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2391B\Desktop\openhack\cross section\New folder (2)\"/>
    </mc:Choice>
  </mc:AlternateContent>
  <xr:revisionPtr revIDLastSave="0" documentId="13_ncr:1_{FA4A26B6-0259-4A79-89C0-8BC67892FC3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aster" sheetId="1" r:id="rId1"/>
    <sheet name="oecd" sheetId="2" r:id="rId2"/>
  </sheets>
  <definedNames>
    <definedName name="_xlnm._FilterDatabase" localSheetId="0" hidden="1">Master!$A$1:$D$106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Q2" i="1" s="1"/>
  <c r="F2" i="1" l="1"/>
  <c r="T9" i="1"/>
  <c r="U9" i="1"/>
  <c r="V9" i="1"/>
  <c r="W9" i="1"/>
  <c r="X9" i="1"/>
  <c r="Y9" i="1"/>
  <c r="Z9" i="1"/>
  <c r="AA9" i="1"/>
  <c r="AB9" i="1"/>
  <c r="S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G59" i="1"/>
  <c r="H59" i="1"/>
  <c r="I59" i="1"/>
  <c r="J59" i="1"/>
  <c r="K59" i="1"/>
  <c r="L59" i="1"/>
  <c r="M59" i="1"/>
  <c r="N59" i="1"/>
  <c r="O59" i="1"/>
  <c r="P59" i="1"/>
  <c r="G60" i="1"/>
  <c r="H60" i="1"/>
  <c r="I60" i="1"/>
  <c r="J60" i="1"/>
  <c r="K60" i="1"/>
  <c r="L60" i="1"/>
  <c r="M60" i="1"/>
  <c r="N60" i="1"/>
  <c r="O60" i="1"/>
  <c r="P60" i="1"/>
  <c r="G61" i="1"/>
  <c r="H61" i="1"/>
  <c r="I61" i="1"/>
  <c r="J61" i="1"/>
  <c r="K61" i="1"/>
  <c r="L61" i="1"/>
  <c r="M61" i="1"/>
  <c r="N61" i="1"/>
  <c r="O61" i="1"/>
  <c r="P61" i="1"/>
  <c r="G62" i="1"/>
  <c r="H62" i="1"/>
  <c r="I62" i="1"/>
  <c r="J62" i="1"/>
  <c r="K62" i="1"/>
  <c r="L62" i="1"/>
  <c r="M62" i="1"/>
  <c r="N62" i="1"/>
  <c r="O62" i="1"/>
  <c r="P62" i="1"/>
  <c r="G63" i="1"/>
  <c r="H63" i="1"/>
  <c r="I63" i="1"/>
  <c r="J63" i="1"/>
  <c r="K63" i="1"/>
  <c r="L63" i="1"/>
  <c r="M63" i="1"/>
  <c r="N63" i="1"/>
  <c r="O63" i="1"/>
  <c r="P63" i="1"/>
  <c r="G64" i="1"/>
  <c r="H64" i="1"/>
  <c r="I64" i="1"/>
  <c r="J64" i="1"/>
  <c r="K64" i="1"/>
  <c r="L64" i="1"/>
  <c r="M64" i="1"/>
  <c r="N64" i="1"/>
  <c r="O64" i="1"/>
  <c r="P64" i="1"/>
  <c r="G65" i="1"/>
  <c r="H65" i="1"/>
  <c r="I65" i="1"/>
  <c r="J65" i="1"/>
  <c r="K65" i="1"/>
  <c r="L65" i="1"/>
  <c r="M65" i="1"/>
  <c r="N65" i="1"/>
  <c r="O65" i="1"/>
  <c r="P65" i="1"/>
  <c r="G66" i="1"/>
  <c r="H66" i="1"/>
  <c r="I66" i="1"/>
  <c r="J66" i="1"/>
  <c r="K66" i="1"/>
  <c r="L66" i="1"/>
  <c r="M66" i="1"/>
  <c r="N66" i="1"/>
  <c r="O66" i="1"/>
  <c r="P66" i="1"/>
  <c r="G67" i="1"/>
  <c r="H67" i="1"/>
  <c r="I67" i="1"/>
  <c r="J67" i="1"/>
  <c r="K67" i="1"/>
  <c r="L67" i="1"/>
  <c r="M67" i="1"/>
  <c r="N67" i="1"/>
  <c r="O67" i="1"/>
  <c r="P67" i="1"/>
  <c r="G68" i="1"/>
  <c r="H68" i="1"/>
  <c r="I68" i="1"/>
  <c r="J68" i="1"/>
  <c r="K68" i="1"/>
  <c r="L68" i="1"/>
  <c r="M68" i="1"/>
  <c r="N68" i="1"/>
  <c r="O68" i="1"/>
  <c r="P68" i="1"/>
  <c r="G69" i="1"/>
  <c r="H69" i="1"/>
  <c r="I69" i="1"/>
  <c r="J69" i="1"/>
  <c r="K69" i="1"/>
  <c r="L69" i="1"/>
  <c r="M69" i="1"/>
  <c r="N69" i="1"/>
  <c r="O69" i="1"/>
  <c r="P69" i="1"/>
  <c r="G70" i="1"/>
  <c r="H70" i="1"/>
  <c r="I70" i="1"/>
  <c r="J70" i="1"/>
  <c r="K70" i="1"/>
  <c r="L70" i="1"/>
  <c r="M70" i="1"/>
  <c r="N70" i="1"/>
  <c r="O70" i="1"/>
  <c r="P70" i="1"/>
  <c r="G71" i="1"/>
  <c r="H71" i="1"/>
  <c r="I71" i="1"/>
  <c r="J71" i="1"/>
  <c r="K71" i="1"/>
  <c r="L71" i="1"/>
  <c r="M71" i="1"/>
  <c r="N71" i="1"/>
  <c r="O71" i="1"/>
  <c r="P71" i="1"/>
  <c r="G72" i="1"/>
  <c r="H72" i="1"/>
  <c r="I72" i="1"/>
  <c r="J72" i="1"/>
  <c r="K72" i="1"/>
  <c r="L72" i="1"/>
  <c r="M72" i="1"/>
  <c r="N72" i="1"/>
  <c r="O72" i="1"/>
  <c r="P72" i="1"/>
  <c r="G73" i="1"/>
  <c r="H73" i="1"/>
  <c r="I73" i="1"/>
  <c r="J73" i="1"/>
  <c r="K73" i="1"/>
  <c r="L73" i="1"/>
  <c r="M73" i="1"/>
  <c r="N73" i="1"/>
  <c r="O73" i="1"/>
  <c r="P73" i="1"/>
  <c r="G74" i="1"/>
  <c r="H74" i="1"/>
  <c r="I74" i="1"/>
  <c r="J74" i="1"/>
  <c r="K74" i="1"/>
  <c r="L74" i="1"/>
  <c r="M74" i="1"/>
  <c r="N74" i="1"/>
  <c r="O74" i="1"/>
  <c r="P74" i="1"/>
  <c r="G75" i="1"/>
  <c r="H75" i="1"/>
  <c r="I75" i="1"/>
  <c r="J75" i="1"/>
  <c r="K75" i="1"/>
  <c r="L75" i="1"/>
  <c r="M75" i="1"/>
  <c r="N75" i="1"/>
  <c r="O75" i="1"/>
  <c r="P75" i="1"/>
  <c r="G76" i="1"/>
  <c r="H76" i="1"/>
  <c r="I76" i="1"/>
  <c r="J76" i="1"/>
  <c r="K76" i="1"/>
  <c r="L76" i="1"/>
  <c r="M76" i="1"/>
  <c r="N76" i="1"/>
  <c r="O76" i="1"/>
  <c r="P76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79" i="1"/>
  <c r="H79" i="1"/>
  <c r="I79" i="1"/>
  <c r="J79" i="1"/>
  <c r="K79" i="1"/>
  <c r="L79" i="1"/>
  <c r="M79" i="1"/>
  <c r="N79" i="1"/>
  <c r="O79" i="1"/>
  <c r="P79" i="1"/>
  <c r="G80" i="1"/>
  <c r="H80" i="1"/>
  <c r="I80" i="1"/>
  <c r="J80" i="1"/>
  <c r="K80" i="1"/>
  <c r="L80" i="1"/>
  <c r="M80" i="1"/>
  <c r="N80" i="1"/>
  <c r="O80" i="1"/>
  <c r="P80" i="1"/>
  <c r="G81" i="1"/>
  <c r="H81" i="1"/>
  <c r="I81" i="1"/>
  <c r="J81" i="1"/>
  <c r="K81" i="1"/>
  <c r="L81" i="1"/>
  <c r="M81" i="1"/>
  <c r="N81" i="1"/>
  <c r="O81" i="1"/>
  <c r="P81" i="1"/>
  <c r="G82" i="1"/>
  <c r="H82" i="1"/>
  <c r="I82" i="1"/>
  <c r="J82" i="1"/>
  <c r="K82" i="1"/>
  <c r="L82" i="1"/>
  <c r="M82" i="1"/>
  <c r="N82" i="1"/>
  <c r="O82" i="1"/>
  <c r="P82" i="1"/>
  <c r="G83" i="1"/>
  <c r="H83" i="1"/>
  <c r="I83" i="1"/>
  <c r="J83" i="1"/>
  <c r="K83" i="1"/>
  <c r="L83" i="1"/>
  <c r="M83" i="1"/>
  <c r="N83" i="1"/>
  <c r="O83" i="1"/>
  <c r="P83" i="1"/>
  <c r="G84" i="1"/>
  <c r="H84" i="1"/>
  <c r="I84" i="1"/>
  <c r="J84" i="1"/>
  <c r="K84" i="1"/>
  <c r="L84" i="1"/>
  <c r="M84" i="1"/>
  <c r="N84" i="1"/>
  <c r="O84" i="1"/>
  <c r="P84" i="1"/>
  <c r="G85" i="1"/>
  <c r="H85" i="1"/>
  <c r="I85" i="1"/>
  <c r="J85" i="1"/>
  <c r="K85" i="1"/>
  <c r="L85" i="1"/>
  <c r="M85" i="1"/>
  <c r="N85" i="1"/>
  <c r="O85" i="1"/>
  <c r="P85" i="1"/>
  <c r="G86" i="1"/>
  <c r="H86" i="1"/>
  <c r="I86" i="1"/>
  <c r="J86" i="1"/>
  <c r="K86" i="1"/>
  <c r="L86" i="1"/>
  <c r="M86" i="1"/>
  <c r="N86" i="1"/>
  <c r="O86" i="1"/>
  <c r="P86" i="1"/>
  <c r="G87" i="1"/>
  <c r="H87" i="1"/>
  <c r="I87" i="1"/>
  <c r="J87" i="1"/>
  <c r="K87" i="1"/>
  <c r="L87" i="1"/>
  <c r="M87" i="1"/>
  <c r="N87" i="1"/>
  <c r="O87" i="1"/>
  <c r="P87" i="1"/>
  <c r="G88" i="1"/>
  <c r="H88" i="1"/>
  <c r="I88" i="1"/>
  <c r="J88" i="1"/>
  <c r="K88" i="1"/>
  <c r="L88" i="1"/>
  <c r="M88" i="1"/>
  <c r="N88" i="1"/>
  <c r="O88" i="1"/>
  <c r="P88" i="1"/>
  <c r="G89" i="1"/>
  <c r="H89" i="1"/>
  <c r="I89" i="1"/>
  <c r="J89" i="1"/>
  <c r="K89" i="1"/>
  <c r="L89" i="1"/>
  <c r="M89" i="1"/>
  <c r="N89" i="1"/>
  <c r="O89" i="1"/>
  <c r="P89" i="1"/>
  <c r="G90" i="1"/>
  <c r="H90" i="1"/>
  <c r="I90" i="1"/>
  <c r="J90" i="1"/>
  <c r="K90" i="1"/>
  <c r="L90" i="1"/>
  <c r="M90" i="1"/>
  <c r="N90" i="1"/>
  <c r="O90" i="1"/>
  <c r="P90" i="1"/>
  <c r="G91" i="1"/>
  <c r="H91" i="1"/>
  <c r="I91" i="1"/>
  <c r="J91" i="1"/>
  <c r="K91" i="1"/>
  <c r="L91" i="1"/>
  <c r="M91" i="1"/>
  <c r="N91" i="1"/>
  <c r="O91" i="1"/>
  <c r="P91" i="1"/>
  <c r="G92" i="1"/>
  <c r="H92" i="1"/>
  <c r="I92" i="1"/>
  <c r="J92" i="1"/>
  <c r="K92" i="1"/>
  <c r="L92" i="1"/>
  <c r="M92" i="1"/>
  <c r="N92" i="1"/>
  <c r="O92" i="1"/>
  <c r="P92" i="1"/>
  <c r="G93" i="1"/>
  <c r="H93" i="1"/>
  <c r="I93" i="1"/>
  <c r="J93" i="1"/>
  <c r="K93" i="1"/>
  <c r="L93" i="1"/>
  <c r="M93" i="1"/>
  <c r="N93" i="1"/>
  <c r="O93" i="1"/>
  <c r="P93" i="1"/>
  <c r="G94" i="1"/>
  <c r="H94" i="1"/>
  <c r="I94" i="1"/>
  <c r="J94" i="1"/>
  <c r="K94" i="1"/>
  <c r="L94" i="1"/>
  <c r="M94" i="1"/>
  <c r="N94" i="1"/>
  <c r="O94" i="1"/>
  <c r="P94" i="1"/>
  <c r="G95" i="1"/>
  <c r="H95" i="1"/>
  <c r="I95" i="1"/>
  <c r="J95" i="1"/>
  <c r="K95" i="1"/>
  <c r="L95" i="1"/>
  <c r="M95" i="1"/>
  <c r="N95" i="1"/>
  <c r="O95" i="1"/>
  <c r="P95" i="1"/>
  <c r="G96" i="1"/>
  <c r="H96" i="1"/>
  <c r="I96" i="1"/>
  <c r="J96" i="1"/>
  <c r="K96" i="1"/>
  <c r="L96" i="1"/>
  <c r="M96" i="1"/>
  <c r="N96" i="1"/>
  <c r="O96" i="1"/>
  <c r="P96" i="1"/>
  <c r="G97" i="1"/>
  <c r="H97" i="1"/>
  <c r="I97" i="1"/>
  <c r="J97" i="1"/>
  <c r="K97" i="1"/>
  <c r="L97" i="1"/>
  <c r="M97" i="1"/>
  <c r="N97" i="1"/>
  <c r="O97" i="1"/>
  <c r="P97" i="1"/>
  <c r="G98" i="1"/>
  <c r="H98" i="1"/>
  <c r="I98" i="1"/>
  <c r="J98" i="1"/>
  <c r="K98" i="1"/>
  <c r="L98" i="1"/>
  <c r="M98" i="1"/>
  <c r="N98" i="1"/>
  <c r="O98" i="1"/>
  <c r="P98" i="1"/>
  <c r="G99" i="1"/>
  <c r="H99" i="1"/>
  <c r="I99" i="1"/>
  <c r="J99" i="1"/>
  <c r="K99" i="1"/>
  <c r="L99" i="1"/>
  <c r="M99" i="1"/>
  <c r="N99" i="1"/>
  <c r="O99" i="1"/>
  <c r="P99" i="1"/>
  <c r="G100" i="1"/>
  <c r="H100" i="1"/>
  <c r="I100" i="1"/>
  <c r="J100" i="1"/>
  <c r="K100" i="1"/>
  <c r="L100" i="1"/>
  <c r="M100" i="1"/>
  <c r="N100" i="1"/>
  <c r="O100" i="1"/>
  <c r="P100" i="1"/>
  <c r="G101" i="1"/>
  <c r="H101" i="1"/>
  <c r="I101" i="1"/>
  <c r="J101" i="1"/>
  <c r="K101" i="1"/>
  <c r="L101" i="1"/>
  <c r="M101" i="1"/>
  <c r="N101" i="1"/>
  <c r="O101" i="1"/>
  <c r="P101" i="1"/>
  <c r="G102" i="1"/>
  <c r="H102" i="1"/>
  <c r="I102" i="1"/>
  <c r="J102" i="1"/>
  <c r="K102" i="1"/>
  <c r="L102" i="1"/>
  <c r="M102" i="1"/>
  <c r="N102" i="1"/>
  <c r="O102" i="1"/>
  <c r="P102" i="1"/>
  <c r="G103" i="1"/>
  <c r="H103" i="1"/>
  <c r="I103" i="1"/>
  <c r="J103" i="1"/>
  <c r="K103" i="1"/>
  <c r="L103" i="1"/>
  <c r="M103" i="1"/>
  <c r="N103" i="1"/>
  <c r="O103" i="1"/>
  <c r="P103" i="1"/>
  <c r="G104" i="1"/>
  <c r="H104" i="1"/>
  <c r="I104" i="1"/>
  <c r="J104" i="1"/>
  <c r="K104" i="1"/>
  <c r="L104" i="1"/>
  <c r="M104" i="1"/>
  <c r="N104" i="1"/>
  <c r="O104" i="1"/>
  <c r="P104" i="1"/>
  <c r="G105" i="1"/>
  <c r="H105" i="1"/>
  <c r="I105" i="1"/>
  <c r="J105" i="1"/>
  <c r="K105" i="1"/>
  <c r="L105" i="1"/>
  <c r="M105" i="1"/>
  <c r="N105" i="1"/>
  <c r="O105" i="1"/>
  <c r="P105" i="1"/>
  <c r="G106" i="1"/>
  <c r="H106" i="1"/>
  <c r="I106" i="1"/>
  <c r="J106" i="1"/>
  <c r="K106" i="1"/>
  <c r="L106" i="1"/>
  <c r="M106" i="1"/>
  <c r="N106" i="1"/>
  <c r="O106" i="1"/>
  <c r="P106" i="1"/>
  <c r="H2" i="1"/>
  <c r="I2" i="1"/>
  <c r="J2" i="1"/>
  <c r="K2" i="1"/>
  <c r="L2" i="1"/>
  <c r="M2" i="1"/>
  <c r="N2" i="1"/>
  <c r="O2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Q105" i="1" l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84" i="1"/>
  <c r="Q80" i="1"/>
  <c r="Q76" i="1"/>
  <c r="Q68" i="1"/>
  <c r="Q64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100" i="1"/>
  <c r="Q96" i="1"/>
  <c r="Q88" i="1"/>
  <c r="Q92" i="1"/>
  <c r="Q103" i="1"/>
  <c r="Q99" i="1"/>
  <c r="Q95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Q104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0" i="1"/>
  <c r="Q22" i="1"/>
  <c r="Q18" i="1"/>
  <c r="Q14" i="1"/>
  <c r="Q10" i="1"/>
  <c r="Q6" i="1"/>
  <c r="Q106" i="1"/>
  <c r="Q91" i="1"/>
  <c r="Q72" i="1"/>
  <c r="Q60" i="1"/>
  <c r="Q34" i="1"/>
  <c r="Q26" i="1"/>
</calcChain>
</file>

<file path=xl/sharedStrings.xml><?xml version="1.0" encoding="utf-8"?>
<sst xmlns="http://schemas.openxmlformats.org/spreadsheetml/2006/main" count="362" uniqueCount="288">
  <si>
    <t>Country</t>
  </si>
  <si>
    <t>CountryCode</t>
  </si>
  <si>
    <t>Afghanistan</t>
  </si>
  <si>
    <t>Albania</t>
  </si>
  <si>
    <t>Algeria</t>
  </si>
  <si>
    <t>Angola</t>
  </si>
  <si>
    <t>Azerbaijan</t>
  </si>
  <si>
    <t>Argentina</t>
  </si>
  <si>
    <t>Australia</t>
  </si>
  <si>
    <t>Bangladesh</t>
  </si>
  <si>
    <t>Armenia</t>
  </si>
  <si>
    <t>Belgium</t>
  </si>
  <si>
    <t>Bolivia</t>
  </si>
  <si>
    <t>Bosnia and Herzegovina</t>
  </si>
  <si>
    <t>Botswana</t>
  </si>
  <si>
    <t>Brazil</t>
  </si>
  <si>
    <t>Solomon Islands</t>
  </si>
  <si>
    <t>Bulgaria</t>
  </si>
  <si>
    <t>Myanmar</t>
  </si>
  <si>
    <t>Burundi</t>
  </si>
  <si>
    <t>Belarus</t>
  </si>
  <si>
    <t>Cambodia</t>
  </si>
  <si>
    <t>Cameroon</t>
  </si>
  <si>
    <t>Canada</t>
  </si>
  <si>
    <t>Central African Republic</t>
  </si>
  <si>
    <t>Sri Lanka</t>
  </si>
  <si>
    <t>Chad</t>
  </si>
  <si>
    <t>Chile</t>
  </si>
  <si>
    <t>Taiwan</t>
  </si>
  <si>
    <t>Colombia</t>
  </si>
  <si>
    <t>Congo</t>
  </si>
  <si>
    <t>Congo, Democratic Republic</t>
  </si>
  <si>
    <t>Costa Rica</t>
  </si>
  <si>
    <t>Croatia</t>
  </si>
  <si>
    <t>Czech Republic</t>
  </si>
  <si>
    <t>Benin</t>
  </si>
  <si>
    <t>Denmark</t>
  </si>
  <si>
    <t>Ecuador</t>
  </si>
  <si>
    <t>El Salvador</t>
  </si>
  <si>
    <t>Eritrea</t>
  </si>
  <si>
    <t>Estonia</t>
  </si>
  <si>
    <t>Fiji</t>
  </si>
  <si>
    <t>Finland</t>
  </si>
  <si>
    <t>Djibouti</t>
  </si>
  <si>
    <t>Georgia</t>
  </si>
  <si>
    <t>Gambia</t>
  </si>
  <si>
    <t>Germany</t>
  </si>
  <si>
    <t>Ghana</t>
  </si>
  <si>
    <t>Greece</t>
  </si>
  <si>
    <t>Guatemala</t>
  </si>
  <si>
    <t>Guinea</t>
  </si>
  <si>
    <t>Haiti</t>
  </si>
  <si>
    <t>Honduras</t>
  </si>
  <si>
    <t>Hungary</t>
  </si>
  <si>
    <t>India</t>
  </si>
  <si>
    <t>Indonesia</t>
  </si>
  <si>
    <t>Iraq</t>
  </si>
  <si>
    <t>Israel</t>
  </si>
  <si>
    <t>Italy</t>
  </si>
  <si>
    <t>Jamaica</t>
  </si>
  <si>
    <t>Japan</t>
  </si>
  <si>
    <t>Kazakhstan</t>
  </si>
  <si>
    <t>Jordan</t>
  </si>
  <si>
    <t>Kenya</t>
  </si>
  <si>
    <t>Korea, South</t>
  </si>
  <si>
    <t>Kyrgyzstan</t>
  </si>
  <si>
    <t>Lebanon</t>
  </si>
  <si>
    <t>Latvia</t>
  </si>
  <si>
    <t>Liberia</t>
  </si>
  <si>
    <t>Libya</t>
  </si>
  <si>
    <t>Lithuania</t>
  </si>
  <si>
    <t>Luxembourg</t>
  </si>
  <si>
    <t>Madagascar</t>
  </si>
  <si>
    <t>Malawi</t>
  </si>
  <si>
    <t>Maldives</t>
  </si>
  <si>
    <t>Mali</t>
  </si>
  <si>
    <t>Mauritania</t>
  </si>
  <si>
    <t>Mexico</t>
  </si>
  <si>
    <t>Mongolia</t>
  </si>
  <si>
    <t>Moldova</t>
  </si>
  <si>
    <t>Morocco</t>
  </si>
  <si>
    <t>Mozambique</t>
  </si>
  <si>
    <t>Namibia</t>
  </si>
  <si>
    <t>Nepal</t>
  </si>
  <si>
    <t>Vanuatu</t>
  </si>
  <si>
    <t>New Zealand</t>
  </si>
  <si>
    <t>Nicaragua</t>
  </si>
  <si>
    <t>Niger</t>
  </si>
  <si>
    <t>Nigeria</t>
  </si>
  <si>
    <t>Norway</t>
  </si>
  <si>
    <t>Panama</t>
  </si>
  <si>
    <t>Papua New Guinea</t>
  </si>
  <si>
    <t>Paraguay</t>
  </si>
  <si>
    <t>Peru</t>
  </si>
  <si>
    <t>Philippines</t>
  </si>
  <si>
    <t>Portugal</t>
  </si>
  <si>
    <t>Guinea-Bissau</t>
  </si>
  <si>
    <t>Romania</t>
  </si>
  <si>
    <t>Russia</t>
  </si>
  <si>
    <t>Rwanda</t>
  </si>
  <si>
    <t>Senegal</t>
  </si>
  <si>
    <t>Serbia</t>
  </si>
  <si>
    <t>Sierra Leone</t>
  </si>
  <si>
    <t>Slovakia</t>
  </si>
  <si>
    <t>Vietnam</t>
  </si>
  <si>
    <t>Slovenia</t>
  </si>
  <si>
    <t>Somalia</t>
  </si>
  <si>
    <t>South Africa</t>
  </si>
  <si>
    <t>Zimbabwe</t>
  </si>
  <si>
    <t>Spain</t>
  </si>
  <si>
    <t>South Sudan</t>
  </si>
  <si>
    <t>Switzerland</t>
  </si>
  <si>
    <t>Tajikistan</t>
  </si>
  <si>
    <t>Thailand</t>
  </si>
  <si>
    <t>Togo</t>
  </si>
  <si>
    <t>Tunisia</t>
  </si>
  <si>
    <t>Turkey</t>
  </si>
  <si>
    <t>Uganda</t>
  </si>
  <si>
    <t>Ukraine</t>
  </si>
  <si>
    <t>Macedonia</t>
  </si>
  <si>
    <t>Egypt</t>
  </si>
  <si>
    <t>United Kingdom</t>
  </si>
  <si>
    <t>Tanzania</t>
  </si>
  <si>
    <t>United States</t>
  </si>
  <si>
    <t>Burkina Faso</t>
  </si>
  <si>
    <t>Uruguay</t>
  </si>
  <si>
    <t>Venezuela</t>
  </si>
  <si>
    <t>Yemen</t>
  </si>
  <si>
    <t>Zambia</t>
  </si>
  <si>
    <t>AFG</t>
  </si>
  <si>
    <t>ALB</t>
  </si>
  <si>
    <t>DZA</t>
  </si>
  <si>
    <t>AZE</t>
  </si>
  <si>
    <t>ARG</t>
  </si>
  <si>
    <t>AUS</t>
  </si>
  <si>
    <t>BGD</t>
  </si>
  <si>
    <t>ARM</t>
  </si>
  <si>
    <t>BEL</t>
  </si>
  <si>
    <t>BOL</t>
  </si>
  <si>
    <t>BIH</t>
  </si>
  <si>
    <t>BRA</t>
  </si>
  <si>
    <t>SLB</t>
  </si>
  <si>
    <t>BGR</t>
  </si>
  <si>
    <t>BDI</t>
  </si>
  <si>
    <t>KHM</t>
  </si>
  <si>
    <t>CMR</t>
  </si>
  <si>
    <t>CAN</t>
  </si>
  <si>
    <t>LKA</t>
  </si>
  <si>
    <t>CHL</t>
  </si>
  <si>
    <t>TWN</t>
  </si>
  <si>
    <t>COL</t>
  </si>
  <si>
    <t>COD</t>
  </si>
  <si>
    <t>HRV</t>
  </si>
  <si>
    <t>CYP</t>
  </si>
  <si>
    <t>CZE</t>
  </si>
  <si>
    <t>DNK</t>
  </si>
  <si>
    <t>SLV</t>
  </si>
  <si>
    <t>ETH</t>
  </si>
  <si>
    <t>EST</t>
  </si>
  <si>
    <t>FJI</t>
  </si>
  <si>
    <t>FIN</t>
  </si>
  <si>
    <t>FRA</t>
  </si>
  <si>
    <t>GEO</t>
  </si>
  <si>
    <t>DEU</t>
  </si>
  <si>
    <t>GHA</t>
  </si>
  <si>
    <t>GRC</t>
  </si>
  <si>
    <t>HUN</t>
  </si>
  <si>
    <t>IND</t>
  </si>
  <si>
    <t>IDN</t>
  </si>
  <si>
    <t>IRQ</t>
  </si>
  <si>
    <t>ISR</t>
  </si>
  <si>
    <t>ITA</t>
  </si>
  <si>
    <t>JAM</t>
  </si>
  <si>
    <t>JPN</t>
  </si>
  <si>
    <t>KAZ</t>
  </si>
  <si>
    <t>JOR</t>
  </si>
  <si>
    <t>KEN</t>
  </si>
  <si>
    <t>KOR</t>
  </si>
  <si>
    <t>KGZ</t>
  </si>
  <si>
    <t>LBN</t>
  </si>
  <si>
    <t>LVA</t>
  </si>
  <si>
    <t>LBR</t>
  </si>
  <si>
    <t>LBY</t>
  </si>
  <si>
    <t>LTU</t>
  </si>
  <si>
    <t>LUX</t>
  </si>
  <si>
    <t>MDG</t>
  </si>
  <si>
    <t>MWI</t>
  </si>
  <si>
    <t>MYS</t>
  </si>
  <si>
    <t>MDV</t>
  </si>
  <si>
    <t>MEX</t>
  </si>
  <si>
    <t>MNG</t>
  </si>
  <si>
    <t>MDA</t>
  </si>
  <si>
    <t>MAR</t>
  </si>
  <si>
    <t>MOZ</t>
  </si>
  <si>
    <t>NPL</t>
  </si>
  <si>
    <t>VUT</t>
  </si>
  <si>
    <t>NZL</t>
  </si>
  <si>
    <t>NGA</t>
  </si>
  <si>
    <t>NOR</t>
  </si>
  <si>
    <t>PAK</t>
  </si>
  <si>
    <t>PNG</t>
  </si>
  <si>
    <t>PRY</t>
  </si>
  <si>
    <t>PER</t>
  </si>
  <si>
    <t>PHL</t>
  </si>
  <si>
    <t>PRT</t>
  </si>
  <si>
    <t>ROU</t>
  </si>
  <si>
    <t>RUS</t>
  </si>
  <si>
    <t>RWA</t>
  </si>
  <si>
    <t>SEN</t>
  </si>
  <si>
    <t>SRB</t>
  </si>
  <si>
    <t>SLE</t>
  </si>
  <si>
    <t>SVK</t>
  </si>
  <si>
    <t>VNM</t>
  </si>
  <si>
    <t>SVN</t>
  </si>
  <si>
    <t>ZAF</t>
  </si>
  <si>
    <t>ZWE</t>
  </si>
  <si>
    <t>ESP</t>
  </si>
  <si>
    <t>SSD</t>
  </si>
  <si>
    <t>SDN</t>
  </si>
  <si>
    <t>CHE</t>
  </si>
  <si>
    <t>THA</t>
  </si>
  <si>
    <t>TUN</t>
  </si>
  <si>
    <t>TUR</t>
  </si>
  <si>
    <t>UGA</t>
  </si>
  <si>
    <t>UKR</t>
  </si>
  <si>
    <t>MKD</t>
  </si>
  <si>
    <t>EGY</t>
  </si>
  <si>
    <t>GBR</t>
  </si>
  <si>
    <t>TZA</t>
  </si>
  <si>
    <t>USA</t>
  </si>
  <si>
    <t>URY</t>
  </si>
  <si>
    <t>VEN</t>
  </si>
  <si>
    <t>YEM</t>
  </si>
  <si>
    <t>ZMB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</si>
  <si>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</si>
  <si>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</si>
  <si>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</si>
  <si>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</si>
  <si>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</si>
  <si>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</si>
  <si>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</si>
  <si>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</si>
  <si>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</si>
  <si>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Kosovo</t>
  </si>
  <si>
    <t>Europe, regional</t>
  </si>
  <si>
    <t>Côte d'Ivoire</t>
  </si>
  <si>
    <t>Eswatini</t>
  </si>
  <si>
    <t>Ethiopia</t>
  </si>
  <si>
    <t>Sudan</t>
  </si>
  <si>
    <t>China (People's Republic of)</t>
  </si>
  <si>
    <t>Democratic People's Republic of Korea</t>
  </si>
  <si>
    <t>Lao People's Democratic Republic</t>
  </si>
  <si>
    <t>Malaysia</t>
  </si>
  <si>
    <t>Viet Nam</t>
  </si>
  <si>
    <t>Pakistan</t>
  </si>
  <si>
    <t>West Bank and Gaza Strip</t>
  </si>
  <si>
    <t>North of Sahara, regional</t>
  </si>
  <si>
    <t>South of Sahara, regional</t>
  </si>
  <si>
    <t>Africa, regional</t>
  </si>
  <si>
    <t>North &amp; Central America, regional</t>
  </si>
  <si>
    <t>South America, regional</t>
  </si>
  <si>
    <t>America, regional</t>
  </si>
  <si>
    <t>Central Asia, regional</t>
  </si>
  <si>
    <t>South Asia, regional</t>
  </si>
  <si>
    <t>South &amp; Central Asia, regional</t>
  </si>
  <si>
    <t>Middle East, regional</t>
  </si>
  <si>
    <t>Asia, regional</t>
  </si>
  <si>
    <t>Developing countries, unspecified</t>
  </si>
  <si>
    <t>Data extracted on 02 Nov 2019 14:15 UTC (GMT) from OECD.Stat</t>
  </si>
  <si>
    <t>Index</t>
  </si>
  <si>
    <t>Financing</t>
  </si>
  <si>
    <t>Financing_2009</t>
  </si>
  <si>
    <t>Financing_2010</t>
  </si>
  <si>
    <t>Financing_2011</t>
  </si>
  <si>
    <t>Financing_2012</t>
  </si>
  <si>
    <t>Financing_2013</t>
  </si>
  <si>
    <t>Financing_2014</t>
  </si>
  <si>
    <t>Financing_2015</t>
  </si>
  <si>
    <t>Financing_2016</t>
  </si>
  <si>
    <t>Financing_2017</t>
  </si>
  <si>
    <t>Financing_2018</t>
  </si>
  <si>
    <t>Funding USDm</t>
  </si>
  <si>
    <t>Corruption Perception</t>
  </si>
  <si>
    <t>Paid Bribes in the last year</t>
  </si>
  <si>
    <t>Country Name</t>
  </si>
  <si>
    <t>Corruption risks</t>
  </si>
  <si>
    <t>Cyprus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</si>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</sst>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18" fillId="0" borderId="0" xfId="42"/>
    <xf numFmtId="0" fontId="23" fillId="33" borderId="12" xfId="42" applyFont="1" applyFill="1" applyBorder="1" applyAlignment="1">
      <alignment horizontal="right" vertical="center" wrapText="1"/>
    </xf>
    <xf numFmtId="0" fontId="21" fillId="33" borderId="11" xfId="42" applyFont="1" applyFill="1" applyBorder="1" applyAlignment="1">
      <alignment horizontal="center" vertical="top" wrapText="1"/>
    </xf>
    <xf numFmtId="0" fontId="22" fillId="33" borderId="11" xfId="42" applyFont="1" applyFill="1" applyBorder="1" applyAlignment="1">
      <alignment horizontal="center" vertical="top" wrapText="1"/>
    </xf>
    <xf numFmtId="0" fontId="19" fillId="34" borderId="11" xfId="42" applyFont="1" applyFill="1" applyBorder="1" applyAlignment="1">
      <alignment vertical="top" wrapText="1"/>
    </xf>
    <xf numFmtId="164" fontId="24" fillId="0" borderId="11" xfId="42" applyNumberFormat="1" applyFont="1" applyBorder="1" applyAlignment="1">
      <alignment horizontal="right"/>
    </xf>
    <xf numFmtId="164" fontId="24" fillId="35" borderId="11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" fillId="0" borderId="14" xfId="0" applyFont="1" applyFill="1" applyBorder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ABB084D-BCE2-41CB-8852-830F6700BC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3.oecd.org/index.aspx?DatasetCode=CRS1" TargetMode="External"/><Relationship Id="rId1" Type="http://schemas.openxmlformats.org/officeDocument/2006/relationships/hyperlink" Target="http://localhost/OECDStat_Metadata/ShowMetadata.ashx?Dataset=CRS1&amp;Coords=%5bYEAR%5d.%5b201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tabSelected="1" topLeftCell="B1" workbookViewId="0">
      <selection activeCell="N3" sqref="N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25.7109375" customWidth="1"/>
    <col min="4" max="4" width="25.5703125" bestFit="1" customWidth="1"/>
    <col min="5" max="5" width="16.140625" bestFit="1" customWidth="1"/>
    <col min="6" max="6" width="16.140625" customWidth="1"/>
    <col min="7" max="16" width="14.5703125" bestFit="1" customWidth="1"/>
    <col min="17" max="17" width="14.140625" bestFit="1" customWidth="1"/>
  </cols>
  <sheetData>
    <row r="1" spans="1:29" x14ac:dyDescent="0.25">
      <c r="A1" s="1" t="s">
        <v>284</v>
      </c>
      <c r="B1" s="1" t="s">
        <v>1</v>
      </c>
      <c r="C1" s="1" t="s">
        <v>283</v>
      </c>
      <c r="D1" s="1" t="s">
        <v>282</v>
      </c>
      <c r="E1" s="2" t="s">
        <v>269</v>
      </c>
      <c r="F1" s="2" t="s">
        <v>285</v>
      </c>
      <c r="G1" s="2" t="s">
        <v>271</v>
      </c>
      <c r="H1" s="2" t="s">
        <v>272</v>
      </c>
      <c r="I1" s="2" t="s">
        <v>273</v>
      </c>
      <c r="J1" s="2" t="s">
        <v>274</v>
      </c>
      <c r="K1" s="2" t="s">
        <v>275</v>
      </c>
      <c r="L1" s="2" t="s">
        <v>276</v>
      </c>
      <c r="M1" s="2" t="s">
        <v>277</v>
      </c>
      <c r="N1" s="2" t="s">
        <v>278</v>
      </c>
      <c r="O1" s="2" t="s">
        <v>279</v>
      </c>
      <c r="P1" s="2" t="s">
        <v>280</v>
      </c>
      <c r="Q1" s="11" t="s">
        <v>281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</row>
    <row r="2" spans="1:29" x14ac:dyDescent="0.25">
      <c r="A2" t="s">
        <v>2</v>
      </c>
      <c r="B2" t="s">
        <v>129</v>
      </c>
      <c r="C2">
        <v>0.30484330654144293</v>
      </c>
      <c r="D2">
        <v>0.57162699699401853</v>
      </c>
      <c r="E2">
        <f>C2*1+D2</f>
        <v>0.87647030353546151</v>
      </c>
      <c r="F2">
        <f>(E2-MIN(E:E))/(MAX(E:E)-MIN(E:E))</f>
        <v>0.56254898652746865</v>
      </c>
      <c r="G2">
        <f>IFERROR(VLOOKUP($A2,oecd!$A$2:$K$105,T$1,0),0)</f>
        <v>1.3361E-2</v>
      </c>
      <c r="H2">
        <f>IFERROR(VLOOKUP($A2,oecd!$A$2:$K$105,U$1,0),0)</f>
        <v>0</v>
      </c>
      <c r="I2">
        <f>IFERROR(VLOOKUP($A2,oecd!$A$2:$K$105,V$1,0),0)</f>
        <v>0</v>
      </c>
      <c r="J2">
        <f>IFERROR(VLOOKUP($A2,oecd!$A$2:$K$105,W$1,0),0)</f>
        <v>7.3499999999999998E-4</v>
      </c>
      <c r="K2">
        <f>IFERROR(VLOOKUP($A2,oecd!$A$2:$K$105,X$1,0),0)</f>
        <v>7.0879999999999999E-2</v>
      </c>
      <c r="L2">
        <f>IFERROR(VLOOKUP($A2,oecd!$A$2:$K$105,Y$1,0),0)</f>
        <v>0</v>
      </c>
      <c r="M2">
        <f>IFERROR(VLOOKUP($A2,oecd!$A$2:$K$105,Z$1,0),0)</f>
        <v>0.42561700000000002</v>
      </c>
      <c r="N2">
        <f>IFERROR(VLOOKUP($A2,oecd!$A$2:$K$105,AA$1,0),0)</f>
        <v>0</v>
      </c>
      <c r="O2">
        <f>IFERROR(VLOOKUP($A2,oecd!$A$2:$K$105,AB$1,0),0)</f>
        <v>0</v>
      </c>
      <c r="P2">
        <f>IFERROR(VLOOKUP($A2,oecd!$A$2:$K$105,AC$1,0),0)</f>
        <v>0</v>
      </c>
      <c r="Q2">
        <f>IFERROR(AVERAGEIF(G2:P2,"&lt;&gt;0"),0)</f>
        <v>0.12764825000000002</v>
      </c>
    </row>
    <row r="3" spans="1:29" x14ac:dyDescent="0.25">
      <c r="A3" t="s">
        <v>3</v>
      </c>
      <c r="B3" t="s">
        <v>130</v>
      </c>
      <c r="D3">
        <v>0.85803213119506838</v>
      </c>
      <c r="E3">
        <f t="shared" ref="E3:E66" si="0">C3*1+D3</f>
        <v>0.85803213119506838</v>
      </c>
      <c r="F3">
        <f t="shared" ref="F3:F66" si="1">(E3-MIN(E:E))/(MAX(E:E)-MIN(E:E))</f>
        <v>0.54537518590879164</v>
      </c>
      <c r="G3">
        <f>IFERROR(VLOOKUP($A3,oecd!$A$2:$K$105,T$1,0),0)</f>
        <v>3.3139000000000002E-2</v>
      </c>
      <c r="H3">
        <f>IFERROR(VLOOKUP($A3,oecd!$A$2:$K$105,U$1,0),0)</f>
        <v>0</v>
      </c>
      <c r="I3">
        <f>IFERROR(VLOOKUP($A3,oecd!$A$2:$K$105,V$1,0),0)</f>
        <v>0</v>
      </c>
      <c r="J3">
        <f>IFERROR(VLOOKUP($A3,oecd!$A$2:$K$105,W$1,0),0)</f>
        <v>0</v>
      </c>
      <c r="K3">
        <f>IFERROR(VLOOKUP($A3,oecd!$A$2:$K$105,X$1,0),0)</f>
        <v>0</v>
      </c>
      <c r="L3">
        <f>IFERROR(VLOOKUP($A3,oecd!$A$2:$K$105,Y$1,0),0)</f>
        <v>0</v>
      </c>
      <c r="M3">
        <f>IFERROR(VLOOKUP($A3,oecd!$A$2:$K$105,Z$1,0),0)</f>
        <v>0</v>
      </c>
      <c r="N3">
        <f>IFERROR(VLOOKUP($A3,oecd!$A$2:$K$105,AA$1,0),0)</f>
        <v>0</v>
      </c>
      <c r="O3">
        <f>IFERROR(VLOOKUP($A3,oecd!$A$2:$K$105,AB$1,0),0)</f>
        <v>0</v>
      </c>
      <c r="P3">
        <f>IFERROR(VLOOKUP($A3,oecd!$A$2:$K$105,AC$1,0),0)</f>
        <v>0</v>
      </c>
      <c r="Q3">
        <f t="shared" ref="Q3:Q66" si="2">IFERROR(AVERAGEIF(G3:P3,"&lt;&gt;0"),0)</f>
        <v>3.3139000000000002E-2</v>
      </c>
    </row>
    <row r="4" spans="1:29" x14ac:dyDescent="0.25">
      <c r="A4" t="s">
        <v>4</v>
      </c>
      <c r="B4" t="s">
        <v>131</v>
      </c>
      <c r="C4">
        <v>0.16138763725757599</v>
      </c>
      <c r="D4">
        <v>0.7170082092285156</v>
      </c>
      <c r="E4">
        <f t="shared" si="0"/>
        <v>0.87839584648609159</v>
      </c>
      <c r="F4">
        <f t="shared" si="1"/>
        <v>0.56434248807991783</v>
      </c>
      <c r="G4">
        <f>IFERROR(VLOOKUP($A4,oecd!$A$2:$K$105,T$1,0),0)</f>
        <v>0</v>
      </c>
      <c r="H4">
        <f>IFERROR(VLOOKUP($A4,oecd!$A$2:$K$105,U$1,0),0)</f>
        <v>0</v>
      </c>
      <c r="I4">
        <f>IFERROR(VLOOKUP($A4,oecd!$A$2:$K$105,V$1,0),0)</f>
        <v>0</v>
      </c>
      <c r="J4">
        <f>IFERROR(VLOOKUP($A4,oecd!$A$2:$K$105,W$1,0),0)</f>
        <v>0</v>
      </c>
      <c r="K4">
        <f>IFERROR(VLOOKUP($A4,oecd!$A$2:$K$105,X$1,0),0)</f>
        <v>0</v>
      </c>
      <c r="L4">
        <f>IFERROR(VLOOKUP($A4,oecd!$A$2:$K$105,Y$1,0),0)</f>
        <v>0</v>
      </c>
      <c r="M4">
        <f>IFERROR(VLOOKUP($A4,oecd!$A$2:$K$105,Z$1,0),0)</f>
        <v>0</v>
      </c>
      <c r="N4">
        <f>IFERROR(VLOOKUP($A4,oecd!$A$2:$K$105,AA$1,0),0)</f>
        <v>0</v>
      </c>
      <c r="O4">
        <f>IFERROR(VLOOKUP($A4,oecd!$A$2:$K$105,AB$1,0),0)</f>
        <v>0</v>
      </c>
      <c r="P4">
        <f>IFERROR(VLOOKUP($A4,oecd!$A$2:$K$105,AC$1,0),0)</f>
        <v>0</v>
      </c>
      <c r="Q4">
        <f t="shared" si="2"/>
        <v>0</v>
      </c>
    </row>
    <row r="5" spans="1:29" x14ac:dyDescent="0.25">
      <c r="A5" t="s">
        <v>6</v>
      </c>
      <c r="B5" t="s">
        <v>132</v>
      </c>
      <c r="D5">
        <v>0.62207961082458496</v>
      </c>
      <c r="E5">
        <f t="shared" si="0"/>
        <v>0.62207961082458496</v>
      </c>
      <c r="F5">
        <f t="shared" si="1"/>
        <v>0.32560277758610123</v>
      </c>
      <c r="G5">
        <f>IFERROR(VLOOKUP($A5,oecd!$A$2:$K$105,T$1,0),0)</f>
        <v>0</v>
      </c>
      <c r="H5">
        <f>IFERROR(VLOOKUP($A5,oecd!$A$2:$K$105,U$1,0),0)</f>
        <v>0</v>
      </c>
      <c r="I5">
        <f>IFERROR(VLOOKUP($A5,oecd!$A$2:$K$105,V$1,0),0)</f>
        <v>0</v>
      </c>
      <c r="J5">
        <f>IFERROR(VLOOKUP($A5,oecd!$A$2:$K$105,W$1,0),0)</f>
        <v>0</v>
      </c>
      <c r="K5">
        <f>IFERROR(VLOOKUP($A5,oecd!$A$2:$K$105,X$1,0),0)</f>
        <v>0</v>
      </c>
      <c r="L5">
        <f>IFERROR(VLOOKUP($A5,oecd!$A$2:$K$105,Y$1,0),0)</f>
        <v>0</v>
      </c>
      <c r="M5">
        <f>IFERROR(VLOOKUP($A5,oecd!$A$2:$K$105,Z$1,0),0)</f>
        <v>0</v>
      </c>
      <c r="N5">
        <f>IFERROR(VLOOKUP($A5,oecd!$A$2:$K$105,AA$1,0),0)</f>
        <v>0</v>
      </c>
      <c r="O5">
        <f>IFERROR(VLOOKUP($A5,oecd!$A$2:$K$105,AB$1,0),0)</f>
        <v>0</v>
      </c>
      <c r="P5">
        <f>IFERROR(VLOOKUP($A5,oecd!$A$2:$K$105,AC$1,0),0)</f>
        <v>0</v>
      </c>
      <c r="Q5">
        <f t="shared" si="2"/>
        <v>0</v>
      </c>
    </row>
    <row r="6" spans="1:29" x14ac:dyDescent="0.25">
      <c r="A6" t="s">
        <v>7</v>
      </c>
      <c r="B6" t="s">
        <v>133</v>
      </c>
      <c r="C6">
        <v>6.469002366065979E-2</v>
      </c>
      <c r="D6">
        <v>0.54227228164672847</v>
      </c>
      <c r="E6">
        <f t="shared" si="0"/>
        <v>0.60696230530738826</v>
      </c>
      <c r="F6">
        <f t="shared" si="1"/>
        <v>0.31152212002140317</v>
      </c>
      <c r="G6">
        <f>IFERROR(VLOOKUP($A6,oecd!$A$2:$K$105,T$1,0),0)</f>
        <v>4.5830000000000003E-3</v>
      </c>
      <c r="H6">
        <f>IFERROR(VLOOKUP($A6,oecd!$A$2:$K$105,U$1,0),0)</f>
        <v>2.4659999999999999E-3</v>
      </c>
      <c r="I6">
        <f>IFERROR(VLOOKUP($A6,oecd!$A$2:$K$105,V$1,0),0)</f>
        <v>5.4140000000000004E-3</v>
      </c>
      <c r="J6">
        <f>IFERROR(VLOOKUP($A6,oecd!$A$2:$K$105,W$1,0),0)</f>
        <v>0</v>
      </c>
      <c r="K6">
        <f>IFERROR(VLOOKUP($A6,oecd!$A$2:$K$105,X$1,0),0)</f>
        <v>0</v>
      </c>
      <c r="L6">
        <f>IFERROR(VLOOKUP($A6,oecd!$A$2:$K$105,Y$1,0),0)</f>
        <v>0</v>
      </c>
      <c r="M6">
        <f>IFERROR(VLOOKUP($A6,oecd!$A$2:$K$105,Z$1,0),0)</f>
        <v>0</v>
      </c>
      <c r="N6">
        <f>IFERROR(VLOOKUP($A6,oecd!$A$2:$K$105,AA$1,0),0)</f>
        <v>0</v>
      </c>
      <c r="O6">
        <f>IFERROR(VLOOKUP($A6,oecd!$A$2:$K$105,AB$1,0),0)</f>
        <v>0</v>
      </c>
      <c r="P6">
        <f>IFERROR(VLOOKUP($A6,oecd!$A$2:$K$105,AC$1,0),0)</f>
        <v>0</v>
      </c>
      <c r="Q6">
        <f t="shared" si="2"/>
        <v>4.1543333333333337E-3</v>
      </c>
      <c r="S6" t="s">
        <v>270</v>
      </c>
    </row>
    <row r="7" spans="1:29" x14ac:dyDescent="0.25">
      <c r="A7" t="s">
        <v>8</v>
      </c>
      <c r="B7" t="s">
        <v>134</v>
      </c>
      <c r="C7">
        <v>1.369863003492355E-2</v>
      </c>
      <c r="D7">
        <v>0.50379276275634766</v>
      </c>
      <c r="E7">
        <f t="shared" si="0"/>
        <v>0.51749139279127121</v>
      </c>
      <c r="F7">
        <f t="shared" si="1"/>
        <v>0.22818654942600824</v>
      </c>
      <c r="G7">
        <f>IFERROR(VLOOKUP($A7,oecd!$A$2:$K$105,T$1,0),0)</f>
        <v>0</v>
      </c>
      <c r="H7">
        <f>IFERROR(VLOOKUP($A7,oecd!$A$2:$K$105,U$1,0),0)</f>
        <v>0</v>
      </c>
      <c r="I7">
        <f>IFERROR(VLOOKUP($A7,oecd!$A$2:$K$105,V$1,0),0)</f>
        <v>0</v>
      </c>
      <c r="J7">
        <f>IFERROR(VLOOKUP($A7,oecd!$A$2:$K$105,W$1,0),0)</f>
        <v>0</v>
      </c>
      <c r="K7">
        <f>IFERROR(VLOOKUP($A7,oecd!$A$2:$K$105,X$1,0),0)</f>
        <v>0</v>
      </c>
      <c r="L7">
        <f>IFERROR(VLOOKUP($A7,oecd!$A$2:$K$105,Y$1,0),0)</f>
        <v>0</v>
      </c>
      <c r="M7">
        <f>IFERROR(VLOOKUP($A7,oecd!$A$2:$K$105,Z$1,0),0)</f>
        <v>0</v>
      </c>
      <c r="N7">
        <f>IFERROR(VLOOKUP($A7,oecd!$A$2:$K$105,AA$1,0),0)</f>
        <v>0</v>
      </c>
      <c r="O7">
        <f>IFERROR(VLOOKUP($A7,oecd!$A$2:$K$105,AB$1,0),0)</f>
        <v>0</v>
      </c>
      <c r="P7">
        <f>IFERROR(VLOOKUP($A7,oecd!$A$2:$K$105,AC$1,0),0)</f>
        <v>0</v>
      </c>
      <c r="Q7">
        <f t="shared" si="2"/>
        <v>0</v>
      </c>
      <c r="S7" s="2">
        <v>2009</v>
      </c>
      <c r="T7" s="2" t="s">
        <v>234</v>
      </c>
      <c r="U7" s="2" t="s">
        <v>235</v>
      </c>
      <c r="V7" s="2" t="s">
        <v>236</v>
      </c>
      <c r="W7" s="2" t="s">
        <v>237</v>
      </c>
      <c r="X7" s="2" t="s">
        <v>238</v>
      </c>
      <c r="Y7" s="2" t="s">
        <v>239</v>
      </c>
      <c r="Z7" s="2" t="s">
        <v>240</v>
      </c>
      <c r="AA7" s="2" t="s">
        <v>241</v>
      </c>
      <c r="AB7" s="2" t="s">
        <v>242</v>
      </c>
    </row>
    <row r="8" spans="1:29" x14ac:dyDescent="0.25">
      <c r="A8" t="s">
        <v>9</v>
      </c>
      <c r="B8" t="s">
        <v>135</v>
      </c>
      <c r="C8">
        <v>0.1685736030340195</v>
      </c>
      <c r="D8">
        <v>0.5865418434143066</v>
      </c>
      <c r="E8">
        <f t="shared" si="0"/>
        <v>0.75511544644832607</v>
      </c>
      <c r="F8">
        <f t="shared" si="1"/>
        <v>0.44951586799235499</v>
      </c>
      <c r="G8">
        <f>IFERROR(VLOOKUP($A8,oecd!$A$2:$K$105,T$1,0),0)</f>
        <v>2.6210000000000001E-2</v>
      </c>
      <c r="H8">
        <f>IFERROR(VLOOKUP($A8,oecd!$A$2:$K$105,U$1,0),0)</f>
        <v>2.6905999999999999E-2</v>
      </c>
      <c r="I8">
        <f>IFERROR(VLOOKUP($A8,oecd!$A$2:$K$105,V$1,0),0)</f>
        <v>53.519264999999997</v>
      </c>
      <c r="J8">
        <f>IFERROR(VLOOKUP($A8,oecd!$A$2:$K$105,W$1,0),0)</f>
        <v>22.346298999999998</v>
      </c>
      <c r="K8">
        <f>IFERROR(VLOOKUP($A8,oecd!$A$2:$K$105,X$1,0),0)</f>
        <v>0.52860099999999999</v>
      </c>
      <c r="L8">
        <f>IFERROR(VLOOKUP($A8,oecd!$A$2:$K$105,Y$1,0),0)</f>
        <v>1.02546</v>
      </c>
      <c r="M8">
        <f>IFERROR(VLOOKUP($A8,oecd!$A$2:$K$105,Z$1,0),0)</f>
        <v>0</v>
      </c>
      <c r="N8">
        <f>IFERROR(VLOOKUP($A8,oecd!$A$2:$K$105,AA$1,0),0)</f>
        <v>0.15937399999999999</v>
      </c>
      <c r="O8">
        <f>IFERROR(VLOOKUP($A8,oecd!$A$2:$K$105,AB$1,0),0)</f>
        <v>37.389108999999998</v>
      </c>
      <c r="P8">
        <f>IFERROR(VLOOKUP($A8,oecd!$A$2:$K$105,AC$1,0),0)</f>
        <v>0.264376</v>
      </c>
      <c r="Q8">
        <f t="shared" si="2"/>
        <v>12.80951111111111</v>
      </c>
    </row>
    <row r="9" spans="1:29" x14ac:dyDescent="0.25">
      <c r="A9" t="s">
        <v>10</v>
      </c>
      <c r="B9" t="s">
        <v>136</v>
      </c>
      <c r="C9">
        <v>0.23679417371749881</v>
      </c>
      <c r="D9">
        <v>0.79479265213012695</v>
      </c>
      <c r="E9">
        <f t="shared" si="0"/>
        <v>1.0315868258476257</v>
      </c>
      <c r="F9">
        <f t="shared" si="1"/>
        <v>0.70702861160482466</v>
      </c>
      <c r="G9">
        <f>IFERROR(VLOOKUP($A9,oecd!$A$2:$K$105,T$1,0),0)</f>
        <v>2.2989999999999998E-3</v>
      </c>
      <c r="H9">
        <f>IFERROR(VLOOKUP($A9,oecd!$A$2:$K$105,U$1,0),0)</f>
        <v>1.983E-3</v>
      </c>
      <c r="I9">
        <f>IFERROR(VLOOKUP($A9,oecd!$A$2:$K$105,V$1,0),0)</f>
        <v>1.2435999999999999E-2</v>
      </c>
      <c r="J9">
        <f>IFERROR(VLOOKUP($A9,oecd!$A$2:$K$105,W$1,0),0)</f>
        <v>0</v>
      </c>
      <c r="K9">
        <f>IFERROR(VLOOKUP($A9,oecd!$A$2:$K$105,X$1,0),0)</f>
        <v>0</v>
      </c>
      <c r="L9">
        <f>IFERROR(VLOOKUP($A9,oecd!$A$2:$K$105,Y$1,0),0)</f>
        <v>2.6749999999999999E-3</v>
      </c>
      <c r="M9">
        <f>IFERROR(VLOOKUP($A9,oecd!$A$2:$K$105,Z$1,0),0)</f>
        <v>0</v>
      </c>
      <c r="N9">
        <f>IFERROR(VLOOKUP($A9,oecd!$A$2:$K$105,AA$1,0),0)</f>
        <v>0</v>
      </c>
      <c r="O9">
        <f>IFERROR(VLOOKUP($A9,oecd!$A$2:$K$105,AB$1,0),0)</f>
        <v>0</v>
      </c>
      <c r="P9">
        <f>IFERROR(VLOOKUP($A9,oecd!$A$2:$K$105,AC$1,0),0)</f>
        <v>0</v>
      </c>
      <c r="Q9">
        <f t="shared" si="2"/>
        <v>4.8482499999999993E-3</v>
      </c>
      <c r="S9" t="str">
        <f>CONCATENATE($S$6,"_",S7)</f>
        <v>Financing_2009</v>
      </c>
      <c r="T9" t="str">
        <f t="shared" ref="T9:AB9" si="3">CONCATENATE($S$6,"_",T7)</f>
        <v>Financing_2010</v>
      </c>
      <c r="U9" t="str">
        <f t="shared" si="3"/>
        <v>Financing_2011</v>
      </c>
      <c r="V9" t="str">
        <f t="shared" si="3"/>
        <v>Financing_2012</v>
      </c>
      <c r="W9" t="str">
        <f t="shared" si="3"/>
        <v>Financing_2013</v>
      </c>
      <c r="X9" t="str">
        <f t="shared" si="3"/>
        <v>Financing_2014</v>
      </c>
      <c r="Y9" t="str">
        <f t="shared" si="3"/>
        <v>Financing_2015</v>
      </c>
      <c r="Z9" t="str">
        <f t="shared" si="3"/>
        <v>Financing_2016</v>
      </c>
      <c r="AA9" t="str">
        <f t="shared" si="3"/>
        <v>Financing_2017</v>
      </c>
      <c r="AB9" t="str">
        <f t="shared" si="3"/>
        <v>Financing_2018</v>
      </c>
    </row>
    <row r="10" spans="1:29" x14ac:dyDescent="0.25">
      <c r="A10" t="s">
        <v>11</v>
      </c>
      <c r="B10" t="s">
        <v>137</v>
      </c>
      <c r="C10">
        <v>2.9411764815449711E-2</v>
      </c>
      <c r="D10">
        <v>0.5322543144226074</v>
      </c>
      <c r="E10">
        <f t="shared" si="0"/>
        <v>0.56166607923805711</v>
      </c>
      <c r="F10">
        <f t="shared" si="1"/>
        <v>0.26933201891311581</v>
      </c>
      <c r="G10">
        <f>IFERROR(VLOOKUP($A10,oecd!$A$2:$K$105,T$1,0),0)</f>
        <v>0</v>
      </c>
      <c r="H10">
        <f>IFERROR(VLOOKUP($A10,oecd!$A$2:$K$105,U$1,0),0)</f>
        <v>0</v>
      </c>
      <c r="I10">
        <f>IFERROR(VLOOKUP($A10,oecd!$A$2:$K$105,V$1,0),0)</f>
        <v>0</v>
      </c>
      <c r="J10">
        <f>IFERROR(VLOOKUP($A10,oecd!$A$2:$K$105,W$1,0),0)</f>
        <v>0</v>
      </c>
      <c r="K10">
        <f>IFERROR(VLOOKUP($A10,oecd!$A$2:$K$105,X$1,0),0)</f>
        <v>0</v>
      </c>
      <c r="L10">
        <f>IFERROR(VLOOKUP($A10,oecd!$A$2:$K$105,Y$1,0),0)</f>
        <v>0</v>
      </c>
      <c r="M10">
        <f>IFERROR(VLOOKUP($A10,oecd!$A$2:$K$105,Z$1,0),0)</f>
        <v>0</v>
      </c>
      <c r="N10">
        <f>IFERROR(VLOOKUP($A10,oecd!$A$2:$K$105,AA$1,0),0)</f>
        <v>0</v>
      </c>
      <c r="O10">
        <f>IFERROR(VLOOKUP($A10,oecd!$A$2:$K$105,AB$1,0),0)</f>
        <v>0</v>
      </c>
      <c r="P10">
        <f>IFERROR(VLOOKUP($A10,oecd!$A$2:$K$105,AC$1,0),0)</f>
        <v>0</v>
      </c>
      <c r="Q10">
        <f t="shared" si="2"/>
        <v>0</v>
      </c>
    </row>
    <row r="11" spans="1:29" x14ac:dyDescent="0.25">
      <c r="A11" t="s">
        <v>12</v>
      </c>
      <c r="B11" t="s">
        <v>138</v>
      </c>
      <c r="C11">
        <v>9.3178033828735352E-2</v>
      </c>
      <c r="D11">
        <v>0.58851776123046873</v>
      </c>
      <c r="E11">
        <f t="shared" si="0"/>
        <v>0.68169579505920408</v>
      </c>
      <c r="F11">
        <f t="shared" si="1"/>
        <v>0.38113086587979361</v>
      </c>
      <c r="G11">
        <f>IFERROR(VLOOKUP($A11,oecd!$A$2:$K$105,T$1,0),0)</f>
        <v>3.4380000000000001E-3</v>
      </c>
      <c r="H11">
        <f>IFERROR(VLOOKUP($A11,oecd!$A$2:$K$105,U$1,0),0)</f>
        <v>2.4659999999999999E-3</v>
      </c>
      <c r="I11">
        <f>IFERROR(VLOOKUP($A11,oecd!$A$2:$K$105,V$1,0),0)</f>
        <v>1.083E-3</v>
      </c>
      <c r="J11">
        <f>IFERROR(VLOOKUP($A11,oecd!$A$2:$K$105,W$1,0),0)</f>
        <v>0</v>
      </c>
      <c r="K11">
        <f>IFERROR(VLOOKUP($A11,oecd!$A$2:$K$105,X$1,0),0)</f>
        <v>2.173E-3</v>
      </c>
      <c r="L11">
        <f>IFERROR(VLOOKUP($A11,oecd!$A$2:$K$105,Y$1,0),0)</f>
        <v>0</v>
      </c>
      <c r="M11">
        <f>IFERROR(VLOOKUP($A11,oecd!$A$2:$K$105,Z$1,0),0)</f>
        <v>0</v>
      </c>
      <c r="N11">
        <f>IFERROR(VLOOKUP($A11,oecd!$A$2:$K$105,AA$1,0),0)</f>
        <v>0</v>
      </c>
      <c r="O11">
        <f>IFERROR(VLOOKUP($A11,oecd!$A$2:$K$105,AB$1,0),0)</f>
        <v>0.12636</v>
      </c>
      <c r="P11">
        <f>IFERROR(VLOOKUP($A11,oecd!$A$2:$K$105,AC$1,0),0)</f>
        <v>0.133905</v>
      </c>
      <c r="Q11">
        <f t="shared" si="2"/>
        <v>4.4904166666666669E-2</v>
      </c>
      <c r="S11" t="s">
        <v>271</v>
      </c>
      <c r="T11" t="s">
        <v>272</v>
      </c>
      <c r="U11" t="s">
        <v>273</v>
      </c>
      <c r="V11" t="s">
        <v>274</v>
      </c>
      <c r="W11" t="s">
        <v>275</v>
      </c>
      <c r="X11" t="s">
        <v>276</v>
      </c>
      <c r="Y11" t="s">
        <v>277</v>
      </c>
      <c r="Z11" t="s">
        <v>278</v>
      </c>
      <c r="AA11" t="s">
        <v>279</v>
      </c>
      <c r="AB11" t="s">
        <v>280</v>
      </c>
    </row>
    <row r="12" spans="1:29" x14ac:dyDescent="0.25">
      <c r="A12" t="s">
        <v>13</v>
      </c>
      <c r="B12" t="s">
        <v>139</v>
      </c>
      <c r="C12">
        <v>0.32061067223548889</v>
      </c>
      <c r="D12">
        <v>0.82692308425903316</v>
      </c>
      <c r="E12">
        <f t="shared" si="0"/>
        <v>1.1475337564945221</v>
      </c>
      <c r="F12">
        <f t="shared" si="1"/>
        <v>0.81502464464520763</v>
      </c>
      <c r="G12">
        <f>IFERROR(VLOOKUP($A12,oecd!$A$2:$K$105,T$1,0),0)</f>
        <v>2.6365E-2</v>
      </c>
      <c r="H12">
        <f>IFERROR(VLOOKUP($A12,oecd!$A$2:$K$105,U$1,0),0)</f>
        <v>0</v>
      </c>
      <c r="I12">
        <f>IFERROR(VLOOKUP($A12,oecd!$A$2:$K$105,V$1,0),0)</f>
        <v>0.43698199999999998</v>
      </c>
      <c r="J12">
        <f>IFERROR(VLOOKUP($A12,oecd!$A$2:$K$105,W$1,0),0)</f>
        <v>0</v>
      </c>
      <c r="K12">
        <f>IFERROR(VLOOKUP($A12,oecd!$A$2:$K$105,X$1,0),0)</f>
        <v>0</v>
      </c>
      <c r="L12">
        <f>IFERROR(VLOOKUP($A12,oecd!$A$2:$K$105,Y$1,0),0)</f>
        <v>0</v>
      </c>
      <c r="M12">
        <f>IFERROR(VLOOKUP($A12,oecd!$A$2:$K$105,Z$1,0),0)</f>
        <v>0</v>
      </c>
      <c r="N12">
        <f>IFERROR(VLOOKUP($A12,oecd!$A$2:$K$105,AA$1,0),0)</f>
        <v>0</v>
      </c>
      <c r="O12">
        <f>IFERROR(VLOOKUP($A12,oecd!$A$2:$K$105,AB$1,0),0)</f>
        <v>0</v>
      </c>
      <c r="P12">
        <f>IFERROR(VLOOKUP($A12,oecd!$A$2:$K$105,AC$1,0),0)</f>
        <v>0</v>
      </c>
      <c r="Q12">
        <f t="shared" si="2"/>
        <v>0.23167349999999998</v>
      </c>
    </row>
    <row r="13" spans="1:29" x14ac:dyDescent="0.25">
      <c r="A13" t="s">
        <v>15</v>
      </c>
      <c r="B13" t="s">
        <v>140</v>
      </c>
      <c r="D13">
        <v>0.70793819427490234</v>
      </c>
      <c r="E13">
        <f t="shared" si="0"/>
        <v>0.70793819427490234</v>
      </c>
      <c r="F13">
        <f t="shared" si="1"/>
        <v>0.40557372949804954</v>
      </c>
      <c r="G13">
        <f>IFERROR(VLOOKUP($A13,oecd!$A$2:$K$105,T$1,0),0)</f>
        <v>1.3334E-2</v>
      </c>
      <c r="H13">
        <f>IFERROR(VLOOKUP($A13,oecd!$A$2:$K$105,U$1,0),0)</f>
        <v>2.2369999999999998E-3</v>
      </c>
      <c r="I13">
        <f>IFERROR(VLOOKUP($A13,oecd!$A$2:$K$105,V$1,0),0)</f>
        <v>0</v>
      </c>
      <c r="J13">
        <f>IFERROR(VLOOKUP($A13,oecd!$A$2:$K$105,W$1,0),0)</f>
        <v>0</v>
      </c>
      <c r="K13">
        <f>IFERROR(VLOOKUP($A13,oecd!$A$2:$K$105,X$1,0),0)</f>
        <v>0</v>
      </c>
      <c r="L13">
        <f>IFERROR(VLOOKUP($A13,oecd!$A$2:$K$105,Y$1,0),0)</f>
        <v>9.3132999999999994E-2</v>
      </c>
      <c r="M13">
        <f>IFERROR(VLOOKUP($A13,oecd!$A$2:$K$105,Z$1,0),0)</f>
        <v>0</v>
      </c>
      <c r="N13">
        <f>IFERROR(VLOOKUP($A13,oecd!$A$2:$K$105,AA$1,0),0)</f>
        <v>0</v>
      </c>
      <c r="O13">
        <f>IFERROR(VLOOKUP($A13,oecd!$A$2:$K$105,AB$1,0),0)</f>
        <v>0</v>
      </c>
      <c r="P13">
        <f>IFERROR(VLOOKUP($A13,oecd!$A$2:$K$105,AC$1,0),0)</f>
        <v>0</v>
      </c>
      <c r="Q13">
        <f t="shared" si="2"/>
        <v>3.6234666666666665E-2</v>
      </c>
    </row>
    <row r="14" spans="1:29" x14ac:dyDescent="0.25">
      <c r="A14" t="s">
        <v>16</v>
      </c>
      <c r="B14" t="s">
        <v>141</v>
      </c>
      <c r="C14">
        <v>0.1016949117183685</v>
      </c>
      <c r="D14">
        <v>0.56058092117309566</v>
      </c>
      <c r="E14">
        <f t="shared" si="0"/>
        <v>0.66227583289146419</v>
      </c>
      <c r="F14">
        <f t="shared" si="1"/>
        <v>0.36304260028958785</v>
      </c>
      <c r="G14">
        <f>IFERROR(VLOOKUP($A14,oecd!$A$2:$K$105,T$1,0),0)</f>
        <v>0</v>
      </c>
      <c r="H14">
        <f>IFERROR(VLOOKUP($A14,oecd!$A$2:$K$105,U$1,0),0)</f>
        <v>0</v>
      </c>
      <c r="I14">
        <f>IFERROR(VLOOKUP($A14,oecd!$A$2:$K$105,V$1,0),0)</f>
        <v>0</v>
      </c>
      <c r="J14">
        <f>IFERROR(VLOOKUP($A14,oecd!$A$2:$K$105,W$1,0),0)</f>
        <v>0</v>
      </c>
      <c r="K14">
        <f>IFERROR(VLOOKUP($A14,oecd!$A$2:$K$105,X$1,0),0)</f>
        <v>0</v>
      </c>
      <c r="L14">
        <f>IFERROR(VLOOKUP($A14,oecd!$A$2:$K$105,Y$1,0),0)</f>
        <v>0</v>
      </c>
      <c r="M14">
        <f>IFERROR(VLOOKUP($A14,oecd!$A$2:$K$105,Z$1,0),0)</f>
        <v>0</v>
      </c>
      <c r="N14">
        <f>IFERROR(VLOOKUP($A14,oecd!$A$2:$K$105,AA$1,0),0)</f>
        <v>0</v>
      </c>
      <c r="O14">
        <f>IFERROR(VLOOKUP($A14,oecd!$A$2:$K$105,AB$1,0),0)</f>
        <v>0</v>
      </c>
      <c r="P14">
        <f>IFERROR(VLOOKUP($A14,oecd!$A$2:$K$105,AC$1,0),0)</f>
        <v>0.148783</v>
      </c>
      <c r="Q14">
        <f t="shared" si="2"/>
        <v>0.148783</v>
      </c>
    </row>
    <row r="15" spans="1:29" x14ac:dyDescent="0.25">
      <c r="A15" t="s">
        <v>17</v>
      </c>
      <c r="B15" t="s">
        <v>142</v>
      </c>
      <c r="C15">
        <v>6.9518715143203735E-2</v>
      </c>
      <c r="D15">
        <v>0.83823843002319331</v>
      </c>
      <c r="E15">
        <f t="shared" si="0"/>
        <v>0.90775714516639705</v>
      </c>
      <c r="F15">
        <f t="shared" si="1"/>
        <v>0.59169037702096672</v>
      </c>
      <c r="G15">
        <f>IFERROR(VLOOKUP($A15,oecd!$A$2:$K$105,T$1,0),0)</f>
        <v>0</v>
      </c>
      <c r="H15">
        <f>IFERROR(VLOOKUP($A15,oecd!$A$2:$K$105,U$1,0),0)</f>
        <v>0</v>
      </c>
      <c r="I15">
        <f>IFERROR(VLOOKUP($A15,oecd!$A$2:$K$105,V$1,0),0)</f>
        <v>0</v>
      </c>
      <c r="J15">
        <f>IFERROR(VLOOKUP($A15,oecd!$A$2:$K$105,W$1,0),0)</f>
        <v>0</v>
      </c>
      <c r="K15">
        <f>IFERROR(VLOOKUP($A15,oecd!$A$2:$K$105,X$1,0),0)</f>
        <v>0</v>
      </c>
      <c r="L15">
        <f>IFERROR(VLOOKUP($A15,oecd!$A$2:$K$105,Y$1,0),0)</f>
        <v>0</v>
      </c>
      <c r="M15">
        <f>IFERROR(VLOOKUP($A15,oecd!$A$2:$K$105,Z$1,0),0)</f>
        <v>0</v>
      </c>
      <c r="N15">
        <f>IFERROR(VLOOKUP($A15,oecd!$A$2:$K$105,AA$1,0),0)</f>
        <v>0</v>
      </c>
      <c r="O15">
        <f>IFERROR(VLOOKUP($A15,oecd!$A$2:$K$105,AB$1,0),0)</f>
        <v>0</v>
      </c>
      <c r="P15">
        <f>IFERROR(VLOOKUP($A15,oecd!$A$2:$K$105,AC$1,0),0)</f>
        <v>0</v>
      </c>
      <c r="Q15">
        <f t="shared" si="2"/>
        <v>0</v>
      </c>
    </row>
    <row r="16" spans="1:29" x14ac:dyDescent="0.25">
      <c r="A16" t="s">
        <v>19</v>
      </c>
      <c r="B16" t="s">
        <v>143</v>
      </c>
      <c r="D16">
        <v>0.38110883235931398</v>
      </c>
      <c r="E16">
        <f t="shared" si="0"/>
        <v>0.38110883235931398</v>
      </c>
      <c r="F16">
        <f t="shared" si="1"/>
        <v>0.10115623115569067</v>
      </c>
      <c r="G16">
        <f>IFERROR(VLOOKUP($A16,oecd!$A$2:$K$105,T$1,0),0)</f>
        <v>3.8200000000000002E-4</v>
      </c>
      <c r="H16">
        <f>IFERROR(VLOOKUP($A16,oecd!$A$2:$K$105,U$1,0),0)</f>
        <v>1.0919E-2</v>
      </c>
      <c r="I16">
        <f>IFERROR(VLOOKUP($A16,oecd!$A$2:$K$105,V$1,0),0)</f>
        <v>1.5158E-2</v>
      </c>
      <c r="J16">
        <f>IFERROR(VLOOKUP($A16,oecd!$A$2:$K$105,W$1,0),0)</f>
        <v>0</v>
      </c>
      <c r="K16">
        <f>IFERROR(VLOOKUP($A16,oecd!$A$2:$K$105,X$1,0),0)</f>
        <v>3.8434000000000003E-2</v>
      </c>
      <c r="L16">
        <f>IFERROR(VLOOKUP($A16,oecd!$A$2:$K$105,Y$1,0),0)</f>
        <v>2.0060999999999999E-2</v>
      </c>
      <c r="M16">
        <f>IFERROR(VLOOKUP($A16,oecd!$A$2:$K$105,Z$1,0),0)</f>
        <v>0</v>
      </c>
      <c r="N16">
        <f>IFERROR(VLOOKUP($A16,oecd!$A$2:$K$105,AA$1,0),0)</f>
        <v>0</v>
      </c>
      <c r="O16">
        <f>IFERROR(VLOOKUP($A16,oecd!$A$2:$K$105,AB$1,0),0)</f>
        <v>0</v>
      </c>
      <c r="P16">
        <f>IFERROR(VLOOKUP($A16,oecd!$A$2:$K$105,AC$1,0),0)</f>
        <v>0</v>
      </c>
      <c r="Q16">
        <f t="shared" si="2"/>
        <v>1.69908E-2</v>
      </c>
    </row>
    <row r="17" spans="1:17" x14ac:dyDescent="0.25">
      <c r="A17" t="s">
        <v>21</v>
      </c>
      <c r="B17" t="s">
        <v>144</v>
      </c>
      <c r="C17">
        <v>0.38271605968475342</v>
      </c>
      <c r="D17">
        <v>0.5130434989929199</v>
      </c>
      <c r="E17">
        <f t="shared" si="0"/>
        <v>0.89575955867767332</v>
      </c>
      <c r="F17">
        <f t="shared" si="1"/>
        <v>0.58051550814248865</v>
      </c>
      <c r="G17">
        <f>IFERROR(VLOOKUP($A17,oecd!$A$2:$K$105,T$1,0),0)</f>
        <v>2.1656999999999999E-2</v>
      </c>
      <c r="H17">
        <f>IFERROR(VLOOKUP($A17,oecd!$A$2:$K$105,U$1,0),0)</f>
        <v>7.2300000000000003E-3</v>
      </c>
      <c r="I17">
        <f>IFERROR(VLOOKUP($A17,oecd!$A$2:$K$105,V$1,0),0)</f>
        <v>0</v>
      </c>
      <c r="J17">
        <f>IFERROR(VLOOKUP($A17,oecd!$A$2:$K$105,W$1,0),0)</f>
        <v>3.9599999999999998E-4</v>
      </c>
      <c r="K17">
        <f>IFERROR(VLOOKUP($A17,oecd!$A$2:$K$105,X$1,0),0)</f>
        <v>0</v>
      </c>
      <c r="L17">
        <f>IFERROR(VLOOKUP($A17,oecd!$A$2:$K$105,Y$1,0),0)</f>
        <v>0.129944</v>
      </c>
      <c r="M17">
        <f>IFERROR(VLOOKUP($A17,oecd!$A$2:$K$105,Z$1,0),0)</f>
        <v>0</v>
      </c>
      <c r="N17">
        <f>IFERROR(VLOOKUP($A17,oecd!$A$2:$K$105,AA$1,0),0)</f>
        <v>4.3243999999999998E-2</v>
      </c>
      <c r="O17">
        <f>IFERROR(VLOOKUP($A17,oecd!$A$2:$K$105,AB$1,0),0)</f>
        <v>0.13689000000000001</v>
      </c>
      <c r="P17">
        <f>IFERROR(VLOOKUP($A17,oecd!$A$2:$K$105,AC$1,0),0)</f>
        <v>0.18140100000000001</v>
      </c>
      <c r="Q17">
        <f t="shared" si="2"/>
        <v>7.4394571428571435E-2</v>
      </c>
    </row>
    <row r="18" spans="1:17" x14ac:dyDescent="0.25">
      <c r="A18" t="s">
        <v>22</v>
      </c>
      <c r="B18" t="s">
        <v>145</v>
      </c>
      <c r="C18">
        <v>0.34306567907333368</v>
      </c>
      <c r="D18">
        <v>0.73495144844055171</v>
      </c>
      <c r="E18">
        <f t="shared" si="0"/>
        <v>1.0780171275138855</v>
      </c>
      <c r="F18">
        <f t="shared" si="1"/>
        <v>0.75027502067187279</v>
      </c>
      <c r="G18">
        <f>IFERROR(VLOOKUP($A18,oecd!$A$2:$K$105,T$1,0),0)</f>
        <v>3.424E-3</v>
      </c>
      <c r="H18">
        <f>IFERROR(VLOOKUP($A18,oecd!$A$2:$K$105,U$1,0),0)</f>
        <v>8.9499999999999996E-4</v>
      </c>
      <c r="I18">
        <f>IFERROR(VLOOKUP($A18,oecd!$A$2:$K$105,V$1,0),0)</f>
        <v>0</v>
      </c>
      <c r="J18">
        <f>IFERROR(VLOOKUP($A18,oecd!$A$2:$K$105,W$1,0),0)</f>
        <v>2.3749999999999999E-3</v>
      </c>
      <c r="K18">
        <f>IFERROR(VLOOKUP($A18,oecd!$A$2:$K$105,X$1,0),0)</f>
        <v>1.01E-4</v>
      </c>
      <c r="L18">
        <f>IFERROR(VLOOKUP($A18,oecd!$A$2:$K$105,Y$1,0),0)</f>
        <v>0</v>
      </c>
      <c r="M18">
        <f>IFERROR(VLOOKUP($A18,oecd!$A$2:$K$105,Z$1,0),0)</f>
        <v>0</v>
      </c>
      <c r="N18">
        <f>IFERROR(VLOOKUP($A18,oecd!$A$2:$K$105,AA$1,0),0)</f>
        <v>0</v>
      </c>
      <c r="O18">
        <f>IFERROR(VLOOKUP($A18,oecd!$A$2:$K$105,AB$1,0),0)</f>
        <v>0</v>
      </c>
      <c r="P18">
        <f>IFERROR(VLOOKUP($A18,oecd!$A$2:$K$105,AC$1,0),0)</f>
        <v>0</v>
      </c>
      <c r="Q18">
        <f t="shared" si="2"/>
        <v>1.6987500000000002E-3</v>
      </c>
    </row>
    <row r="19" spans="1:17" x14ac:dyDescent="0.25">
      <c r="A19" t="s">
        <v>23</v>
      </c>
      <c r="B19" t="s">
        <v>146</v>
      </c>
      <c r="C19">
        <v>1.9283747300505642E-2</v>
      </c>
      <c r="D19">
        <v>0.54935622215270996</v>
      </c>
      <c r="E19">
        <f t="shared" si="0"/>
        <v>0.5686399694532156</v>
      </c>
      <c r="F19">
        <f t="shared" si="1"/>
        <v>0.275827684420553</v>
      </c>
      <c r="G19">
        <f>IFERROR(VLOOKUP($A19,oecd!$A$2:$K$105,T$1,0),0)</f>
        <v>0</v>
      </c>
      <c r="H19">
        <f>IFERROR(VLOOKUP($A19,oecd!$A$2:$K$105,U$1,0),0)</f>
        <v>0</v>
      </c>
      <c r="I19">
        <f>IFERROR(VLOOKUP($A19,oecd!$A$2:$K$105,V$1,0),0)</f>
        <v>0</v>
      </c>
      <c r="J19">
        <f>IFERROR(VLOOKUP($A19,oecd!$A$2:$K$105,W$1,0),0)</f>
        <v>0</v>
      </c>
      <c r="K19">
        <f>IFERROR(VLOOKUP($A19,oecd!$A$2:$K$105,X$1,0),0)</f>
        <v>0</v>
      </c>
      <c r="L19">
        <f>IFERROR(VLOOKUP($A19,oecd!$A$2:$K$105,Y$1,0),0)</f>
        <v>0</v>
      </c>
      <c r="M19">
        <f>IFERROR(VLOOKUP($A19,oecd!$A$2:$K$105,Z$1,0),0)</f>
        <v>0</v>
      </c>
      <c r="N19">
        <f>IFERROR(VLOOKUP($A19,oecd!$A$2:$K$105,AA$1,0),0)</f>
        <v>0</v>
      </c>
      <c r="O19">
        <f>IFERROR(VLOOKUP($A19,oecd!$A$2:$K$105,AB$1,0),0)</f>
        <v>0</v>
      </c>
      <c r="P19">
        <f>IFERROR(VLOOKUP($A19,oecd!$A$2:$K$105,AC$1,0),0)</f>
        <v>0</v>
      </c>
      <c r="Q19">
        <f t="shared" si="2"/>
        <v>0</v>
      </c>
    </row>
    <row r="20" spans="1:17" x14ac:dyDescent="0.25">
      <c r="A20" t="s">
        <v>25</v>
      </c>
      <c r="B20" t="s">
        <v>147</v>
      </c>
      <c r="C20">
        <v>6.5040647983551025E-2</v>
      </c>
      <c r="D20">
        <v>0.48867926597595213</v>
      </c>
      <c r="E20">
        <f t="shared" si="0"/>
        <v>0.55371991395950315</v>
      </c>
      <c r="F20">
        <f t="shared" si="1"/>
        <v>0.26193075073655259</v>
      </c>
      <c r="G20">
        <f>IFERROR(VLOOKUP($A20,oecd!$A$2:$K$105,T$1,0),0)</f>
        <v>1.9100000000000001E-4</v>
      </c>
      <c r="H20">
        <f>IFERROR(VLOOKUP($A20,oecd!$A$2:$K$105,U$1,0),0)</f>
        <v>1.3384999999999999E-2</v>
      </c>
      <c r="I20">
        <f>IFERROR(VLOOKUP($A20,oecd!$A$2:$K$105,V$1,0),0)</f>
        <v>3.5729999999999998E-2</v>
      </c>
      <c r="J20">
        <f>IFERROR(VLOOKUP($A20,oecd!$A$2:$K$105,W$1,0),0)</f>
        <v>0</v>
      </c>
      <c r="K20">
        <f>IFERROR(VLOOKUP($A20,oecd!$A$2:$K$105,X$1,0),0)</f>
        <v>3.5376999999999999E-2</v>
      </c>
      <c r="L20">
        <f>IFERROR(VLOOKUP($A20,oecd!$A$2:$K$105,Y$1,0),0)</f>
        <v>3.6110000000000003E-2</v>
      </c>
      <c r="M20">
        <f>IFERROR(VLOOKUP($A20,oecd!$A$2:$K$105,Z$1,0),0)</f>
        <v>0</v>
      </c>
      <c r="N20">
        <f>IFERROR(VLOOKUP($A20,oecd!$A$2:$K$105,AA$1,0),0)</f>
        <v>0</v>
      </c>
      <c r="O20">
        <f>IFERROR(VLOOKUP($A20,oecd!$A$2:$K$105,AB$1,0),0)</f>
        <v>6.8445000000000006E-2</v>
      </c>
      <c r="P20">
        <f>IFERROR(VLOOKUP($A20,oecd!$A$2:$K$105,AC$1,0),0)</f>
        <v>4.0057000000000002E-2</v>
      </c>
      <c r="Q20">
        <f t="shared" si="2"/>
        <v>3.2756428571428575E-2</v>
      </c>
    </row>
    <row r="21" spans="1:17" x14ac:dyDescent="0.25">
      <c r="A21" t="s">
        <v>27</v>
      </c>
      <c r="B21" t="s">
        <v>148</v>
      </c>
      <c r="C21">
        <v>4.8239894211292267E-2</v>
      </c>
      <c r="D21">
        <v>0.6969879627227783</v>
      </c>
      <c r="E21">
        <f t="shared" si="0"/>
        <v>0.74522785693407056</v>
      </c>
      <c r="F21">
        <f t="shared" si="1"/>
        <v>0.4403063060150465</v>
      </c>
      <c r="G21">
        <f>IFERROR(VLOOKUP($A21,oecd!$A$2:$K$105,T$1,0),0)</f>
        <v>0</v>
      </c>
      <c r="H21">
        <f>IFERROR(VLOOKUP($A21,oecd!$A$2:$K$105,U$1,0),0)</f>
        <v>0</v>
      </c>
      <c r="I21">
        <f>IFERROR(VLOOKUP($A21,oecd!$A$2:$K$105,V$1,0),0)</f>
        <v>0</v>
      </c>
      <c r="J21">
        <f>IFERROR(VLOOKUP($A21,oecd!$A$2:$K$105,W$1,0),0)</f>
        <v>0</v>
      </c>
      <c r="K21">
        <f>IFERROR(VLOOKUP($A21,oecd!$A$2:$K$105,X$1,0),0)</f>
        <v>0</v>
      </c>
      <c r="L21">
        <f>IFERROR(VLOOKUP($A21,oecd!$A$2:$K$105,Y$1,0),0)</f>
        <v>0</v>
      </c>
      <c r="M21">
        <f>IFERROR(VLOOKUP($A21,oecd!$A$2:$K$105,Z$1,0),0)</f>
        <v>0</v>
      </c>
      <c r="N21">
        <f>IFERROR(VLOOKUP($A21,oecd!$A$2:$K$105,AA$1,0),0)</f>
        <v>0</v>
      </c>
      <c r="O21">
        <f>IFERROR(VLOOKUP($A21,oecd!$A$2:$K$105,AB$1,0),0)</f>
        <v>0</v>
      </c>
      <c r="P21">
        <f>IFERROR(VLOOKUP($A21,oecd!$A$2:$K$105,AC$1,0),0)</f>
        <v>0</v>
      </c>
      <c r="Q21">
        <f t="shared" si="2"/>
        <v>0</v>
      </c>
    </row>
    <row r="22" spans="1:17" x14ac:dyDescent="0.25">
      <c r="A22" t="s">
        <v>28</v>
      </c>
      <c r="B22" t="s">
        <v>149</v>
      </c>
      <c r="C22">
        <v>0.2083333283662796</v>
      </c>
      <c r="D22">
        <v>0.6864809036254883</v>
      </c>
      <c r="E22">
        <f t="shared" si="0"/>
        <v>0.89481423199176791</v>
      </c>
      <c r="F22">
        <f t="shared" si="1"/>
        <v>0.57963500590378847</v>
      </c>
      <c r="G22">
        <f>IFERROR(VLOOKUP($A22,oecd!$A$2:$K$105,T$1,0),0)</f>
        <v>0</v>
      </c>
      <c r="H22">
        <f>IFERROR(VLOOKUP($A22,oecd!$A$2:$K$105,U$1,0),0)</f>
        <v>0</v>
      </c>
      <c r="I22">
        <f>IFERROR(VLOOKUP($A22,oecd!$A$2:$K$105,V$1,0),0)</f>
        <v>0</v>
      </c>
      <c r="J22">
        <f>IFERROR(VLOOKUP($A22,oecd!$A$2:$K$105,W$1,0),0)</f>
        <v>0</v>
      </c>
      <c r="K22">
        <f>IFERROR(VLOOKUP($A22,oecd!$A$2:$K$105,X$1,0),0)</f>
        <v>0</v>
      </c>
      <c r="L22">
        <f>IFERROR(VLOOKUP($A22,oecd!$A$2:$K$105,Y$1,0),0)</f>
        <v>0</v>
      </c>
      <c r="M22">
        <f>IFERROR(VLOOKUP($A22,oecd!$A$2:$K$105,Z$1,0),0)</f>
        <v>0</v>
      </c>
      <c r="N22">
        <f>IFERROR(VLOOKUP($A22,oecd!$A$2:$K$105,AA$1,0),0)</f>
        <v>0</v>
      </c>
      <c r="O22">
        <f>IFERROR(VLOOKUP($A22,oecd!$A$2:$K$105,AB$1,0),0)</f>
        <v>0</v>
      </c>
      <c r="P22">
        <f>IFERROR(VLOOKUP($A22,oecd!$A$2:$K$105,AC$1,0),0)</f>
        <v>0</v>
      </c>
      <c r="Q22">
        <f t="shared" si="2"/>
        <v>0</v>
      </c>
    </row>
    <row r="23" spans="1:17" x14ac:dyDescent="0.25">
      <c r="A23" t="s">
        <v>29</v>
      </c>
      <c r="B23" t="s">
        <v>150</v>
      </c>
      <c r="C23">
        <v>6.2849164009094238E-2</v>
      </c>
      <c r="D23">
        <v>0.75517587661743169</v>
      </c>
      <c r="E23">
        <f t="shared" si="0"/>
        <v>0.81802504062652592</v>
      </c>
      <c r="F23">
        <f t="shared" si="1"/>
        <v>0.50811152527729253</v>
      </c>
      <c r="G23">
        <f>IFERROR(VLOOKUP($A23,oecd!$A$2:$K$105,T$1,0),0)</f>
        <v>3.2469999999999999E-3</v>
      </c>
      <c r="H23">
        <f>IFERROR(VLOOKUP($A23,oecd!$A$2:$K$105,U$1,0),0)</f>
        <v>5.8259999999999996E-3</v>
      </c>
      <c r="I23">
        <f>IFERROR(VLOOKUP($A23,oecd!$A$2:$K$105,V$1,0),0)</f>
        <v>0</v>
      </c>
      <c r="J23">
        <f>IFERROR(VLOOKUP($A23,oecd!$A$2:$K$105,W$1,0),0)</f>
        <v>0</v>
      </c>
      <c r="K23">
        <f>IFERROR(VLOOKUP($A23,oecd!$A$2:$K$105,X$1,0),0)</f>
        <v>1.2130000000000001E-3</v>
      </c>
      <c r="L23">
        <f>IFERROR(VLOOKUP($A23,oecd!$A$2:$K$105,Y$1,0),0)</f>
        <v>0.17605299999999999</v>
      </c>
      <c r="M23">
        <f>IFERROR(VLOOKUP($A23,oecd!$A$2:$K$105,Z$1,0),0)</f>
        <v>0</v>
      </c>
      <c r="N23">
        <f>IFERROR(VLOOKUP($A23,oecd!$A$2:$K$105,AA$1,0),0)</f>
        <v>0</v>
      </c>
      <c r="O23">
        <f>IFERROR(VLOOKUP($A23,oecd!$A$2:$K$105,AB$1,0),0)</f>
        <v>0</v>
      </c>
      <c r="P23">
        <f>IFERROR(VLOOKUP($A23,oecd!$A$2:$K$105,AC$1,0),0)</f>
        <v>0</v>
      </c>
      <c r="Q23">
        <f t="shared" si="2"/>
        <v>4.6584749999999994E-2</v>
      </c>
    </row>
    <row r="24" spans="1:17" x14ac:dyDescent="0.25">
      <c r="A24" t="s">
        <v>31</v>
      </c>
      <c r="B24" t="s">
        <v>151</v>
      </c>
      <c r="C24">
        <v>0.25107297301292419</v>
      </c>
      <c r="D24">
        <v>0.55326924324035642</v>
      </c>
      <c r="E24">
        <f t="shared" si="0"/>
        <v>0.80434221625328062</v>
      </c>
      <c r="F24">
        <f t="shared" si="1"/>
        <v>0.49536698133072699</v>
      </c>
      <c r="G24">
        <f>IFERROR(VLOOKUP($A24,oecd!$A$2:$K$105,T$1,0),0)</f>
        <v>3.4818000000000002E-2</v>
      </c>
      <c r="H24">
        <f>IFERROR(VLOOKUP($A24,oecd!$A$2:$K$105,U$1,0),0)</f>
        <v>22.333223</v>
      </c>
      <c r="I24">
        <f>IFERROR(VLOOKUP($A24,oecd!$A$2:$K$105,V$1,0),0)</f>
        <v>8.5535E-2</v>
      </c>
      <c r="J24">
        <f>IFERROR(VLOOKUP($A24,oecd!$A$2:$K$105,W$1,0),0)</f>
        <v>1.583E-3</v>
      </c>
      <c r="K24">
        <f>IFERROR(VLOOKUP($A24,oecd!$A$2:$K$105,X$1,0),0)</f>
        <v>4.3869999999999996</v>
      </c>
      <c r="L24">
        <f>IFERROR(VLOOKUP($A24,oecd!$A$2:$K$105,Y$1,0),0)</f>
        <v>23.633198</v>
      </c>
      <c r="M24">
        <f>IFERROR(VLOOKUP($A24,oecd!$A$2:$K$105,Z$1,0),0)</f>
        <v>0.103072</v>
      </c>
      <c r="N24">
        <f>IFERROR(VLOOKUP($A24,oecd!$A$2:$K$105,AA$1,0),0)</f>
        <v>3.2432999999999997E-2</v>
      </c>
      <c r="O24">
        <f>IFERROR(VLOOKUP($A24,oecd!$A$2:$K$105,AB$1,0),0)</f>
        <v>3.5100039999999999</v>
      </c>
      <c r="P24">
        <f>IFERROR(VLOOKUP($A24,oecd!$A$2:$K$105,AC$1,0),0)</f>
        <v>12.589328</v>
      </c>
      <c r="Q24">
        <f t="shared" si="2"/>
        <v>6.6710194000000005</v>
      </c>
    </row>
    <row r="25" spans="1:17" x14ac:dyDescent="0.25">
      <c r="A25" t="s">
        <v>33</v>
      </c>
      <c r="B25" t="s">
        <v>152</v>
      </c>
      <c r="C25">
        <v>4.0561623871326447E-2</v>
      </c>
      <c r="D25">
        <v>0.75504684448242188</v>
      </c>
      <c r="E25">
        <f t="shared" si="0"/>
        <v>0.79560846835374832</v>
      </c>
      <c r="F25">
        <f t="shared" si="1"/>
        <v>0.48723213790311865</v>
      </c>
      <c r="G25">
        <f>IFERROR(VLOOKUP($A25,oecd!$A$2:$K$105,T$1,0),0)</f>
        <v>0</v>
      </c>
      <c r="H25">
        <f>IFERROR(VLOOKUP($A25,oecd!$A$2:$K$105,U$1,0),0)</f>
        <v>0</v>
      </c>
      <c r="I25">
        <f>IFERROR(VLOOKUP($A25,oecd!$A$2:$K$105,V$1,0),0)</f>
        <v>0</v>
      </c>
      <c r="J25">
        <f>IFERROR(VLOOKUP($A25,oecd!$A$2:$K$105,W$1,0),0)</f>
        <v>0</v>
      </c>
      <c r="K25">
        <f>IFERROR(VLOOKUP($A25,oecd!$A$2:$K$105,X$1,0),0)</f>
        <v>0</v>
      </c>
      <c r="L25">
        <f>IFERROR(VLOOKUP($A25,oecd!$A$2:$K$105,Y$1,0),0)</f>
        <v>0</v>
      </c>
      <c r="M25">
        <f>IFERROR(VLOOKUP($A25,oecd!$A$2:$K$105,Z$1,0),0)</f>
        <v>0</v>
      </c>
      <c r="N25">
        <f>IFERROR(VLOOKUP($A25,oecd!$A$2:$K$105,AA$1,0),0)</f>
        <v>0</v>
      </c>
      <c r="O25">
        <f>IFERROR(VLOOKUP($A25,oecd!$A$2:$K$105,AB$1,0),0)</f>
        <v>0</v>
      </c>
      <c r="P25">
        <f>IFERROR(VLOOKUP($A25,oecd!$A$2:$K$105,AC$1,0),0)</f>
        <v>0</v>
      </c>
      <c r="Q25">
        <f t="shared" si="2"/>
        <v>0</v>
      </c>
    </row>
    <row r="26" spans="1:17" x14ac:dyDescent="0.25">
      <c r="A26" t="s">
        <v>286</v>
      </c>
      <c r="B26" t="s">
        <v>153</v>
      </c>
      <c r="C26">
        <v>0.13573406636714941</v>
      </c>
      <c r="D26">
        <v>0.71623616218566899</v>
      </c>
      <c r="E26">
        <f t="shared" si="0"/>
        <v>0.85197022855281834</v>
      </c>
      <c r="F26">
        <f t="shared" si="1"/>
        <v>0.53972896970981588</v>
      </c>
      <c r="G26">
        <f>IFERROR(VLOOKUP($A26,oecd!$A$2:$K$105,T$1,0),0)</f>
        <v>0</v>
      </c>
      <c r="H26">
        <f>IFERROR(VLOOKUP($A26,oecd!$A$2:$K$105,U$1,0),0)</f>
        <v>0</v>
      </c>
      <c r="I26">
        <f>IFERROR(VLOOKUP($A26,oecd!$A$2:$K$105,V$1,0),0)</f>
        <v>0</v>
      </c>
      <c r="J26">
        <f>IFERROR(VLOOKUP($A26,oecd!$A$2:$K$105,W$1,0),0)</f>
        <v>0</v>
      </c>
      <c r="K26">
        <f>IFERROR(VLOOKUP($A26,oecd!$A$2:$K$105,X$1,0),0)</f>
        <v>0</v>
      </c>
      <c r="L26">
        <f>IFERROR(VLOOKUP($A26,oecd!$A$2:$K$105,Y$1,0),0)</f>
        <v>0</v>
      </c>
      <c r="M26">
        <f>IFERROR(VLOOKUP($A26,oecd!$A$2:$K$105,Z$1,0),0)</f>
        <v>0</v>
      </c>
      <c r="N26">
        <f>IFERROR(VLOOKUP($A26,oecd!$A$2:$K$105,AA$1,0),0)</f>
        <v>0</v>
      </c>
      <c r="O26">
        <f>IFERROR(VLOOKUP($A26,oecd!$A$2:$K$105,AB$1,0),0)</f>
        <v>0</v>
      </c>
      <c r="P26">
        <f>IFERROR(VLOOKUP($A26,oecd!$A$2:$K$105,AC$1,0),0)</f>
        <v>0</v>
      </c>
      <c r="Q26">
        <f t="shared" si="2"/>
        <v>0</v>
      </c>
    </row>
    <row r="27" spans="1:17" x14ac:dyDescent="0.25">
      <c r="A27" t="s">
        <v>34</v>
      </c>
      <c r="B27" t="s">
        <v>154</v>
      </c>
      <c r="C27">
        <v>0.14442916214466089</v>
      </c>
      <c r="D27">
        <v>0.6627329349517822</v>
      </c>
      <c r="E27">
        <f t="shared" si="0"/>
        <v>0.80716209709644304</v>
      </c>
      <c r="F27">
        <f t="shared" si="1"/>
        <v>0.49799349281325639</v>
      </c>
      <c r="G27">
        <f>IFERROR(VLOOKUP($A27,oecd!$A$2:$K$105,T$1,0),0)</f>
        <v>0</v>
      </c>
      <c r="H27">
        <f>IFERROR(VLOOKUP($A27,oecd!$A$2:$K$105,U$1,0),0)</f>
        <v>0</v>
      </c>
      <c r="I27">
        <f>IFERROR(VLOOKUP($A27,oecd!$A$2:$K$105,V$1,0),0)</f>
        <v>0</v>
      </c>
      <c r="J27">
        <f>IFERROR(VLOOKUP($A27,oecd!$A$2:$K$105,W$1,0),0)</f>
        <v>0</v>
      </c>
      <c r="K27">
        <f>IFERROR(VLOOKUP($A27,oecd!$A$2:$K$105,X$1,0),0)</f>
        <v>0</v>
      </c>
      <c r="L27">
        <f>IFERROR(VLOOKUP($A27,oecd!$A$2:$K$105,Y$1,0),0)</f>
        <v>0</v>
      </c>
      <c r="M27">
        <f>IFERROR(VLOOKUP($A27,oecd!$A$2:$K$105,Z$1,0),0)</f>
        <v>0</v>
      </c>
      <c r="N27">
        <f>IFERROR(VLOOKUP($A27,oecd!$A$2:$K$105,AA$1,0),0)</f>
        <v>0</v>
      </c>
      <c r="O27">
        <f>IFERROR(VLOOKUP($A27,oecd!$A$2:$K$105,AB$1,0),0)</f>
        <v>0</v>
      </c>
      <c r="P27">
        <f>IFERROR(VLOOKUP($A27,oecd!$A$2:$K$105,AC$1,0),0)</f>
        <v>0</v>
      </c>
      <c r="Q27">
        <f t="shared" si="2"/>
        <v>0</v>
      </c>
    </row>
    <row r="28" spans="1:17" x14ac:dyDescent="0.25">
      <c r="A28" t="s">
        <v>36</v>
      </c>
      <c r="B28" t="s">
        <v>155</v>
      </c>
      <c r="C28">
        <v>9.6685085445642471E-3</v>
      </c>
      <c r="D28">
        <v>0.41999998092651369</v>
      </c>
      <c r="E28">
        <f t="shared" si="0"/>
        <v>0.42966848947107794</v>
      </c>
      <c r="F28">
        <f t="shared" si="1"/>
        <v>0.14638597811503468</v>
      </c>
      <c r="G28">
        <f>IFERROR(VLOOKUP($A28,oecd!$A$2:$K$105,T$1,0),0)</f>
        <v>0</v>
      </c>
      <c r="H28">
        <f>IFERROR(VLOOKUP($A28,oecd!$A$2:$K$105,U$1,0),0)</f>
        <v>0</v>
      </c>
      <c r="I28">
        <f>IFERROR(VLOOKUP($A28,oecd!$A$2:$K$105,V$1,0),0)</f>
        <v>0</v>
      </c>
      <c r="J28">
        <f>IFERROR(VLOOKUP($A28,oecd!$A$2:$K$105,W$1,0),0)</f>
        <v>0</v>
      </c>
      <c r="K28">
        <f>IFERROR(VLOOKUP($A28,oecd!$A$2:$K$105,X$1,0),0)</f>
        <v>0</v>
      </c>
      <c r="L28">
        <f>IFERROR(VLOOKUP($A28,oecd!$A$2:$K$105,Y$1,0),0)</f>
        <v>0</v>
      </c>
      <c r="M28">
        <f>IFERROR(VLOOKUP($A28,oecd!$A$2:$K$105,Z$1,0),0)</f>
        <v>0</v>
      </c>
      <c r="N28">
        <f>IFERROR(VLOOKUP($A28,oecd!$A$2:$K$105,AA$1,0),0)</f>
        <v>0</v>
      </c>
      <c r="O28">
        <f>IFERROR(VLOOKUP($A28,oecd!$A$2:$K$105,AB$1,0),0)</f>
        <v>0</v>
      </c>
      <c r="P28">
        <f>IFERROR(VLOOKUP($A28,oecd!$A$2:$K$105,AC$1,0),0)</f>
        <v>0</v>
      </c>
      <c r="Q28">
        <f t="shared" si="2"/>
        <v>0</v>
      </c>
    </row>
    <row r="29" spans="1:17" x14ac:dyDescent="0.25">
      <c r="A29" t="s">
        <v>38</v>
      </c>
      <c r="B29" t="s">
        <v>156</v>
      </c>
      <c r="C29">
        <v>5.3475935012102127E-2</v>
      </c>
      <c r="D29">
        <v>0.61213388442993166</v>
      </c>
      <c r="E29">
        <f t="shared" si="0"/>
        <v>0.66560981944203379</v>
      </c>
      <c r="F29">
        <f t="shared" si="1"/>
        <v>0.36614796340409772</v>
      </c>
      <c r="G29">
        <f>IFERROR(VLOOKUP($A29,oecd!$A$2:$K$105,T$1,0),0)</f>
        <v>1.9100000000000001E-4</v>
      </c>
      <c r="H29">
        <f>IFERROR(VLOOKUP($A29,oecd!$A$2:$K$105,U$1,0),0)</f>
        <v>3.1700000000000001E-3</v>
      </c>
      <c r="I29">
        <f>IFERROR(VLOOKUP($A29,oecd!$A$2:$K$105,V$1,0),0)</f>
        <v>0</v>
      </c>
      <c r="J29">
        <f>IFERROR(VLOOKUP($A29,oecd!$A$2:$K$105,W$1,0),0)</f>
        <v>0</v>
      </c>
      <c r="K29">
        <f>IFERROR(VLOOKUP($A29,oecd!$A$2:$K$105,X$1,0),0)</f>
        <v>0</v>
      </c>
      <c r="L29">
        <f>IFERROR(VLOOKUP($A29,oecd!$A$2:$K$105,Y$1,0),0)</f>
        <v>0</v>
      </c>
      <c r="M29">
        <f>IFERROR(VLOOKUP($A29,oecd!$A$2:$K$105,Z$1,0),0)</f>
        <v>4.7744000000000002E-2</v>
      </c>
      <c r="N29">
        <f>IFERROR(VLOOKUP($A29,oecd!$A$2:$K$105,AA$1,0),0)</f>
        <v>0</v>
      </c>
      <c r="O29">
        <f>IFERROR(VLOOKUP($A29,oecd!$A$2:$K$105,AB$1,0),0)</f>
        <v>0</v>
      </c>
      <c r="P29">
        <f>IFERROR(VLOOKUP($A29,oecd!$A$2:$K$105,AC$1,0),0)</f>
        <v>0</v>
      </c>
      <c r="Q29">
        <f t="shared" si="2"/>
        <v>1.7035000000000002E-2</v>
      </c>
    </row>
    <row r="30" spans="1:17" x14ac:dyDescent="0.25">
      <c r="A30" t="s">
        <v>247</v>
      </c>
      <c r="B30" t="s">
        <v>157</v>
      </c>
      <c r="C30">
        <v>0.34929078817367548</v>
      </c>
      <c r="D30">
        <v>0.6155578136444092</v>
      </c>
      <c r="E30">
        <f t="shared" si="0"/>
        <v>0.96484860181808463</v>
      </c>
      <c r="F30">
        <f t="shared" si="1"/>
        <v>0.64486686737288512</v>
      </c>
      <c r="G30">
        <f>IFERROR(VLOOKUP($A30,oecd!$A$2:$K$105,T$1,0),0)</f>
        <v>1.336373</v>
      </c>
      <c r="H30">
        <f>IFERROR(VLOOKUP($A30,oecd!$A$2:$K$105,U$1,0),0)</f>
        <v>3.5146489999999999</v>
      </c>
      <c r="I30">
        <f>IFERROR(VLOOKUP($A30,oecd!$A$2:$K$105,V$1,0),0)</f>
        <v>1.4075000000000001E-2</v>
      </c>
      <c r="J30">
        <f>IFERROR(VLOOKUP($A30,oecd!$A$2:$K$105,W$1,0),0)</f>
        <v>1.4139999999999999E-3</v>
      </c>
      <c r="K30">
        <f>IFERROR(VLOOKUP($A30,oecd!$A$2:$K$105,X$1,0),0)</f>
        <v>3.925754</v>
      </c>
      <c r="L30">
        <f>IFERROR(VLOOKUP($A30,oecd!$A$2:$K$105,Y$1,0),0)</f>
        <v>0.70538699999999999</v>
      </c>
      <c r="M30">
        <f>IFERROR(VLOOKUP($A30,oecd!$A$2:$K$105,Z$1,0),0)</f>
        <v>0</v>
      </c>
      <c r="N30">
        <f>IFERROR(VLOOKUP($A30,oecd!$A$2:$K$105,AA$1,0),0)</f>
        <v>9.6386620000000001</v>
      </c>
      <c r="O30">
        <f>IFERROR(VLOOKUP($A30,oecd!$A$2:$K$105,AB$1,0),0)</f>
        <v>0.42120000000000002</v>
      </c>
      <c r="P30">
        <f>IFERROR(VLOOKUP($A30,oecd!$A$2:$K$105,AC$1,0),0)</f>
        <v>0.322745</v>
      </c>
      <c r="Q30">
        <f t="shared" si="2"/>
        <v>2.2089176666666663</v>
      </c>
    </row>
    <row r="31" spans="1:17" x14ac:dyDescent="0.25">
      <c r="A31" t="s">
        <v>40</v>
      </c>
      <c r="B31" t="s">
        <v>158</v>
      </c>
      <c r="C31">
        <v>7.0694088935852051E-2</v>
      </c>
      <c r="D31">
        <v>0.54282536506652834</v>
      </c>
      <c r="E31">
        <f t="shared" si="0"/>
        <v>0.61351945400238039</v>
      </c>
      <c r="F31">
        <f t="shared" si="1"/>
        <v>0.31762962147197332</v>
      </c>
      <c r="G31">
        <f>IFERROR(VLOOKUP($A31,oecd!$A$2:$K$105,T$1,0),0)</f>
        <v>0</v>
      </c>
      <c r="H31">
        <f>IFERROR(VLOOKUP($A31,oecd!$A$2:$K$105,U$1,0),0)</f>
        <v>0</v>
      </c>
      <c r="I31">
        <f>IFERROR(VLOOKUP($A31,oecd!$A$2:$K$105,V$1,0),0)</f>
        <v>0</v>
      </c>
      <c r="J31">
        <f>IFERROR(VLOOKUP($A31,oecd!$A$2:$K$105,W$1,0),0)</f>
        <v>0</v>
      </c>
      <c r="K31">
        <f>IFERROR(VLOOKUP($A31,oecd!$A$2:$K$105,X$1,0),0)</f>
        <v>0</v>
      </c>
      <c r="L31">
        <f>IFERROR(VLOOKUP($A31,oecd!$A$2:$K$105,Y$1,0),0)</f>
        <v>0</v>
      </c>
      <c r="M31">
        <f>IFERROR(VLOOKUP($A31,oecd!$A$2:$K$105,Z$1,0),0)</f>
        <v>0</v>
      </c>
      <c r="N31">
        <f>IFERROR(VLOOKUP($A31,oecd!$A$2:$K$105,AA$1,0),0)</f>
        <v>0</v>
      </c>
      <c r="O31">
        <f>IFERROR(VLOOKUP($A31,oecd!$A$2:$K$105,AB$1,0),0)</f>
        <v>0</v>
      </c>
      <c r="P31">
        <f>IFERROR(VLOOKUP($A31,oecd!$A$2:$K$105,AC$1,0),0)</f>
        <v>0</v>
      </c>
      <c r="Q31">
        <f t="shared" si="2"/>
        <v>0</v>
      </c>
    </row>
    <row r="32" spans="1:17" x14ac:dyDescent="0.25">
      <c r="A32" t="s">
        <v>41</v>
      </c>
      <c r="B32" t="s">
        <v>159</v>
      </c>
      <c r="D32">
        <v>0.56808080673217776</v>
      </c>
      <c r="E32">
        <f t="shared" si="0"/>
        <v>0.56808080673217776</v>
      </c>
      <c r="F32">
        <f t="shared" si="1"/>
        <v>0.27530686549624656</v>
      </c>
      <c r="G32">
        <f>IFERROR(VLOOKUP($A32,oecd!$A$2:$K$105,T$1,0),0)</f>
        <v>0</v>
      </c>
      <c r="H32">
        <f>IFERROR(VLOOKUP($A32,oecd!$A$2:$K$105,U$1,0),0)</f>
        <v>0</v>
      </c>
      <c r="I32">
        <f>IFERROR(VLOOKUP($A32,oecd!$A$2:$K$105,V$1,0),0)</f>
        <v>0</v>
      </c>
      <c r="J32">
        <f>IFERROR(VLOOKUP($A32,oecd!$A$2:$K$105,W$1,0),0)</f>
        <v>0</v>
      </c>
      <c r="K32">
        <f>IFERROR(VLOOKUP($A32,oecd!$A$2:$K$105,X$1,0),0)</f>
        <v>0</v>
      </c>
      <c r="L32">
        <f>IFERROR(VLOOKUP($A32,oecd!$A$2:$K$105,Y$1,0),0)</f>
        <v>0</v>
      </c>
      <c r="M32">
        <f>IFERROR(VLOOKUP($A32,oecd!$A$2:$K$105,Z$1,0),0)</f>
        <v>0</v>
      </c>
      <c r="N32">
        <f>IFERROR(VLOOKUP($A32,oecd!$A$2:$K$105,AA$1,0),0)</f>
        <v>0</v>
      </c>
      <c r="O32">
        <f>IFERROR(VLOOKUP($A32,oecd!$A$2:$K$105,AB$1,0),0)</f>
        <v>0</v>
      </c>
      <c r="P32">
        <f>IFERROR(VLOOKUP($A32,oecd!$A$2:$K$105,AC$1,0),0)</f>
        <v>0</v>
      </c>
      <c r="Q32">
        <f t="shared" si="2"/>
        <v>0</v>
      </c>
    </row>
    <row r="33" spans="1:17" x14ac:dyDescent="0.25">
      <c r="A33" t="s">
        <v>42</v>
      </c>
      <c r="B33" t="s">
        <v>160</v>
      </c>
      <c r="C33">
        <v>8.7591242045164108E-3</v>
      </c>
      <c r="D33">
        <v>0.4611534118652344</v>
      </c>
      <c r="E33">
        <f t="shared" si="0"/>
        <v>0.46991253606975081</v>
      </c>
      <c r="F33">
        <f t="shared" si="1"/>
        <v>0.18387034585034673</v>
      </c>
      <c r="G33">
        <f>IFERROR(VLOOKUP($A33,oecd!$A$2:$K$105,T$1,0),0)</f>
        <v>0</v>
      </c>
      <c r="H33">
        <f>IFERROR(VLOOKUP($A33,oecd!$A$2:$K$105,U$1,0),0)</f>
        <v>0</v>
      </c>
      <c r="I33">
        <f>IFERROR(VLOOKUP($A33,oecd!$A$2:$K$105,V$1,0),0)</f>
        <v>0</v>
      </c>
      <c r="J33">
        <f>IFERROR(VLOOKUP($A33,oecd!$A$2:$K$105,W$1,0),0)</f>
        <v>0</v>
      </c>
      <c r="K33">
        <f>IFERROR(VLOOKUP($A33,oecd!$A$2:$K$105,X$1,0),0)</f>
        <v>0</v>
      </c>
      <c r="L33">
        <f>IFERROR(VLOOKUP($A33,oecd!$A$2:$K$105,Y$1,0),0)</f>
        <v>0</v>
      </c>
      <c r="M33">
        <f>IFERROR(VLOOKUP($A33,oecd!$A$2:$K$105,Z$1,0),0)</f>
        <v>0</v>
      </c>
      <c r="N33">
        <f>IFERROR(VLOOKUP($A33,oecd!$A$2:$K$105,AA$1,0),0)</f>
        <v>0</v>
      </c>
      <c r="O33">
        <f>IFERROR(VLOOKUP($A33,oecd!$A$2:$K$105,AB$1,0),0)</f>
        <v>0</v>
      </c>
      <c r="P33">
        <f>IFERROR(VLOOKUP($A33,oecd!$A$2:$K$105,AC$1,0),0)</f>
        <v>0</v>
      </c>
      <c r="Q33">
        <f t="shared" si="2"/>
        <v>0</v>
      </c>
    </row>
    <row r="34" spans="1:17" x14ac:dyDescent="0.25">
      <c r="A34" t="s">
        <v>287</v>
      </c>
      <c r="B34" t="s">
        <v>161</v>
      </c>
      <c r="D34">
        <v>0.56938776969909666</v>
      </c>
      <c r="E34">
        <f t="shared" si="0"/>
        <v>0.56938776969909666</v>
      </c>
      <c r="F34">
        <f t="shared" si="1"/>
        <v>0.27652420531689065</v>
      </c>
      <c r="G34">
        <f>IFERROR(VLOOKUP($A34,oecd!$A$2:$K$105,T$1,0),0)</f>
        <v>0</v>
      </c>
      <c r="H34">
        <f>IFERROR(VLOOKUP($A34,oecd!$A$2:$K$105,U$1,0),0)</f>
        <v>0</v>
      </c>
      <c r="I34">
        <f>IFERROR(VLOOKUP($A34,oecd!$A$2:$K$105,V$1,0),0)</f>
        <v>0</v>
      </c>
      <c r="J34">
        <f>IFERROR(VLOOKUP($A34,oecd!$A$2:$K$105,W$1,0),0)</f>
        <v>0</v>
      </c>
      <c r="K34">
        <f>IFERROR(VLOOKUP($A34,oecd!$A$2:$K$105,X$1,0),0)</f>
        <v>0</v>
      </c>
      <c r="L34">
        <f>IFERROR(VLOOKUP($A34,oecd!$A$2:$K$105,Y$1,0),0)</f>
        <v>0</v>
      </c>
      <c r="M34">
        <f>IFERROR(VLOOKUP($A34,oecd!$A$2:$K$105,Z$1,0),0)</f>
        <v>0</v>
      </c>
      <c r="N34">
        <f>IFERROR(VLOOKUP($A34,oecd!$A$2:$K$105,AA$1,0),0)</f>
        <v>0</v>
      </c>
      <c r="O34">
        <f>IFERROR(VLOOKUP($A34,oecd!$A$2:$K$105,AB$1,0),0)</f>
        <v>0</v>
      </c>
      <c r="P34">
        <f>IFERROR(VLOOKUP($A34,oecd!$A$2:$K$105,AC$1,0),0)</f>
        <v>0</v>
      </c>
      <c r="Q34">
        <f t="shared" si="2"/>
        <v>0</v>
      </c>
    </row>
    <row r="35" spans="1:17" x14ac:dyDescent="0.25">
      <c r="A35" t="s">
        <v>44</v>
      </c>
      <c r="B35" t="s">
        <v>162</v>
      </c>
      <c r="C35">
        <v>4.6728972345590591E-2</v>
      </c>
      <c r="D35">
        <v>0.55851526260375972</v>
      </c>
      <c r="E35">
        <f t="shared" si="0"/>
        <v>0.60524423494935031</v>
      </c>
      <c r="F35">
        <f t="shared" si="1"/>
        <v>0.30992186392046833</v>
      </c>
      <c r="G35">
        <f>IFERROR(VLOOKUP($A35,oecd!$A$2:$K$105,T$1,0),0)</f>
        <v>2.0769999999999999E-3</v>
      </c>
      <c r="H35">
        <f>IFERROR(VLOOKUP($A35,oecd!$A$2:$K$105,U$1,0),0)</f>
        <v>0</v>
      </c>
      <c r="I35">
        <f>IFERROR(VLOOKUP($A35,oecd!$A$2:$K$105,V$1,0),0)</f>
        <v>0</v>
      </c>
      <c r="J35">
        <f>IFERROR(VLOOKUP($A35,oecd!$A$2:$K$105,W$1,0),0)</f>
        <v>0</v>
      </c>
      <c r="K35">
        <f>IFERROR(VLOOKUP($A35,oecd!$A$2:$K$105,X$1,0),0)</f>
        <v>0</v>
      </c>
      <c r="L35">
        <f>IFERROR(VLOOKUP($A35,oecd!$A$2:$K$105,Y$1,0),0)</f>
        <v>0</v>
      </c>
      <c r="M35">
        <f>IFERROR(VLOOKUP($A35,oecd!$A$2:$K$105,Z$1,0),0)</f>
        <v>0</v>
      </c>
      <c r="N35">
        <f>IFERROR(VLOOKUP($A35,oecd!$A$2:$K$105,AA$1,0),0)</f>
        <v>0</v>
      </c>
      <c r="O35">
        <f>IFERROR(VLOOKUP($A35,oecd!$A$2:$K$105,AB$1,0),0)</f>
        <v>0</v>
      </c>
      <c r="P35">
        <f>IFERROR(VLOOKUP($A35,oecd!$A$2:$K$105,AC$1,0),0)</f>
        <v>0</v>
      </c>
      <c r="Q35">
        <f t="shared" si="2"/>
        <v>2.0769999999999999E-3</v>
      </c>
    </row>
    <row r="36" spans="1:17" x14ac:dyDescent="0.25">
      <c r="A36" t="s">
        <v>46</v>
      </c>
      <c r="B36" t="s">
        <v>163</v>
      </c>
      <c r="D36">
        <v>0.67754654884338383</v>
      </c>
      <c r="E36">
        <f t="shared" si="0"/>
        <v>0.67754654884338383</v>
      </c>
      <c r="F36">
        <f t="shared" si="1"/>
        <v>0.37726614838432965</v>
      </c>
      <c r="G36">
        <f>IFERROR(VLOOKUP($A36,oecd!$A$2:$K$105,T$1,0),0)</f>
        <v>0</v>
      </c>
      <c r="H36">
        <f>IFERROR(VLOOKUP($A36,oecd!$A$2:$K$105,U$1,0),0)</f>
        <v>0</v>
      </c>
      <c r="I36">
        <f>IFERROR(VLOOKUP($A36,oecd!$A$2:$K$105,V$1,0),0)</f>
        <v>0</v>
      </c>
      <c r="J36">
        <f>IFERROR(VLOOKUP($A36,oecd!$A$2:$K$105,W$1,0),0)</f>
        <v>0</v>
      </c>
      <c r="K36">
        <f>IFERROR(VLOOKUP($A36,oecd!$A$2:$K$105,X$1,0),0)</f>
        <v>0</v>
      </c>
      <c r="L36">
        <f>IFERROR(VLOOKUP($A36,oecd!$A$2:$K$105,Y$1,0),0)</f>
        <v>0</v>
      </c>
      <c r="M36">
        <f>IFERROR(VLOOKUP($A36,oecd!$A$2:$K$105,Z$1,0),0)</f>
        <v>0</v>
      </c>
      <c r="N36">
        <f>IFERROR(VLOOKUP($A36,oecd!$A$2:$K$105,AA$1,0),0)</f>
        <v>0</v>
      </c>
      <c r="O36">
        <f>IFERROR(VLOOKUP($A36,oecd!$A$2:$K$105,AB$1,0),0)</f>
        <v>0</v>
      </c>
      <c r="P36">
        <f>IFERROR(VLOOKUP($A36,oecd!$A$2:$K$105,AC$1,0),0)</f>
        <v>0</v>
      </c>
      <c r="Q36">
        <f t="shared" si="2"/>
        <v>0</v>
      </c>
    </row>
    <row r="37" spans="1:17" x14ac:dyDescent="0.25">
      <c r="A37" t="s">
        <v>47</v>
      </c>
      <c r="B37" t="s">
        <v>164</v>
      </c>
      <c r="C37">
        <v>0.1916537880897522</v>
      </c>
      <c r="D37">
        <v>0.60741100311279295</v>
      </c>
      <c r="E37">
        <f t="shared" si="0"/>
        <v>0.79906479120254514</v>
      </c>
      <c r="F37">
        <f t="shared" si="1"/>
        <v>0.49045144827635861</v>
      </c>
      <c r="G37">
        <f>IFERROR(VLOOKUP($A37,oecd!$A$2:$K$105,T$1,0),0)</f>
        <v>5.7300000000000005E-4</v>
      </c>
      <c r="H37">
        <f>IFERROR(VLOOKUP($A37,oecd!$A$2:$K$105,U$1,0),0)</f>
        <v>0</v>
      </c>
      <c r="I37">
        <f>IFERROR(VLOOKUP($A37,oecd!$A$2:$K$105,V$1,0),0)</f>
        <v>0</v>
      </c>
      <c r="J37">
        <f>IFERROR(VLOOKUP($A37,oecd!$A$2:$K$105,W$1,0),0)</f>
        <v>0</v>
      </c>
      <c r="K37">
        <f>IFERROR(VLOOKUP($A37,oecd!$A$2:$K$105,X$1,0),0)</f>
        <v>2.02E-4</v>
      </c>
      <c r="L37">
        <f>IFERROR(VLOOKUP($A37,oecd!$A$2:$K$105,Y$1,0),0)</f>
        <v>0</v>
      </c>
      <c r="M37">
        <f>IFERROR(VLOOKUP($A37,oecd!$A$2:$K$105,Z$1,0),0)</f>
        <v>0</v>
      </c>
      <c r="N37">
        <f>IFERROR(VLOOKUP($A37,oecd!$A$2:$K$105,AA$1,0),0)</f>
        <v>7.1739999999999998E-2</v>
      </c>
      <c r="O37">
        <f>IFERROR(VLOOKUP($A37,oecd!$A$2:$K$105,AB$1,0),0)</f>
        <v>0</v>
      </c>
      <c r="P37">
        <f>IFERROR(VLOOKUP($A37,oecd!$A$2:$K$105,AC$1,0),0)</f>
        <v>0</v>
      </c>
      <c r="Q37">
        <f t="shared" si="2"/>
        <v>2.4171666666666664E-2</v>
      </c>
    </row>
    <row r="38" spans="1:17" x14ac:dyDescent="0.25">
      <c r="A38" t="s">
        <v>48</v>
      </c>
      <c r="B38" t="s">
        <v>165</v>
      </c>
      <c r="C38">
        <v>0.2394775003194809</v>
      </c>
      <c r="D38">
        <v>0.81860942840576167</v>
      </c>
      <c r="E38">
        <f t="shared" si="0"/>
        <v>1.0580869287252426</v>
      </c>
      <c r="F38">
        <f t="shared" si="1"/>
        <v>0.73171150721902845</v>
      </c>
      <c r="G38">
        <f>IFERROR(VLOOKUP($A38,oecd!$A$2:$K$105,T$1,0),0)</f>
        <v>0</v>
      </c>
      <c r="H38">
        <f>IFERROR(VLOOKUP($A38,oecd!$A$2:$K$105,U$1,0),0)</f>
        <v>0</v>
      </c>
      <c r="I38">
        <f>IFERROR(VLOOKUP($A38,oecd!$A$2:$K$105,V$1,0),0)</f>
        <v>0</v>
      </c>
      <c r="J38">
        <f>IFERROR(VLOOKUP($A38,oecd!$A$2:$K$105,W$1,0),0)</f>
        <v>0</v>
      </c>
      <c r="K38">
        <f>IFERROR(VLOOKUP($A38,oecd!$A$2:$K$105,X$1,0),0)</f>
        <v>0</v>
      </c>
      <c r="L38">
        <f>IFERROR(VLOOKUP($A38,oecd!$A$2:$K$105,Y$1,0),0)</f>
        <v>0</v>
      </c>
      <c r="M38">
        <f>IFERROR(VLOOKUP($A38,oecd!$A$2:$K$105,Z$1,0),0)</f>
        <v>0</v>
      </c>
      <c r="N38">
        <f>IFERROR(VLOOKUP($A38,oecd!$A$2:$K$105,AA$1,0),0)</f>
        <v>0</v>
      </c>
      <c r="O38">
        <f>IFERROR(VLOOKUP($A38,oecd!$A$2:$K$105,AB$1,0),0)</f>
        <v>0</v>
      </c>
      <c r="P38">
        <f>IFERROR(VLOOKUP($A38,oecd!$A$2:$K$105,AC$1,0),0)</f>
        <v>0</v>
      </c>
      <c r="Q38">
        <f t="shared" si="2"/>
        <v>0</v>
      </c>
    </row>
    <row r="39" spans="1:17" x14ac:dyDescent="0.25">
      <c r="A39" t="s">
        <v>53</v>
      </c>
      <c r="B39" t="s">
        <v>166</v>
      </c>
      <c r="C39">
        <v>0.17304746806621549</v>
      </c>
      <c r="D39">
        <v>0.64114637374877925</v>
      </c>
      <c r="E39">
        <f t="shared" si="0"/>
        <v>0.81419384181499477</v>
      </c>
      <c r="F39">
        <f t="shared" si="1"/>
        <v>0.5045430455329305</v>
      </c>
      <c r="G39">
        <f>IFERROR(VLOOKUP($A39,oecd!$A$2:$K$105,T$1,0),0)</f>
        <v>0</v>
      </c>
      <c r="H39">
        <f>IFERROR(VLOOKUP($A39,oecd!$A$2:$K$105,U$1,0),0)</f>
        <v>0</v>
      </c>
      <c r="I39">
        <f>IFERROR(VLOOKUP($A39,oecd!$A$2:$K$105,V$1,0),0)</f>
        <v>0</v>
      </c>
      <c r="J39">
        <f>IFERROR(VLOOKUP($A39,oecd!$A$2:$K$105,W$1,0),0)</f>
        <v>0</v>
      </c>
      <c r="K39">
        <f>IFERROR(VLOOKUP($A39,oecd!$A$2:$K$105,X$1,0),0)</f>
        <v>0</v>
      </c>
      <c r="L39">
        <f>IFERROR(VLOOKUP($A39,oecd!$A$2:$K$105,Y$1,0),0)</f>
        <v>0</v>
      </c>
      <c r="M39">
        <f>IFERROR(VLOOKUP($A39,oecd!$A$2:$K$105,Z$1,0),0)</f>
        <v>0</v>
      </c>
      <c r="N39">
        <f>IFERROR(VLOOKUP($A39,oecd!$A$2:$K$105,AA$1,0),0)</f>
        <v>0</v>
      </c>
      <c r="O39">
        <f>IFERROR(VLOOKUP($A39,oecd!$A$2:$K$105,AB$1,0),0)</f>
        <v>0</v>
      </c>
      <c r="P39">
        <f>IFERROR(VLOOKUP($A39,oecd!$A$2:$K$105,AC$1,0),0)</f>
        <v>0</v>
      </c>
      <c r="Q39">
        <f t="shared" si="2"/>
        <v>0</v>
      </c>
    </row>
    <row r="40" spans="1:17" x14ac:dyDescent="0.25">
      <c r="A40" t="s">
        <v>54</v>
      </c>
      <c r="B40" t="s">
        <v>167</v>
      </c>
      <c r="C40">
        <v>0.34383955597877502</v>
      </c>
      <c r="D40">
        <v>0.72097759246826176</v>
      </c>
      <c r="E40">
        <f t="shared" si="0"/>
        <v>1.0648171484470368</v>
      </c>
      <c r="F40">
        <f t="shared" si="1"/>
        <v>0.73798021159428628</v>
      </c>
      <c r="G40">
        <f>IFERROR(VLOOKUP($A40,oecd!$A$2:$K$105,T$1,0),0)</f>
        <v>4.3011000000000001E-2</v>
      </c>
      <c r="H40">
        <f>IFERROR(VLOOKUP($A40,oecd!$A$2:$K$105,U$1,0),0)</f>
        <v>1.8702E-2</v>
      </c>
      <c r="I40">
        <f>IFERROR(VLOOKUP($A40,oecd!$A$2:$K$105,V$1,0),0)</f>
        <v>0.12106699999999999</v>
      </c>
      <c r="J40">
        <f>IFERROR(VLOOKUP($A40,oecd!$A$2:$K$105,W$1,0),0)</f>
        <v>1.959543</v>
      </c>
      <c r="K40">
        <f>IFERROR(VLOOKUP($A40,oecd!$A$2:$K$105,X$1,0),0)</f>
        <v>0.78454900000000005</v>
      </c>
      <c r="L40">
        <f>IFERROR(VLOOKUP($A40,oecd!$A$2:$K$105,Y$1,0),0)</f>
        <v>1.112347</v>
      </c>
      <c r="M40">
        <f>IFERROR(VLOOKUP($A40,oecd!$A$2:$K$105,Z$1,0),0)</f>
        <v>8.4070000000000006E-2</v>
      </c>
      <c r="N40">
        <f>IFERROR(VLOOKUP($A40,oecd!$A$2:$K$105,AA$1,0),0)</f>
        <v>3.5869999999999999E-2</v>
      </c>
      <c r="O40">
        <f>IFERROR(VLOOKUP($A40,oecd!$A$2:$K$105,AB$1,0),0)</f>
        <v>0.429975</v>
      </c>
      <c r="P40">
        <f>IFERROR(VLOOKUP($A40,oecd!$A$2:$K$105,AC$1,0),0)</f>
        <v>0.22117200000000001</v>
      </c>
      <c r="Q40">
        <f t="shared" si="2"/>
        <v>0.48103059999999997</v>
      </c>
    </row>
    <row r="41" spans="1:17" x14ac:dyDescent="0.25">
      <c r="A41" t="s">
        <v>55</v>
      </c>
      <c r="B41" t="s">
        <v>168</v>
      </c>
      <c r="C41">
        <v>0.16440677642822271</v>
      </c>
      <c r="D41">
        <v>0.6089026927947998</v>
      </c>
      <c r="E41">
        <f t="shared" si="0"/>
        <v>0.77330946922302246</v>
      </c>
      <c r="F41">
        <f t="shared" si="1"/>
        <v>0.46646226125823131</v>
      </c>
      <c r="G41">
        <f>IFERROR(VLOOKUP($A41,oecd!$A$2:$K$105,T$1,0),0)</f>
        <v>0</v>
      </c>
      <c r="H41">
        <f>IFERROR(VLOOKUP($A41,oecd!$A$2:$K$105,U$1,0),0)</f>
        <v>0</v>
      </c>
      <c r="I41">
        <f>IFERROR(VLOOKUP($A41,oecd!$A$2:$K$105,V$1,0),0)</f>
        <v>0</v>
      </c>
      <c r="J41">
        <f>IFERROR(VLOOKUP($A41,oecd!$A$2:$K$105,W$1,0),0)</f>
        <v>0</v>
      </c>
      <c r="K41">
        <f>IFERROR(VLOOKUP($A41,oecd!$A$2:$K$105,X$1,0),0)</f>
        <v>3.0299999999999999E-4</v>
      </c>
      <c r="L41">
        <f>IFERROR(VLOOKUP($A41,oecd!$A$2:$K$105,Y$1,0),0)</f>
        <v>0</v>
      </c>
      <c r="M41">
        <f>IFERROR(VLOOKUP($A41,oecd!$A$2:$K$105,Z$1,0),0)</f>
        <v>0</v>
      </c>
      <c r="N41">
        <f>IFERROR(VLOOKUP($A41,oecd!$A$2:$K$105,AA$1,0),0)</f>
        <v>0</v>
      </c>
      <c r="O41">
        <f>IFERROR(VLOOKUP($A41,oecd!$A$2:$K$105,AB$1,0),0)</f>
        <v>0</v>
      </c>
      <c r="P41">
        <f>IFERROR(VLOOKUP($A41,oecd!$A$2:$K$105,AC$1,0),0)</f>
        <v>0</v>
      </c>
      <c r="Q41">
        <f t="shared" si="2"/>
        <v>3.0299999999999999E-4</v>
      </c>
    </row>
    <row r="42" spans="1:17" x14ac:dyDescent="0.25">
      <c r="A42" t="s">
        <v>56</v>
      </c>
      <c r="B42" t="s">
        <v>169</v>
      </c>
      <c r="C42">
        <v>0.22822299599647519</v>
      </c>
      <c r="D42">
        <v>0.56504297256469727</v>
      </c>
      <c r="E42">
        <f t="shared" si="0"/>
        <v>0.79326596856117249</v>
      </c>
      <c r="F42">
        <f t="shared" si="1"/>
        <v>0.485050271737411</v>
      </c>
      <c r="G42">
        <f>IFERROR(VLOOKUP($A42,oecd!$A$2:$K$105,T$1,0),0)</f>
        <v>7.6400000000000003E-4</v>
      </c>
      <c r="H42">
        <f>IFERROR(VLOOKUP($A42,oecd!$A$2:$K$105,U$1,0),0)</f>
        <v>0</v>
      </c>
      <c r="I42">
        <f>IFERROR(VLOOKUP($A42,oecd!$A$2:$K$105,V$1,0),0)</f>
        <v>0</v>
      </c>
      <c r="J42">
        <f>IFERROR(VLOOKUP($A42,oecd!$A$2:$K$105,W$1,0),0)</f>
        <v>0</v>
      </c>
      <c r="K42">
        <f>IFERROR(VLOOKUP($A42,oecd!$A$2:$K$105,X$1,0),0)</f>
        <v>0</v>
      </c>
      <c r="L42">
        <f>IFERROR(VLOOKUP($A42,oecd!$A$2:$K$105,Y$1,0),0)</f>
        <v>0</v>
      </c>
      <c r="M42">
        <f>IFERROR(VLOOKUP($A42,oecd!$A$2:$K$105,Z$1,0),0)</f>
        <v>0</v>
      </c>
      <c r="N42">
        <f>IFERROR(VLOOKUP($A42,oecd!$A$2:$K$105,AA$1,0),0)</f>
        <v>0</v>
      </c>
      <c r="O42">
        <f>IFERROR(VLOOKUP($A42,oecd!$A$2:$K$105,AB$1,0),0)</f>
        <v>0</v>
      </c>
      <c r="P42">
        <f>IFERROR(VLOOKUP($A42,oecd!$A$2:$K$105,AC$1,0),0)</f>
        <v>0</v>
      </c>
      <c r="Q42">
        <f t="shared" si="2"/>
        <v>7.6400000000000003E-4</v>
      </c>
    </row>
    <row r="43" spans="1:17" x14ac:dyDescent="0.25">
      <c r="A43" t="s">
        <v>57</v>
      </c>
      <c r="B43" t="s">
        <v>170</v>
      </c>
      <c r="C43">
        <v>7.0133008062839508E-2</v>
      </c>
      <c r="D43">
        <v>0.63111109733581539</v>
      </c>
      <c r="E43">
        <f t="shared" si="0"/>
        <v>0.70124410539865489</v>
      </c>
      <c r="F43">
        <f t="shared" si="1"/>
        <v>0.39933867834644898</v>
      </c>
      <c r="G43">
        <f>IFERROR(VLOOKUP($A43,oecd!$A$2:$K$105,T$1,0),0)</f>
        <v>0</v>
      </c>
      <c r="H43">
        <f>IFERROR(VLOOKUP($A43,oecd!$A$2:$K$105,U$1,0),0)</f>
        <v>0</v>
      </c>
      <c r="I43">
        <f>IFERROR(VLOOKUP($A43,oecd!$A$2:$K$105,V$1,0),0)</f>
        <v>0</v>
      </c>
      <c r="J43">
        <f>IFERROR(VLOOKUP($A43,oecd!$A$2:$K$105,W$1,0),0)</f>
        <v>0</v>
      </c>
      <c r="K43">
        <f>IFERROR(VLOOKUP($A43,oecd!$A$2:$K$105,X$1,0),0)</f>
        <v>0</v>
      </c>
      <c r="L43">
        <f>IFERROR(VLOOKUP($A43,oecd!$A$2:$K$105,Y$1,0),0)</f>
        <v>0</v>
      </c>
      <c r="M43">
        <f>IFERROR(VLOOKUP($A43,oecd!$A$2:$K$105,Z$1,0),0)</f>
        <v>0</v>
      </c>
      <c r="N43">
        <f>IFERROR(VLOOKUP($A43,oecd!$A$2:$K$105,AA$1,0),0)</f>
        <v>0</v>
      </c>
      <c r="O43">
        <f>IFERROR(VLOOKUP($A43,oecd!$A$2:$K$105,AB$1,0),0)</f>
        <v>0</v>
      </c>
      <c r="P43">
        <f>IFERROR(VLOOKUP($A43,oecd!$A$2:$K$105,AC$1,0),0)</f>
        <v>0</v>
      </c>
      <c r="Q43">
        <f t="shared" si="2"/>
        <v>0</v>
      </c>
    </row>
    <row r="44" spans="1:17" x14ac:dyDescent="0.25">
      <c r="A44" t="s">
        <v>58</v>
      </c>
      <c r="B44" t="s">
        <v>171</v>
      </c>
      <c r="C44">
        <v>4.1600000113248832E-2</v>
      </c>
      <c r="D44">
        <v>0.70382628440856931</v>
      </c>
      <c r="E44">
        <f t="shared" si="0"/>
        <v>0.74542628452181814</v>
      </c>
      <c r="F44">
        <f t="shared" si="1"/>
        <v>0.44049112671019514</v>
      </c>
      <c r="G44">
        <f>IFERROR(VLOOKUP($A44,oecd!$A$2:$K$105,T$1,0),0)</f>
        <v>0</v>
      </c>
      <c r="H44">
        <f>IFERROR(VLOOKUP($A44,oecd!$A$2:$K$105,U$1,0),0)</f>
        <v>0</v>
      </c>
      <c r="I44">
        <f>IFERROR(VLOOKUP($A44,oecd!$A$2:$K$105,V$1,0),0)</f>
        <v>0</v>
      </c>
      <c r="J44">
        <f>IFERROR(VLOOKUP($A44,oecd!$A$2:$K$105,W$1,0),0)</f>
        <v>0</v>
      </c>
      <c r="K44">
        <f>IFERROR(VLOOKUP($A44,oecd!$A$2:$K$105,X$1,0),0)</f>
        <v>0</v>
      </c>
      <c r="L44">
        <f>IFERROR(VLOOKUP($A44,oecd!$A$2:$K$105,Y$1,0),0)</f>
        <v>0</v>
      </c>
      <c r="M44">
        <f>IFERROR(VLOOKUP($A44,oecd!$A$2:$K$105,Z$1,0),0)</f>
        <v>0</v>
      </c>
      <c r="N44">
        <f>IFERROR(VLOOKUP($A44,oecd!$A$2:$K$105,AA$1,0),0)</f>
        <v>0</v>
      </c>
      <c r="O44">
        <f>IFERROR(VLOOKUP($A44,oecd!$A$2:$K$105,AB$1,0),0)</f>
        <v>0</v>
      </c>
      <c r="P44">
        <f>IFERROR(VLOOKUP($A44,oecd!$A$2:$K$105,AC$1,0),0)</f>
        <v>0</v>
      </c>
      <c r="Q44">
        <f t="shared" si="2"/>
        <v>0</v>
      </c>
    </row>
    <row r="45" spans="1:17" x14ac:dyDescent="0.25">
      <c r="A45" t="s">
        <v>59</v>
      </c>
      <c r="B45" t="s">
        <v>172</v>
      </c>
      <c r="C45">
        <v>3.1088082119822499E-2</v>
      </c>
      <c r="D45">
        <v>0.50081968307495117</v>
      </c>
      <c r="E45">
        <f t="shared" si="0"/>
        <v>0.53190776519477367</v>
      </c>
      <c r="F45">
        <f t="shared" si="1"/>
        <v>0.24161433937891799</v>
      </c>
      <c r="G45">
        <f>IFERROR(VLOOKUP($A45,oecd!$A$2:$K$105,T$1,0),0)</f>
        <v>0</v>
      </c>
      <c r="H45">
        <f>IFERROR(VLOOKUP($A45,oecd!$A$2:$K$105,U$1,0),0)</f>
        <v>0</v>
      </c>
      <c r="I45">
        <f>IFERROR(VLOOKUP($A45,oecd!$A$2:$K$105,V$1,0),0)</f>
        <v>0</v>
      </c>
      <c r="J45">
        <f>IFERROR(VLOOKUP($A45,oecd!$A$2:$K$105,W$1,0),0)</f>
        <v>0</v>
      </c>
      <c r="K45">
        <f>IFERROR(VLOOKUP($A45,oecd!$A$2:$K$105,X$1,0),0)</f>
        <v>0</v>
      </c>
      <c r="L45">
        <f>IFERROR(VLOOKUP($A45,oecd!$A$2:$K$105,Y$1,0),0)</f>
        <v>0</v>
      </c>
      <c r="M45">
        <f>IFERROR(VLOOKUP($A45,oecd!$A$2:$K$105,Z$1,0),0)</f>
        <v>0</v>
      </c>
      <c r="N45">
        <f>IFERROR(VLOOKUP($A45,oecd!$A$2:$K$105,AA$1,0),0)</f>
        <v>0</v>
      </c>
      <c r="O45">
        <f>IFERROR(VLOOKUP($A45,oecd!$A$2:$K$105,AB$1,0),0)</f>
        <v>0</v>
      </c>
      <c r="P45">
        <f>IFERROR(VLOOKUP($A45,oecd!$A$2:$K$105,AC$1,0),0)</f>
        <v>0</v>
      </c>
      <c r="Q45">
        <f t="shared" si="2"/>
        <v>0</v>
      </c>
    </row>
    <row r="46" spans="1:17" x14ac:dyDescent="0.25">
      <c r="A46" t="s">
        <v>60</v>
      </c>
      <c r="B46" t="s">
        <v>173</v>
      </c>
      <c r="C46">
        <v>1.689189113676548E-2</v>
      </c>
      <c r="D46">
        <v>0.69319901466369627</v>
      </c>
      <c r="E46">
        <f t="shared" si="0"/>
        <v>0.71009090580046175</v>
      </c>
      <c r="F46">
        <f t="shared" si="1"/>
        <v>0.40757882186007793</v>
      </c>
      <c r="G46">
        <f>IFERROR(VLOOKUP($A46,oecd!$A$2:$K$105,T$1,0),0)</f>
        <v>0</v>
      </c>
      <c r="H46">
        <f>IFERROR(VLOOKUP($A46,oecd!$A$2:$K$105,U$1,0),0)</f>
        <v>0</v>
      </c>
      <c r="I46">
        <f>IFERROR(VLOOKUP($A46,oecd!$A$2:$K$105,V$1,0),0)</f>
        <v>0</v>
      </c>
      <c r="J46">
        <f>IFERROR(VLOOKUP($A46,oecd!$A$2:$K$105,W$1,0),0)</f>
        <v>0</v>
      </c>
      <c r="K46">
        <f>IFERROR(VLOOKUP($A46,oecd!$A$2:$K$105,X$1,0),0)</f>
        <v>0</v>
      </c>
      <c r="L46">
        <f>IFERROR(VLOOKUP($A46,oecd!$A$2:$K$105,Y$1,0),0)</f>
        <v>0</v>
      </c>
      <c r="M46">
        <f>IFERROR(VLOOKUP($A46,oecd!$A$2:$K$105,Z$1,0),0)</f>
        <v>0</v>
      </c>
      <c r="N46">
        <f>IFERROR(VLOOKUP($A46,oecd!$A$2:$K$105,AA$1,0),0)</f>
        <v>0</v>
      </c>
      <c r="O46">
        <f>IFERROR(VLOOKUP($A46,oecd!$A$2:$K$105,AB$1,0),0)</f>
        <v>0</v>
      </c>
      <c r="P46">
        <f>IFERROR(VLOOKUP($A46,oecd!$A$2:$K$105,AC$1,0),0)</f>
        <v>0</v>
      </c>
      <c r="Q46">
        <f t="shared" si="2"/>
        <v>0</v>
      </c>
    </row>
    <row r="47" spans="1:17" x14ac:dyDescent="0.25">
      <c r="A47" t="s">
        <v>61</v>
      </c>
      <c r="B47" t="s">
        <v>174</v>
      </c>
      <c r="C47">
        <v>0.28188976645469671</v>
      </c>
      <c r="D47">
        <v>0.72120561599731448</v>
      </c>
      <c r="E47">
        <f t="shared" si="0"/>
        <v>1.0030953824520112</v>
      </c>
      <c r="F47">
        <f t="shared" si="1"/>
        <v>0.68049092884639506</v>
      </c>
      <c r="G47">
        <f>IFERROR(VLOOKUP($A47,oecd!$A$2:$K$105,T$1,0),0)</f>
        <v>0</v>
      </c>
      <c r="H47">
        <f>IFERROR(VLOOKUP($A47,oecd!$A$2:$K$105,U$1,0),0)</f>
        <v>0</v>
      </c>
      <c r="I47">
        <f>IFERROR(VLOOKUP($A47,oecd!$A$2:$K$105,V$1,0),0)</f>
        <v>0</v>
      </c>
      <c r="J47">
        <f>IFERROR(VLOOKUP($A47,oecd!$A$2:$K$105,W$1,0),0)</f>
        <v>0</v>
      </c>
      <c r="K47">
        <f>IFERROR(VLOOKUP($A47,oecd!$A$2:$K$105,X$1,0),0)</f>
        <v>0</v>
      </c>
      <c r="L47">
        <f>IFERROR(VLOOKUP($A47,oecd!$A$2:$K$105,Y$1,0),0)</f>
        <v>0</v>
      </c>
      <c r="M47">
        <f>IFERROR(VLOOKUP($A47,oecd!$A$2:$K$105,Z$1,0),0)</f>
        <v>0</v>
      </c>
      <c r="N47">
        <f>IFERROR(VLOOKUP($A47,oecd!$A$2:$K$105,AA$1,0),0)</f>
        <v>0</v>
      </c>
      <c r="O47">
        <f>IFERROR(VLOOKUP($A47,oecd!$A$2:$K$105,AB$1,0),0)</f>
        <v>0</v>
      </c>
      <c r="P47">
        <f>IFERROR(VLOOKUP($A47,oecd!$A$2:$K$105,AC$1,0),0)</f>
        <v>0</v>
      </c>
      <c r="Q47">
        <f t="shared" si="2"/>
        <v>0</v>
      </c>
    </row>
    <row r="48" spans="1:17" x14ac:dyDescent="0.25">
      <c r="A48" t="s">
        <v>62</v>
      </c>
      <c r="B48" t="s">
        <v>175</v>
      </c>
      <c r="C48">
        <v>0.33606556057929993</v>
      </c>
      <c r="E48">
        <f t="shared" si="0"/>
        <v>0.33606556057929993</v>
      </c>
      <c r="F48">
        <f t="shared" si="1"/>
        <v>5.9201738352292255E-2</v>
      </c>
      <c r="G48">
        <f>IFERROR(VLOOKUP($A48,oecd!$A$2:$K$105,T$1,0),0)</f>
        <v>0</v>
      </c>
      <c r="H48">
        <f>IFERROR(VLOOKUP($A48,oecd!$A$2:$K$105,U$1,0),0)</f>
        <v>2.1129999999999999E-3</v>
      </c>
      <c r="I48">
        <f>IFERROR(VLOOKUP($A48,oecd!$A$2:$K$105,V$1,0),0)</f>
        <v>9.7439999999999992E-3</v>
      </c>
      <c r="J48">
        <f>IFERROR(VLOOKUP($A48,oecd!$A$2:$K$105,W$1,0),0)</f>
        <v>0</v>
      </c>
      <c r="K48">
        <f>IFERROR(VLOOKUP($A48,oecd!$A$2:$K$105,X$1,0),0)</f>
        <v>0</v>
      </c>
      <c r="L48">
        <f>IFERROR(VLOOKUP($A48,oecd!$A$2:$K$105,Y$1,0),0)</f>
        <v>0</v>
      </c>
      <c r="M48">
        <f>IFERROR(VLOOKUP($A48,oecd!$A$2:$K$105,Z$1,0),0)</f>
        <v>0.11416900000000001</v>
      </c>
      <c r="N48">
        <f>IFERROR(VLOOKUP($A48,oecd!$A$2:$K$105,AA$1,0),0)</f>
        <v>0</v>
      </c>
      <c r="O48">
        <f>IFERROR(VLOOKUP($A48,oecd!$A$2:$K$105,AB$1,0),0)</f>
        <v>0</v>
      </c>
      <c r="P48">
        <f>IFERROR(VLOOKUP($A48,oecd!$A$2:$K$105,AC$1,0),0)</f>
        <v>0</v>
      </c>
      <c r="Q48">
        <f t="shared" si="2"/>
        <v>4.2008666666666666E-2</v>
      </c>
    </row>
    <row r="49" spans="1:17" x14ac:dyDescent="0.25">
      <c r="A49" t="s">
        <v>63</v>
      </c>
      <c r="B49" t="s">
        <v>176</v>
      </c>
      <c r="C49">
        <v>0.32832616567611689</v>
      </c>
      <c r="D49">
        <v>0.63300271034240718</v>
      </c>
      <c r="E49">
        <f t="shared" si="0"/>
        <v>0.96132887601852413</v>
      </c>
      <c r="F49">
        <f t="shared" si="1"/>
        <v>0.64158850181700833</v>
      </c>
      <c r="G49">
        <f>IFERROR(VLOOKUP($A49,oecd!$A$2:$K$105,T$1,0),0)</f>
        <v>3.0671E-2</v>
      </c>
      <c r="H49">
        <f>IFERROR(VLOOKUP($A49,oecd!$A$2:$K$105,U$1,0),0)</f>
        <v>1.8179000000000001E-2</v>
      </c>
      <c r="I49">
        <f>IFERROR(VLOOKUP($A49,oecd!$A$2:$K$105,V$1,0),0)</f>
        <v>5.3053000000000003E-2</v>
      </c>
      <c r="J49">
        <f>IFERROR(VLOOKUP($A49,oecd!$A$2:$K$105,W$1,0),0)</f>
        <v>1.47E-3</v>
      </c>
      <c r="K49">
        <f>IFERROR(VLOOKUP($A49,oecd!$A$2:$K$105,X$1,0),0)</f>
        <v>7.2850999999999999E-2</v>
      </c>
      <c r="L49">
        <f>IFERROR(VLOOKUP($A49,oecd!$A$2:$K$105,Y$1,0),0)</f>
        <v>1.101078</v>
      </c>
      <c r="M49">
        <f>IFERROR(VLOOKUP($A49,oecd!$A$2:$K$105,Z$1,0),0)</f>
        <v>0</v>
      </c>
      <c r="N49">
        <f>IFERROR(VLOOKUP($A49,oecd!$A$2:$K$105,AA$1,0),0)</f>
        <v>4.7827000000000001E-2</v>
      </c>
      <c r="O49">
        <f>IFERROR(VLOOKUP($A49,oecd!$A$2:$K$105,AB$1,0),0)</f>
        <v>0.77454100000000004</v>
      </c>
      <c r="P49">
        <f>IFERROR(VLOOKUP($A49,oecd!$A$2:$K$105,AC$1,0),0)</f>
        <v>0.22317400000000001</v>
      </c>
      <c r="Q49">
        <f t="shared" si="2"/>
        <v>0.25809377777777781</v>
      </c>
    </row>
    <row r="50" spans="1:17" x14ac:dyDescent="0.25">
      <c r="A50" t="s">
        <v>64</v>
      </c>
      <c r="B50" t="s">
        <v>177</v>
      </c>
      <c r="C50">
        <v>1.123595517128706E-2</v>
      </c>
      <c r="D50">
        <v>0.57852802276611326</v>
      </c>
      <c r="E50">
        <f t="shared" si="0"/>
        <v>0.58976397793740032</v>
      </c>
      <c r="F50">
        <f t="shared" si="1"/>
        <v>0.29550314374901787</v>
      </c>
      <c r="G50">
        <f>IFERROR(VLOOKUP($A50,oecd!$A$2:$K$105,T$1,0),0)</f>
        <v>0</v>
      </c>
      <c r="H50">
        <f>IFERROR(VLOOKUP($A50,oecd!$A$2:$K$105,U$1,0),0)</f>
        <v>0</v>
      </c>
      <c r="I50">
        <f>IFERROR(VLOOKUP($A50,oecd!$A$2:$K$105,V$1,0),0)</f>
        <v>0</v>
      </c>
      <c r="J50">
        <f>IFERROR(VLOOKUP($A50,oecd!$A$2:$K$105,W$1,0),0)</f>
        <v>0</v>
      </c>
      <c r="K50">
        <f>IFERROR(VLOOKUP($A50,oecd!$A$2:$K$105,X$1,0),0)</f>
        <v>0</v>
      </c>
      <c r="L50">
        <f>IFERROR(VLOOKUP($A50,oecd!$A$2:$K$105,Y$1,0),0)</f>
        <v>0</v>
      </c>
      <c r="M50">
        <f>IFERROR(VLOOKUP($A50,oecd!$A$2:$K$105,Z$1,0),0)</f>
        <v>0</v>
      </c>
      <c r="N50">
        <f>IFERROR(VLOOKUP($A50,oecd!$A$2:$K$105,AA$1,0),0)</f>
        <v>0</v>
      </c>
      <c r="O50">
        <f>IFERROR(VLOOKUP($A50,oecd!$A$2:$K$105,AB$1,0),0)</f>
        <v>0</v>
      </c>
      <c r="P50">
        <f>IFERROR(VLOOKUP($A50,oecd!$A$2:$K$105,AC$1,0),0)</f>
        <v>0</v>
      </c>
      <c r="Q50">
        <f t="shared" si="2"/>
        <v>0</v>
      </c>
    </row>
    <row r="51" spans="1:17" x14ac:dyDescent="0.25">
      <c r="A51" t="s">
        <v>65</v>
      </c>
      <c r="B51" t="s">
        <v>178</v>
      </c>
      <c r="C51">
        <v>0.38388624787330627</v>
      </c>
      <c r="D51">
        <v>0.85200843811035154</v>
      </c>
      <c r="E51">
        <f t="shared" si="0"/>
        <v>1.2358946859836579</v>
      </c>
      <c r="F51">
        <f t="shared" si="1"/>
        <v>0.8973263477377087</v>
      </c>
      <c r="G51">
        <f>IFERROR(VLOOKUP($A51,oecd!$A$2:$K$105,T$1,0),0)</f>
        <v>0</v>
      </c>
      <c r="H51">
        <f>IFERROR(VLOOKUP($A51,oecd!$A$2:$K$105,U$1,0),0)</f>
        <v>0</v>
      </c>
      <c r="I51">
        <f>IFERROR(VLOOKUP($A51,oecd!$A$2:$K$105,V$1,0),0)</f>
        <v>0</v>
      </c>
      <c r="J51">
        <f>IFERROR(VLOOKUP($A51,oecd!$A$2:$K$105,W$1,0),0)</f>
        <v>0</v>
      </c>
      <c r="K51">
        <f>IFERROR(VLOOKUP($A51,oecd!$A$2:$K$105,X$1,0),0)</f>
        <v>1.01E-4</v>
      </c>
      <c r="L51">
        <f>IFERROR(VLOOKUP($A51,oecd!$A$2:$K$105,Y$1,0),0)</f>
        <v>0</v>
      </c>
      <c r="M51">
        <f>IFERROR(VLOOKUP($A51,oecd!$A$2:$K$105,Z$1,0),0)</f>
        <v>0</v>
      </c>
      <c r="N51">
        <f>IFERROR(VLOOKUP($A51,oecd!$A$2:$K$105,AA$1,0),0)</f>
        <v>0</v>
      </c>
      <c r="O51">
        <f>IFERROR(VLOOKUP($A51,oecd!$A$2:$K$105,AB$1,0),0)</f>
        <v>0</v>
      </c>
      <c r="P51">
        <f>IFERROR(VLOOKUP($A51,oecd!$A$2:$K$105,AC$1,0),0)</f>
        <v>0</v>
      </c>
      <c r="Q51">
        <f t="shared" si="2"/>
        <v>1.01E-4</v>
      </c>
    </row>
    <row r="52" spans="1:17" x14ac:dyDescent="0.25">
      <c r="A52" t="s">
        <v>66</v>
      </c>
      <c r="B52" t="s">
        <v>179</v>
      </c>
      <c r="D52">
        <v>0.76275696754455569</v>
      </c>
      <c r="E52">
        <f t="shared" si="0"/>
        <v>0.76275696754455569</v>
      </c>
      <c r="F52">
        <f t="shared" si="1"/>
        <v>0.45663338253269603</v>
      </c>
      <c r="G52">
        <f>IFERROR(VLOOKUP($A52,oecd!$A$2:$K$105,T$1,0),0)</f>
        <v>5.7300000000000005E-4</v>
      </c>
      <c r="H52">
        <f>IFERROR(VLOOKUP($A52,oecd!$A$2:$K$105,U$1,0),0)</f>
        <v>0</v>
      </c>
      <c r="I52">
        <f>IFERROR(VLOOKUP($A52,oecd!$A$2:$K$105,V$1,0),0)</f>
        <v>0</v>
      </c>
      <c r="J52">
        <f>IFERROR(VLOOKUP($A52,oecd!$A$2:$K$105,W$1,0),0)</f>
        <v>0</v>
      </c>
      <c r="K52">
        <f>IFERROR(VLOOKUP($A52,oecd!$A$2:$K$105,X$1,0),0)</f>
        <v>0.32521899999999998</v>
      </c>
      <c r="L52">
        <f>IFERROR(VLOOKUP($A52,oecd!$A$2:$K$105,Y$1,0),0)</f>
        <v>6.3454999999999998E-2</v>
      </c>
      <c r="M52">
        <f>IFERROR(VLOOKUP($A52,oecd!$A$2:$K$105,Z$1,0),0)</f>
        <v>1.6605999999999999E-2</v>
      </c>
      <c r="N52">
        <f>IFERROR(VLOOKUP($A52,oecd!$A$2:$K$105,AA$1,0),0)</f>
        <v>0</v>
      </c>
      <c r="O52">
        <f>IFERROR(VLOOKUP($A52,oecd!$A$2:$K$105,AB$1,0),0)</f>
        <v>0</v>
      </c>
      <c r="P52">
        <f>IFERROR(VLOOKUP($A52,oecd!$A$2:$K$105,AC$1,0),0)</f>
        <v>0</v>
      </c>
      <c r="Q52">
        <f t="shared" si="2"/>
        <v>0.10146324999999999</v>
      </c>
    </row>
    <row r="53" spans="1:17" x14ac:dyDescent="0.25">
      <c r="A53" t="s">
        <v>67</v>
      </c>
      <c r="B53" t="s">
        <v>180</v>
      </c>
      <c r="C53">
        <v>0.2383177578449249</v>
      </c>
      <c r="D53">
        <v>0.68854284286499023</v>
      </c>
      <c r="E53">
        <f t="shared" si="0"/>
        <v>0.92686060070991516</v>
      </c>
      <c r="F53">
        <f t="shared" si="1"/>
        <v>0.6094838399833129</v>
      </c>
      <c r="G53">
        <f>IFERROR(VLOOKUP($A53,oecd!$A$2:$K$105,T$1,0),0)</f>
        <v>0</v>
      </c>
      <c r="H53">
        <f>IFERROR(VLOOKUP($A53,oecd!$A$2:$K$105,U$1,0),0)</f>
        <v>0</v>
      </c>
      <c r="I53">
        <f>IFERROR(VLOOKUP($A53,oecd!$A$2:$K$105,V$1,0),0)</f>
        <v>0</v>
      </c>
      <c r="J53">
        <f>IFERROR(VLOOKUP($A53,oecd!$A$2:$K$105,W$1,0),0)</f>
        <v>0</v>
      </c>
      <c r="K53">
        <f>IFERROR(VLOOKUP($A53,oecd!$A$2:$K$105,X$1,0),0)</f>
        <v>0</v>
      </c>
      <c r="L53">
        <f>IFERROR(VLOOKUP($A53,oecd!$A$2:$K$105,Y$1,0),0)</f>
        <v>0</v>
      </c>
      <c r="M53">
        <f>IFERROR(VLOOKUP($A53,oecd!$A$2:$K$105,Z$1,0),0)</f>
        <v>0</v>
      </c>
      <c r="N53">
        <f>IFERROR(VLOOKUP($A53,oecd!$A$2:$K$105,AA$1,0),0)</f>
        <v>0</v>
      </c>
      <c r="O53">
        <f>IFERROR(VLOOKUP($A53,oecd!$A$2:$K$105,AB$1,0),0)</f>
        <v>0</v>
      </c>
      <c r="P53">
        <f>IFERROR(VLOOKUP($A53,oecd!$A$2:$K$105,AC$1,0),0)</f>
        <v>0</v>
      </c>
      <c r="Q53">
        <f t="shared" si="2"/>
        <v>0</v>
      </c>
    </row>
    <row r="54" spans="1:17" x14ac:dyDescent="0.25">
      <c r="A54" t="s">
        <v>68</v>
      </c>
      <c r="B54" t="s">
        <v>181</v>
      </c>
      <c r="C54">
        <v>0.39705881476402283</v>
      </c>
      <c r="D54">
        <v>0.72551021575927732</v>
      </c>
      <c r="E54">
        <f t="shared" si="0"/>
        <v>1.1225690305233003</v>
      </c>
      <c r="F54">
        <f t="shared" si="1"/>
        <v>0.79177183962665287</v>
      </c>
      <c r="G54">
        <f>IFERROR(VLOOKUP($A54,oecd!$A$2:$K$105,T$1,0),0)</f>
        <v>1.2593999999999999E-2</v>
      </c>
      <c r="H54">
        <f>IFERROR(VLOOKUP($A54,oecd!$A$2:$K$105,U$1,0),0)</f>
        <v>8.9099999999999995E-3</v>
      </c>
      <c r="I54">
        <f>IFERROR(VLOOKUP($A54,oecd!$A$2:$K$105,V$1,0),0)</f>
        <v>0</v>
      </c>
      <c r="J54">
        <f>IFERROR(VLOOKUP($A54,oecd!$A$2:$K$105,W$1,0),0)</f>
        <v>0</v>
      </c>
      <c r="K54">
        <f>IFERROR(VLOOKUP($A54,oecd!$A$2:$K$105,X$1,0),0)</f>
        <v>0</v>
      </c>
      <c r="L54">
        <f>IFERROR(VLOOKUP($A54,oecd!$A$2:$K$105,Y$1,0),0)</f>
        <v>0.30599700000000002</v>
      </c>
      <c r="M54">
        <f>IFERROR(VLOOKUP($A54,oecd!$A$2:$K$105,Z$1,0),0)</f>
        <v>0</v>
      </c>
      <c r="N54">
        <f>IFERROR(VLOOKUP($A54,oecd!$A$2:$K$105,AA$1,0),0)</f>
        <v>0</v>
      </c>
      <c r="O54">
        <f>IFERROR(VLOOKUP($A54,oecd!$A$2:$K$105,AB$1,0),0)</f>
        <v>0</v>
      </c>
      <c r="P54">
        <f>IFERROR(VLOOKUP($A54,oecd!$A$2:$K$105,AC$1,0),0)</f>
        <v>0.148783</v>
      </c>
      <c r="Q54">
        <f t="shared" si="2"/>
        <v>0.11907100000000001</v>
      </c>
    </row>
    <row r="55" spans="1:17" x14ac:dyDescent="0.25">
      <c r="A55" t="s">
        <v>69</v>
      </c>
      <c r="B55" t="s">
        <v>182</v>
      </c>
      <c r="C55">
        <v>0.36105033755302429</v>
      </c>
      <c r="D55">
        <v>0.63783783912658687</v>
      </c>
      <c r="E55">
        <f t="shared" si="0"/>
        <v>0.99888817667961116</v>
      </c>
      <c r="F55">
        <f t="shared" si="1"/>
        <v>0.67657222628938196</v>
      </c>
      <c r="G55">
        <f>IFERROR(VLOOKUP($A55,oecd!$A$2:$K$105,T$1,0),0)</f>
        <v>0</v>
      </c>
      <c r="H55">
        <f>IFERROR(VLOOKUP($A55,oecd!$A$2:$K$105,U$1,0),0)</f>
        <v>0</v>
      </c>
      <c r="I55">
        <f>IFERROR(VLOOKUP($A55,oecd!$A$2:$K$105,V$1,0),0)</f>
        <v>0</v>
      </c>
      <c r="J55">
        <f>IFERROR(VLOOKUP($A55,oecd!$A$2:$K$105,W$1,0),0)</f>
        <v>0</v>
      </c>
      <c r="K55">
        <f>IFERROR(VLOOKUP($A55,oecd!$A$2:$K$105,X$1,0),0)</f>
        <v>0</v>
      </c>
      <c r="L55">
        <f>IFERROR(VLOOKUP($A55,oecd!$A$2:$K$105,Y$1,0),0)</f>
        <v>0</v>
      </c>
      <c r="M55">
        <f>IFERROR(VLOOKUP($A55,oecd!$A$2:$K$105,Z$1,0),0)</f>
        <v>0</v>
      </c>
      <c r="N55">
        <f>IFERROR(VLOOKUP($A55,oecd!$A$2:$K$105,AA$1,0),0)</f>
        <v>0</v>
      </c>
      <c r="O55">
        <f>IFERROR(VLOOKUP($A55,oecd!$A$2:$K$105,AB$1,0),0)</f>
        <v>0</v>
      </c>
      <c r="P55">
        <f>IFERROR(VLOOKUP($A55,oecd!$A$2:$K$105,AC$1,0),0)</f>
        <v>0</v>
      </c>
      <c r="Q55">
        <f t="shared" si="2"/>
        <v>0</v>
      </c>
    </row>
    <row r="56" spans="1:17" x14ac:dyDescent="0.25">
      <c r="A56" t="s">
        <v>70</v>
      </c>
      <c r="B56" t="s">
        <v>183</v>
      </c>
      <c r="C56">
        <v>0.35852089524269098</v>
      </c>
      <c r="D56">
        <v>0.82234392166137693</v>
      </c>
      <c r="E56">
        <f t="shared" si="0"/>
        <v>1.1808648169040679</v>
      </c>
      <c r="F56">
        <f t="shared" si="1"/>
        <v>0.84607007449123406</v>
      </c>
      <c r="G56">
        <f>IFERROR(VLOOKUP($A56,oecd!$A$2:$K$105,T$1,0),0)</f>
        <v>0</v>
      </c>
      <c r="H56">
        <f>IFERROR(VLOOKUP($A56,oecd!$A$2:$K$105,U$1,0),0)</f>
        <v>0</v>
      </c>
      <c r="I56">
        <f>IFERROR(VLOOKUP($A56,oecd!$A$2:$K$105,V$1,0),0)</f>
        <v>0</v>
      </c>
      <c r="J56">
        <f>IFERROR(VLOOKUP($A56,oecd!$A$2:$K$105,W$1,0),0)</f>
        <v>0</v>
      </c>
      <c r="K56">
        <f>IFERROR(VLOOKUP($A56,oecd!$A$2:$K$105,X$1,0),0)</f>
        <v>0</v>
      </c>
      <c r="L56">
        <f>IFERROR(VLOOKUP($A56,oecd!$A$2:$K$105,Y$1,0),0)</f>
        <v>0</v>
      </c>
      <c r="M56">
        <f>IFERROR(VLOOKUP($A56,oecd!$A$2:$K$105,Z$1,0),0)</f>
        <v>0</v>
      </c>
      <c r="N56">
        <f>IFERROR(VLOOKUP($A56,oecd!$A$2:$K$105,AA$1,0),0)</f>
        <v>0</v>
      </c>
      <c r="O56">
        <f>IFERROR(VLOOKUP($A56,oecd!$A$2:$K$105,AB$1,0),0)</f>
        <v>0</v>
      </c>
      <c r="P56">
        <f>IFERROR(VLOOKUP($A56,oecd!$A$2:$K$105,AC$1,0),0)</f>
        <v>0</v>
      </c>
      <c r="Q56">
        <f t="shared" si="2"/>
        <v>0</v>
      </c>
    </row>
    <row r="57" spans="1:17" x14ac:dyDescent="0.25">
      <c r="A57" t="s">
        <v>71</v>
      </c>
      <c r="B57" t="s">
        <v>184</v>
      </c>
      <c r="D57">
        <v>0.52638297080993657</v>
      </c>
      <c r="E57">
        <f t="shared" si="0"/>
        <v>0.52638297080993657</v>
      </c>
      <c r="F57">
        <f t="shared" si="1"/>
        <v>0.23646839999443148</v>
      </c>
      <c r="G57">
        <f>IFERROR(VLOOKUP($A57,oecd!$A$2:$K$105,T$1,0),0)</f>
        <v>0</v>
      </c>
      <c r="H57">
        <f>IFERROR(VLOOKUP($A57,oecd!$A$2:$K$105,U$1,0),0)</f>
        <v>0</v>
      </c>
      <c r="I57">
        <f>IFERROR(VLOOKUP($A57,oecd!$A$2:$K$105,V$1,0),0)</f>
        <v>0</v>
      </c>
      <c r="J57">
        <f>IFERROR(VLOOKUP($A57,oecd!$A$2:$K$105,W$1,0),0)</f>
        <v>0</v>
      </c>
      <c r="K57">
        <f>IFERROR(VLOOKUP($A57,oecd!$A$2:$K$105,X$1,0),0)</f>
        <v>0</v>
      </c>
      <c r="L57">
        <f>IFERROR(VLOOKUP($A57,oecd!$A$2:$K$105,Y$1,0),0)</f>
        <v>0</v>
      </c>
      <c r="M57">
        <f>IFERROR(VLOOKUP($A57,oecd!$A$2:$K$105,Z$1,0),0)</f>
        <v>0</v>
      </c>
      <c r="N57">
        <f>IFERROR(VLOOKUP($A57,oecd!$A$2:$K$105,AA$1,0),0)</f>
        <v>0</v>
      </c>
      <c r="O57">
        <f>IFERROR(VLOOKUP($A57,oecd!$A$2:$K$105,AB$1,0),0)</f>
        <v>0</v>
      </c>
      <c r="P57">
        <f>IFERROR(VLOOKUP($A57,oecd!$A$2:$K$105,AC$1,0),0)</f>
        <v>0</v>
      </c>
      <c r="Q57">
        <f t="shared" si="2"/>
        <v>0</v>
      </c>
    </row>
    <row r="58" spans="1:17" x14ac:dyDescent="0.25">
      <c r="A58" t="s">
        <v>72</v>
      </c>
      <c r="B58" t="s">
        <v>185</v>
      </c>
      <c r="C58">
        <v>0.2293144166469574</v>
      </c>
      <c r="D58">
        <v>0.65088410377502437</v>
      </c>
      <c r="E58">
        <f t="shared" si="0"/>
        <v>0.88019852042198177</v>
      </c>
      <c r="F58">
        <f t="shared" si="1"/>
        <v>0.5660215461874093</v>
      </c>
      <c r="G58">
        <f>IFERROR(VLOOKUP($A58,oecd!$A$2:$K$105,T$1,0),0)</f>
        <v>0</v>
      </c>
      <c r="H58">
        <f>IFERROR(VLOOKUP($A58,oecd!$A$2:$K$105,U$1,0),0)</f>
        <v>0</v>
      </c>
      <c r="I58">
        <f>IFERROR(VLOOKUP($A58,oecd!$A$2:$K$105,V$1,0),0)</f>
        <v>0</v>
      </c>
      <c r="J58">
        <f>IFERROR(VLOOKUP($A58,oecd!$A$2:$K$105,W$1,0),0)</f>
        <v>0</v>
      </c>
      <c r="K58">
        <f>IFERROR(VLOOKUP($A58,oecd!$A$2:$K$105,X$1,0),0)</f>
        <v>0</v>
      </c>
      <c r="L58">
        <f>IFERROR(VLOOKUP($A58,oecd!$A$2:$K$105,Y$1,0),0)</f>
        <v>0</v>
      </c>
      <c r="M58">
        <f>IFERROR(VLOOKUP($A58,oecd!$A$2:$K$105,Z$1,0),0)</f>
        <v>0</v>
      </c>
      <c r="N58">
        <f>IFERROR(VLOOKUP($A58,oecd!$A$2:$K$105,AA$1,0),0)</f>
        <v>0</v>
      </c>
      <c r="O58">
        <f>IFERROR(VLOOKUP($A58,oecd!$A$2:$K$105,AB$1,0),0)</f>
        <v>0</v>
      </c>
      <c r="P58">
        <f>IFERROR(VLOOKUP($A58,oecd!$A$2:$K$105,AC$1,0),0)</f>
        <v>0</v>
      </c>
      <c r="Q58">
        <f t="shared" si="2"/>
        <v>0</v>
      </c>
    </row>
    <row r="59" spans="1:17" x14ac:dyDescent="0.25">
      <c r="A59" t="s">
        <v>73</v>
      </c>
      <c r="B59" t="s">
        <v>186</v>
      </c>
      <c r="D59">
        <v>0.79477910995483403</v>
      </c>
      <c r="E59">
        <f t="shared" si="0"/>
        <v>0.79477910995483403</v>
      </c>
      <c r="F59">
        <f t="shared" si="1"/>
        <v>0.48645965158932186</v>
      </c>
      <c r="G59">
        <f>IFERROR(VLOOKUP($A59,oecd!$A$2:$K$105,T$1,0),0)</f>
        <v>1.33E-3</v>
      </c>
      <c r="H59">
        <f>IFERROR(VLOOKUP($A59,oecd!$A$2:$K$105,U$1,0),0)</f>
        <v>0</v>
      </c>
      <c r="I59">
        <f>IFERROR(VLOOKUP($A59,oecd!$A$2:$K$105,V$1,0),0)</f>
        <v>0</v>
      </c>
      <c r="J59">
        <f>IFERROR(VLOOKUP($A59,oecd!$A$2:$K$105,W$1,0),0)</f>
        <v>0</v>
      </c>
      <c r="K59">
        <f>IFERROR(VLOOKUP($A59,oecd!$A$2:$K$105,X$1,0),0)</f>
        <v>0</v>
      </c>
      <c r="L59">
        <f>IFERROR(VLOOKUP($A59,oecd!$A$2:$K$105,Y$1,0),0)</f>
        <v>0</v>
      </c>
      <c r="M59">
        <f>IFERROR(VLOOKUP($A59,oecd!$A$2:$K$105,Z$1,0),0)</f>
        <v>0.15464800000000001</v>
      </c>
      <c r="N59">
        <f>IFERROR(VLOOKUP($A59,oecd!$A$2:$K$105,AA$1,0),0)</f>
        <v>6.7038E-2</v>
      </c>
      <c r="O59">
        <f>IFERROR(VLOOKUP($A59,oecd!$A$2:$K$105,AB$1,0),0)</f>
        <v>0</v>
      </c>
      <c r="P59">
        <f>IFERROR(VLOOKUP($A59,oecd!$A$2:$K$105,AC$1,0),0)</f>
        <v>0</v>
      </c>
      <c r="Q59">
        <f t="shared" si="2"/>
        <v>7.4338666666666664E-2</v>
      </c>
    </row>
    <row r="60" spans="1:17" x14ac:dyDescent="0.25">
      <c r="A60" t="s">
        <v>252</v>
      </c>
      <c r="B60" t="s">
        <v>187</v>
      </c>
      <c r="C60">
        <v>1.2244897894561291E-2</v>
      </c>
      <c r="D60">
        <v>0.44554915428161618</v>
      </c>
      <c r="E60">
        <f t="shared" si="0"/>
        <v>0.45779405217617747</v>
      </c>
      <c r="F60">
        <f t="shared" si="1"/>
        <v>0.1725828699364276</v>
      </c>
      <c r="G60">
        <f>IFERROR(VLOOKUP($A60,oecd!$A$2:$K$105,T$1,0),0)</f>
        <v>0</v>
      </c>
      <c r="H60">
        <f>IFERROR(VLOOKUP($A60,oecd!$A$2:$K$105,U$1,0),0)</f>
        <v>0</v>
      </c>
      <c r="I60">
        <f>IFERROR(VLOOKUP($A60,oecd!$A$2:$K$105,V$1,0),0)</f>
        <v>0</v>
      </c>
      <c r="J60">
        <f>IFERROR(VLOOKUP($A60,oecd!$A$2:$K$105,W$1,0),0)</f>
        <v>0</v>
      </c>
      <c r="K60">
        <f>IFERROR(VLOOKUP($A60,oecd!$A$2:$K$105,X$1,0),0)</f>
        <v>0</v>
      </c>
      <c r="L60">
        <f>IFERROR(VLOOKUP($A60,oecd!$A$2:$K$105,Y$1,0),0)</f>
        <v>0.176953</v>
      </c>
      <c r="M60">
        <f>IFERROR(VLOOKUP($A60,oecd!$A$2:$K$105,Z$1,0),0)</f>
        <v>0</v>
      </c>
      <c r="N60">
        <f>IFERROR(VLOOKUP($A60,oecd!$A$2:$K$105,AA$1,0),0)</f>
        <v>0</v>
      </c>
      <c r="O60">
        <f>IFERROR(VLOOKUP($A60,oecd!$A$2:$K$105,AB$1,0),0)</f>
        <v>0</v>
      </c>
      <c r="P60">
        <f>IFERROR(VLOOKUP($A60,oecd!$A$2:$K$105,AC$1,0),0)</f>
        <v>0</v>
      </c>
      <c r="Q60">
        <f t="shared" si="2"/>
        <v>0.176953</v>
      </c>
    </row>
    <row r="61" spans="1:17" x14ac:dyDescent="0.25">
      <c r="A61" t="s">
        <v>74</v>
      </c>
      <c r="B61" t="s">
        <v>188</v>
      </c>
      <c r="C61">
        <v>2.356020919978619E-2</v>
      </c>
      <c r="D61">
        <v>0.57716617584228513</v>
      </c>
      <c r="E61">
        <f t="shared" si="0"/>
        <v>0.60072638504207132</v>
      </c>
      <c r="F61">
        <f t="shared" si="1"/>
        <v>0.30571381921298169</v>
      </c>
      <c r="G61">
        <f>IFERROR(VLOOKUP($A61,oecd!$A$2:$K$105,T$1,0),0)</f>
        <v>0</v>
      </c>
      <c r="H61">
        <f>IFERROR(VLOOKUP($A61,oecd!$A$2:$K$105,U$1,0),0)</f>
        <v>0</v>
      </c>
      <c r="I61">
        <f>IFERROR(VLOOKUP($A61,oecd!$A$2:$K$105,V$1,0),0)</f>
        <v>0</v>
      </c>
      <c r="J61">
        <f>IFERROR(VLOOKUP($A61,oecd!$A$2:$K$105,W$1,0),0)</f>
        <v>0</v>
      </c>
      <c r="K61">
        <f>IFERROR(VLOOKUP($A61,oecd!$A$2:$K$105,X$1,0),0)</f>
        <v>0</v>
      </c>
      <c r="L61">
        <f>IFERROR(VLOOKUP($A61,oecd!$A$2:$K$105,Y$1,0),0)</f>
        <v>0</v>
      </c>
      <c r="M61">
        <f>IFERROR(VLOOKUP($A61,oecd!$A$2:$K$105,Z$1,0),0)</f>
        <v>0</v>
      </c>
      <c r="N61">
        <f>IFERROR(VLOOKUP($A61,oecd!$A$2:$K$105,AA$1,0),0)</f>
        <v>0</v>
      </c>
      <c r="O61">
        <f>IFERROR(VLOOKUP($A61,oecd!$A$2:$K$105,AB$1,0),0)</f>
        <v>0</v>
      </c>
      <c r="P61">
        <f>IFERROR(VLOOKUP($A61,oecd!$A$2:$K$105,AC$1,0),0)</f>
        <v>0</v>
      </c>
      <c r="Q61">
        <f t="shared" si="2"/>
        <v>0</v>
      </c>
    </row>
    <row r="62" spans="1:17" x14ac:dyDescent="0.25">
      <c r="A62" t="s">
        <v>77</v>
      </c>
      <c r="B62" t="s">
        <v>189</v>
      </c>
      <c r="C62">
        <v>8.9810013771057129E-2</v>
      </c>
      <c r="D62">
        <v>0.63695240020751953</v>
      </c>
      <c r="E62">
        <f t="shared" si="0"/>
        <v>0.72676241397857666</v>
      </c>
      <c r="F62">
        <f t="shared" si="1"/>
        <v>0.42310710482532354</v>
      </c>
      <c r="G62">
        <f>IFERROR(VLOOKUP($A62,oecd!$A$2:$K$105,T$1,0),0)</f>
        <v>0</v>
      </c>
      <c r="H62">
        <f>IFERROR(VLOOKUP($A62,oecd!$A$2:$K$105,U$1,0),0)</f>
        <v>0</v>
      </c>
      <c r="I62">
        <f>IFERROR(VLOOKUP($A62,oecd!$A$2:$K$105,V$1,0),0)</f>
        <v>0</v>
      </c>
      <c r="J62">
        <f>IFERROR(VLOOKUP($A62,oecd!$A$2:$K$105,W$1,0),0)</f>
        <v>0</v>
      </c>
      <c r="K62">
        <f>IFERROR(VLOOKUP($A62,oecd!$A$2:$K$105,X$1,0),0)</f>
        <v>0</v>
      </c>
      <c r="L62">
        <f>IFERROR(VLOOKUP($A62,oecd!$A$2:$K$105,Y$1,0),0)</f>
        <v>8.8165999999999994E-2</v>
      </c>
      <c r="M62">
        <f>IFERROR(VLOOKUP($A62,oecd!$A$2:$K$105,Z$1,0),0)</f>
        <v>0</v>
      </c>
      <c r="N62">
        <f>IFERROR(VLOOKUP($A62,oecd!$A$2:$K$105,AA$1,0),0)</f>
        <v>0</v>
      </c>
      <c r="O62">
        <f>IFERROR(VLOOKUP($A62,oecd!$A$2:$K$105,AB$1,0),0)</f>
        <v>0</v>
      </c>
      <c r="P62">
        <f>IFERROR(VLOOKUP($A62,oecd!$A$2:$K$105,AC$1,0),0)</f>
        <v>0</v>
      </c>
      <c r="Q62">
        <f t="shared" si="2"/>
        <v>8.8165999999999994E-2</v>
      </c>
    </row>
    <row r="63" spans="1:17" x14ac:dyDescent="0.25">
      <c r="A63" t="s">
        <v>78</v>
      </c>
      <c r="B63" t="s">
        <v>190</v>
      </c>
      <c r="C63">
        <v>0.35303515195846558</v>
      </c>
      <c r="D63">
        <v>0.80671567916870113</v>
      </c>
      <c r="E63">
        <f t="shared" si="0"/>
        <v>1.1597508311271667</v>
      </c>
      <c r="F63">
        <f t="shared" si="1"/>
        <v>0.826403950577005</v>
      </c>
      <c r="G63">
        <f>IFERROR(VLOOKUP($A63,oecd!$A$2:$K$105,T$1,0),0)</f>
        <v>3.424E-3</v>
      </c>
      <c r="H63">
        <f>IFERROR(VLOOKUP($A63,oecd!$A$2:$K$105,U$1,0),0)</f>
        <v>8.9499999999999996E-4</v>
      </c>
      <c r="I63">
        <f>IFERROR(VLOOKUP($A63,oecd!$A$2:$K$105,V$1,0),0)</f>
        <v>0</v>
      </c>
      <c r="J63">
        <f>IFERROR(VLOOKUP($A63,oecd!$A$2:$K$105,W$1,0),0)</f>
        <v>1.7000000000000001E-4</v>
      </c>
      <c r="K63">
        <f>IFERROR(VLOOKUP($A63,oecd!$A$2:$K$105,X$1,0),0)</f>
        <v>0</v>
      </c>
      <c r="L63">
        <f>IFERROR(VLOOKUP($A63,oecd!$A$2:$K$105,Y$1,0),0)</f>
        <v>0</v>
      </c>
      <c r="M63">
        <f>IFERROR(VLOOKUP($A63,oecd!$A$2:$K$105,Z$1,0),0)</f>
        <v>0</v>
      </c>
      <c r="N63">
        <f>IFERROR(VLOOKUP($A63,oecd!$A$2:$K$105,AA$1,0),0)</f>
        <v>0</v>
      </c>
      <c r="O63">
        <f>IFERROR(VLOOKUP($A63,oecd!$A$2:$K$105,AB$1,0),0)</f>
        <v>0</v>
      </c>
      <c r="P63">
        <f>IFERROR(VLOOKUP($A63,oecd!$A$2:$K$105,AC$1,0),0)</f>
        <v>0</v>
      </c>
      <c r="Q63">
        <f t="shared" si="2"/>
        <v>1.4963333333333332E-3</v>
      </c>
    </row>
    <row r="64" spans="1:17" x14ac:dyDescent="0.25">
      <c r="A64" t="s">
        <v>79</v>
      </c>
      <c r="B64" t="s">
        <v>191</v>
      </c>
      <c r="C64">
        <v>0.38284838199615479</v>
      </c>
      <c r="D64">
        <v>0.79700965881347652</v>
      </c>
      <c r="E64">
        <f t="shared" si="0"/>
        <v>1.1798580408096313</v>
      </c>
      <c r="F64">
        <f t="shared" si="1"/>
        <v>0.84513233665072018</v>
      </c>
      <c r="G64">
        <f>IFERROR(VLOOKUP($A64,oecd!$A$2:$K$105,T$1,0),0)</f>
        <v>4.44E-4</v>
      </c>
      <c r="H64">
        <f>IFERROR(VLOOKUP($A64,oecd!$A$2:$K$105,U$1,0),0)</f>
        <v>1.5820000000000001E-3</v>
      </c>
      <c r="I64">
        <f>IFERROR(VLOOKUP($A64,oecd!$A$2:$K$105,V$1,0),0)</f>
        <v>0</v>
      </c>
      <c r="J64">
        <f>IFERROR(VLOOKUP($A64,oecd!$A$2:$K$105,W$1,0),0)</f>
        <v>0</v>
      </c>
      <c r="K64">
        <f>IFERROR(VLOOKUP($A64,oecd!$A$2:$K$105,X$1,0),0)</f>
        <v>0</v>
      </c>
      <c r="L64">
        <f>IFERROR(VLOOKUP($A64,oecd!$A$2:$K$105,Y$1,0),0)</f>
        <v>0</v>
      </c>
      <c r="M64">
        <f>IFERROR(VLOOKUP($A64,oecd!$A$2:$K$105,Z$1,0),0)</f>
        <v>0.182671</v>
      </c>
      <c r="N64">
        <f>IFERROR(VLOOKUP($A64,oecd!$A$2:$K$105,AA$1,0),0)</f>
        <v>0</v>
      </c>
      <c r="O64">
        <f>IFERROR(VLOOKUP($A64,oecd!$A$2:$K$105,AB$1,0),0)</f>
        <v>0</v>
      </c>
      <c r="P64">
        <f>IFERROR(VLOOKUP($A64,oecd!$A$2:$K$105,AC$1,0),0)</f>
        <v>0</v>
      </c>
      <c r="Q64">
        <f t="shared" si="2"/>
        <v>6.1565666666666664E-2</v>
      </c>
    </row>
    <row r="65" spans="1:17" x14ac:dyDescent="0.25">
      <c r="A65" t="s">
        <v>80</v>
      </c>
      <c r="B65" t="s">
        <v>192</v>
      </c>
      <c r="C65">
        <v>0.50499999523162842</v>
      </c>
      <c r="D65">
        <v>0.84112739562988281</v>
      </c>
      <c r="E65">
        <f t="shared" si="0"/>
        <v>1.3461273908615112</v>
      </c>
      <c r="F65">
        <f t="shared" si="1"/>
        <v>1</v>
      </c>
      <c r="G65">
        <f>IFERROR(VLOOKUP($A65,oecd!$A$2:$K$105,T$1,0),0)</f>
        <v>0</v>
      </c>
      <c r="H65">
        <f>IFERROR(VLOOKUP($A65,oecd!$A$2:$K$105,U$1,0),0)</f>
        <v>0</v>
      </c>
      <c r="I65">
        <f>IFERROR(VLOOKUP($A65,oecd!$A$2:$K$105,V$1,0),0)</f>
        <v>0</v>
      </c>
      <c r="J65">
        <f>IFERROR(VLOOKUP($A65,oecd!$A$2:$K$105,W$1,0),0)</f>
        <v>0</v>
      </c>
      <c r="K65">
        <f>IFERROR(VLOOKUP($A65,oecd!$A$2:$K$105,X$1,0),0)</f>
        <v>0</v>
      </c>
      <c r="L65">
        <f>IFERROR(VLOOKUP($A65,oecd!$A$2:$K$105,Y$1,0),0)</f>
        <v>0</v>
      </c>
      <c r="M65">
        <f>IFERROR(VLOOKUP($A65,oecd!$A$2:$K$105,Z$1,0),0)</f>
        <v>0</v>
      </c>
      <c r="N65">
        <f>IFERROR(VLOOKUP($A65,oecd!$A$2:$K$105,AA$1,0),0)</f>
        <v>0</v>
      </c>
      <c r="O65">
        <f>IFERROR(VLOOKUP($A65,oecd!$A$2:$K$105,AB$1,0),0)</f>
        <v>0</v>
      </c>
      <c r="P65">
        <f>IFERROR(VLOOKUP($A65,oecd!$A$2:$K$105,AC$1,0),0)</f>
        <v>0</v>
      </c>
      <c r="Q65">
        <f t="shared" si="2"/>
        <v>0</v>
      </c>
    </row>
    <row r="66" spans="1:17" x14ac:dyDescent="0.25">
      <c r="A66" t="s">
        <v>81</v>
      </c>
      <c r="B66" t="s">
        <v>193</v>
      </c>
      <c r="C66">
        <v>0.34567901492118841</v>
      </c>
      <c r="D66">
        <v>0.77211894989013674</v>
      </c>
      <c r="E66">
        <f t="shared" si="0"/>
        <v>1.1177979648113252</v>
      </c>
      <c r="F66">
        <f t="shared" si="1"/>
        <v>0.78732794303194742</v>
      </c>
      <c r="G66">
        <f>IFERROR(VLOOKUP($A66,oecd!$A$2:$K$105,T$1,0),0)</f>
        <v>6.5259999999999997E-3</v>
      </c>
      <c r="H66">
        <f>IFERROR(VLOOKUP($A66,oecd!$A$2:$K$105,U$1,0),0)</f>
        <v>0</v>
      </c>
      <c r="I66">
        <f>IFERROR(VLOOKUP($A66,oecd!$A$2:$K$105,V$1,0),0)</f>
        <v>3.7715299999999998</v>
      </c>
      <c r="J66">
        <f>IFERROR(VLOOKUP($A66,oecd!$A$2:$K$105,W$1,0),0)</f>
        <v>2.3679999999999999E-3</v>
      </c>
      <c r="K66">
        <f>IFERROR(VLOOKUP($A66,oecd!$A$2:$K$105,X$1,0),0)</f>
        <v>0</v>
      </c>
      <c r="L66">
        <f>IFERROR(VLOOKUP($A66,oecd!$A$2:$K$105,Y$1,0),0)</f>
        <v>0</v>
      </c>
      <c r="M66">
        <f>IFERROR(VLOOKUP($A66,oecd!$A$2:$K$105,Z$1,0),0)</f>
        <v>0</v>
      </c>
      <c r="N66">
        <f>IFERROR(VLOOKUP($A66,oecd!$A$2:$K$105,AA$1,0),0)</f>
        <v>0.115412</v>
      </c>
      <c r="O66">
        <f>IFERROR(VLOOKUP($A66,oecd!$A$2:$K$105,AB$1,0),0)</f>
        <v>0.11934</v>
      </c>
      <c r="P66">
        <f>IFERROR(VLOOKUP($A66,oecd!$A$2:$K$105,AC$1,0),0)</f>
        <v>0.68096800000000002</v>
      </c>
      <c r="Q66">
        <f t="shared" si="2"/>
        <v>0.78269066666666676</v>
      </c>
    </row>
    <row r="67" spans="1:17" x14ac:dyDescent="0.25">
      <c r="A67" t="s">
        <v>83</v>
      </c>
      <c r="B67" t="s">
        <v>194</v>
      </c>
      <c r="C67">
        <v>2.8750000521540638E-2</v>
      </c>
      <c r="D67">
        <v>0.59582419395446773</v>
      </c>
      <c r="E67">
        <f t="shared" ref="E67:E106" si="4">C67*1+D67</f>
        <v>0.62457419447600837</v>
      </c>
      <c r="F67">
        <f t="shared" ref="F67:F106" si="5">(E67-MIN(E:E))/(MAX(E:E)-MIN(E:E))</f>
        <v>0.32792629867405104</v>
      </c>
      <c r="G67">
        <f>IFERROR(VLOOKUP($A67,oecd!$A$2:$K$105,T$1,0),0)</f>
        <v>7.8949999999999992E-3</v>
      </c>
      <c r="H67">
        <f>IFERROR(VLOOKUP($A67,oecd!$A$2:$K$105,U$1,0),0)</f>
        <v>2.6229999999999999E-3</v>
      </c>
      <c r="I67">
        <f>IFERROR(VLOOKUP($A67,oecd!$A$2:$K$105,V$1,0),0)</f>
        <v>2.1649999999999998E-3</v>
      </c>
      <c r="J67">
        <f>IFERROR(VLOOKUP($A67,oecd!$A$2:$K$105,W$1,0),0)</f>
        <v>6.2200000000000005E-4</v>
      </c>
      <c r="K67">
        <f>IFERROR(VLOOKUP($A67,oecd!$A$2:$K$105,X$1,0),0)</f>
        <v>8.8439999999999994E-3</v>
      </c>
      <c r="L67">
        <f>IFERROR(VLOOKUP($A67,oecd!$A$2:$K$105,Y$1,0),0)</f>
        <v>3.3430000000000001E-3</v>
      </c>
      <c r="M67">
        <f>IFERROR(VLOOKUP($A67,oecd!$A$2:$K$105,Z$1,0),0)</f>
        <v>1.9720000000000001E-2</v>
      </c>
      <c r="N67">
        <f>IFERROR(VLOOKUP($A67,oecd!$A$2:$K$105,AA$1,0),0)</f>
        <v>0</v>
      </c>
      <c r="O67">
        <f>IFERROR(VLOOKUP($A67,oecd!$A$2:$K$105,AB$1,0),0)</f>
        <v>0.13689000000000001</v>
      </c>
      <c r="P67">
        <f>IFERROR(VLOOKUP($A67,oecd!$A$2:$K$105,AC$1,0),0)</f>
        <v>0</v>
      </c>
      <c r="Q67">
        <f t="shared" ref="Q67:Q106" si="6">IFERROR(AVERAGEIF(G67:P67,"&lt;&gt;0"),0)</f>
        <v>2.2762750000000002E-2</v>
      </c>
    </row>
    <row r="68" spans="1:17" x14ac:dyDescent="0.25">
      <c r="A68" t="s">
        <v>84</v>
      </c>
      <c r="B68" t="s">
        <v>195</v>
      </c>
      <c r="C68">
        <v>4.46428582072258E-2</v>
      </c>
      <c r="D68">
        <v>0.63187251091003416</v>
      </c>
      <c r="E68">
        <f t="shared" si="4"/>
        <v>0.67651536911725996</v>
      </c>
      <c r="F68">
        <f t="shared" si="5"/>
        <v>0.3763056803568301</v>
      </c>
      <c r="G68">
        <f>IFERROR(VLOOKUP($A68,oecd!$A$2:$K$105,T$1,0),0)</f>
        <v>0</v>
      </c>
      <c r="H68">
        <f>IFERROR(VLOOKUP($A68,oecd!$A$2:$K$105,U$1,0),0)</f>
        <v>0</v>
      </c>
      <c r="I68">
        <f>IFERROR(VLOOKUP($A68,oecd!$A$2:$K$105,V$1,0),0)</f>
        <v>0</v>
      </c>
      <c r="J68">
        <f>IFERROR(VLOOKUP($A68,oecd!$A$2:$K$105,W$1,0),0)</f>
        <v>0</v>
      </c>
      <c r="K68">
        <f>IFERROR(VLOOKUP($A68,oecd!$A$2:$K$105,X$1,0),0)</f>
        <v>0</v>
      </c>
      <c r="L68">
        <f>IFERROR(VLOOKUP($A68,oecd!$A$2:$K$105,Y$1,0),0)</f>
        <v>0</v>
      </c>
      <c r="M68">
        <f>IFERROR(VLOOKUP($A68,oecd!$A$2:$K$105,Z$1,0),0)</f>
        <v>0</v>
      </c>
      <c r="N68">
        <f>IFERROR(VLOOKUP($A68,oecd!$A$2:$K$105,AA$1,0),0)</f>
        <v>0</v>
      </c>
      <c r="O68">
        <f>IFERROR(VLOOKUP($A68,oecd!$A$2:$K$105,AB$1,0),0)</f>
        <v>0</v>
      </c>
      <c r="P68">
        <f>IFERROR(VLOOKUP($A68,oecd!$A$2:$K$105,AC$1,0),0)</f>
        <v>0.148783</v>
      </c>
      <c r="Q68">
        <f t="shared" si="6"/>
        <v>0.148783</v>
      </c>
    </row>
    <row r="69" spans="1:17" x14ac:dyDescent="0.25">
      <c r="A69" t="s">
        <v>85</v>
      </c>
      <c r="B69" t="s">
        <v>196</v>
      </c>
      <c r="C69">
        <v>1.5094339847564701E-2</v>
      </c>
      <c r="D69">
        <v>0.46696228981018068</v>
      </c>
      <c r="E69">
        <f t="shared" si="4"/>
        <v>0.48205662965774537</v>
      </c>
      <c r="F69">
        <f t="shared" si="5"/>
        <v>0.19518167530993058</v>
      </c>
      <c r="G69">
        <f>IFERROR(VLOOKUP($A69,oecd!$A$2:$K$105,T$1,0),0)</f>
        <v>0</v>
      </c>
      <c r="H69">
        <f>IFERROR(VLOOKUP($A69,oecd!$A$2:$K$105,U$1,0),0)</f>
        <v>0</v>
      </c>
      <c r="I69">
        <f>IFERROR(VLOOKUP($A69,oecd!$A$2:$K$105,V$1,0),0)</f>
        <v>0</v>
      </c>
      <c r="J69">
        <f>IFERROR(VLOOKUP($A69,oecd!$A$2:$K$105,W$1,0),0)</f>
        <v>0</v>
      </c>
      <c r="K69">
        <f>IFERROR(VLOOKUP($A69,oecd!$A$2:$K$105,X$1,0),0)</f>
        <v>0</v>
      </c>
      <c r="L69">
        <f>IFERROR(VLOOKUP($A69,oecd!$A$2:$K$105,Y$1,0),0)</f>
        <v>0</v>
      </c>
      <c r="M69">
        <f>IFERROR(VLOOKUP($A69,oecd!$A$2:$K$105,Z$1,0),0)</f>
        <v>0</v>
      </c>
      <c r="N69">
        <f>IFERROR(VLOOKUP($A69,oecd!$A$2:$K$105,AA$1,0),0)</f>
        <v>0</v>
      </c>
      <c r="O69">
        <f>IFERROR(VLOOKUP($A69,oecd!$A$2:$K$105,AB$1,0),0)</f>
        <v>0</v>
      </c>
      <c r="P69">
        <f>IFERROR(VLOOKUP($A69,oecd!$A$2:$K$105,AC$1,0),0)</f>
        <v>0</v>
      </c>
      <c r="Q69">
        <f t="shared" si="6"/>
        <v>0</v>
      </c>
    </row>
    <row r="70" spans="1:17" x14ac:dyDescent="0.25">
      <c r="A70" t="s">
        <v>88</v>
      </c>
      <c r="B70" t="s">
        <v>197</v>
      </c>
      <c r="C70">
        <v>8.9225590229034424E-2</v>
      </c>
      <c r="D70">
        <v>0.59939818382263188</v>
      </c>
      <c r="E70">
        <f t="shared" si="4"/>
        <v>0.6886237740516663</v>
      </c>
      <c r="F70">
        <f t="shared" si="5"/>
        <v>0.38758376846202386</v>
      </c>
      <c r="G70">
        <f>IFERROR(VLOOKUP($A70,oecd!$A$2:$K$105,T$1,0),0)</f>
        <v>4.28E-3</v>
      </c>
      <c r="H70">
        <f>IFERROR(VLOOKUP($A70,oecd!$A$2:$K$105,U$1,0),0)</f>
        <v>4.4700000000000002E-4</v>
      </c>
      <c r="I70">
        <f>IFERROR(VLOOKUP($A70,oecd!$A$2:$K$105,V$1,0),0)</f>
        <v>0</v>
      </c>
      <c r="J70">
        <f>IFERROR(VLOOKUP($A70,oecd!$A$2:$K$105,W$1,0),0)</f>
        <v>7.9199999999999995E-4</v>
      </c>
      <c r="K70">
        <f>IFERROR(VLOOKUP($A70,oecd!$A$2:$K$105,X$1,0),0)</f>
        <v>0</v>
      </c>
      <c r="L70">
        <f>IFERROR(VLOOKUP($A70,oecd!$A$2:$K$105,Y$1,0),0)</f>
        <v>0</v>
      </c>
      <c r="M70">
        <f>IFERROR(VLOOKUP($A70,oecd!$A$2:$K$105,Z$1,0),0)</f>
        <v>0</v>
      </c>
      <c r="N70">
        <f>IFERROR(VLOOKUP($A70,oecd!$A$2:$K$105,AA$1,0),0)</f>
        <v>0</v>
      </c>
      <c r="O70">
        <f>IFERROR(VLOOKUP($A70,oecd!$A$2:$K$105,AB$1,0),0)</f>
        <v>0</v>
      </c>
      <c r="P70">
        <f>IFERROR(VLOOKUP($A70,oecd!$A$2:$K$105,AC$1,0),0)</f>
        <v>0</v>
      </c>
      <c r="Q70">
        <f t="shared" si="6"/>
        <v>1.8396666666666668E-3</v>
      </c>
    </row>
    <row r="71" spans="1:17" x14ac:dyDescent="0.25">
      <c r="A71" t="s">
        <v>89</v>
      </c>
      <c r="B71" t="s">
        <v>198</v>
      </c>
      <c r="C71">
        <v>8.6313197389245033E-3</v>
      </c>
      <c r="D71">
        <v>0.59077615737915035</v>
      </c>
      <c r="E71">
        <f t="shared" si="4"/>
        <v>0.59940747711807485</v>
      </c>
      <c r="F71">
        <f t="shared" si="5"/>
        <v>0.3044853535438824</v>
      </c>
      <c r="G71">
        <f>IFERROR(VLOOKUP($A71,oecd!$A$2:$K$105,T$1,0),0)</f>
        <v>0</v>
      </c>
      <c r="H71">
        <f>IFERROR(VLOOKUP($A71,oecd!$A$2:$K$105,U$1,0),0)</f>
        <v>0</v>
      </c>
      <c r="I71">
        <f>IFERROR(VLOOKUP($A71,oecd!$A$2:$K$105,V$1,0),0)</f>
        <v>0</v>
      </c>
      <c r="J71">
        <f>IFERROR(VLOOKUP($A71,oecd!$A$2:$K$105,W$1,0),0)</f>
        <v>0</v>
      </c>
      <c r="K71">
        <f>IFERROR(VLOOKUP($A71,oecd!$A$2:$K$105,X$1,0),0)</f>
        <v>0</v>
      </c>
      <c r="L71">
        <f>IFERROR(VLOOKUP($A71,oecd!$A$2:$K$105,Y$1,0),0)</f>
        <v>0</v>
      </c>
      <c r="M71">
        <f>IFERROR(VLOOKUP($A71,oecd!$A$2:$K$105,Z$1,0),0)</f>
        <v>0</v>
      </c>
      <c r="N71">
        <f>IFERROR(VLOOKUP($A71,oecd!$A$2:$K$105,AA$1,0),0)</f>
        <v>0</v>
      </c>
      <c r="O71">
        <f>IFERROR(VLOOKUP($A71,oecd!$A$2:$K$105,AB$1,0),0)</f>
        <v>0</v>
      </c>
      <c r="P71">
        <f>IFERROR(VLOOKUP($A71,oecd!$A$2:$K$105,AC$1,0),0)</f>
        <v>0</v>
      </c>
      <c r="Q71">
        <f t="shared" si="6"/>
        <v>0</v>
      </c>
    </row>
    <row r="72" spans="1:17" x14ac:dyDescent="0.25">
      <c r="A72" t="s">
        <v>254</v>
      </c>
      <c r="B72" t="s">
        <v>199</v>
      </c>
      <c r="C72">
        <v>0.21812079846858981</v>
      </c>
      <c r="D72">
        <v>0.70773940086364751</v>
      </c>
      <c r="E72">
        <f t="shared" si="4"/>
        <v>0.92586019933223729</v>
      </c>
      <c r="F72">
        <f t="shared" si="5"/>
        <v>0.60855203972232652</v>
      </c>
      <c r="G72">
        <f>IFERROR(VLOOKUP($A72,oecd!$A$2:$K$105,T$1,0),0)</f>
        <v>2.2920000000000002E-3</v>
      </c>
      <c r="H72">
        <f>IFERROR(VLOOKUP($A72,oecd!$A$2:$K$105,U$1,0),0)</f>
        <v>7.7489999999999998E-3</v>
      </c>
      <c r="I72">
        <f>IFERROR(VLOOKUP($A72,oecd!$A$2:$K$105,V$1,0),0)</f>
        <v>1.7323999999999999E-2</v>
      </c>
      <c r="J72">
        <f>IFERROR(VLOOKUP($A72,oecd!$A$2:$K$105,W$1,0),0)</f>
        <v>3.39E-4</v>
      </c>
      <c r="K72">
        <f>IFERROR(VLOOKUP($A72,oecd!$A$2:$K$105,X$1,0),0)</f>
        <v>0.35086800000000001</v>
      </c>
      <c r="L72">
        <f>IFERROR(VLOOKUP($A72,oecd!$A$2:$K$105,Y$1,0),0)</f>
        <v>3.3430000000000001E-3</v>
      </c>
      <c r="M72">
        <f>IFERROR(VLOOKUP($A72,oecd!$A$2:$K$105,Z$1,0),0)</f>
        <v>0</v>
      </c>
      <c r="N72">
        <f>IFERROR(VLOOKUP($A72,oecd!$A$2:$K$105,AA$1,0),0)</f>
        <v>4.7827000000000001E-2</v>
      </c>
      <c r="O72">
        <f>IFERROR(VLOOKUP($A72,oecd!$A$2:$K$105,AB$1,0),0)</f>
        <v>0</v>
      </c>
      <c r="P72">
        <f>IFERROR(VLOOKUP($A72,oecd!$A$2:$K$105,AC$1,0),0)</f>
        <v>0</v>
      </c>
      <c r="Q72">
        <f t="shared" si="6"/>
        <v>6.1391714285714286E-2</v>
      </c>
    </row>
    <row r="73" spans="1:17" x14ac:dyDescent="0.25">
      <c r="A73" t="s">
        <v>91</v>
      </c>
      <c r="B73" t="s">
        <v>200</v>
      </c>
      <c r="C73">
        <v>0.20476190745830539</v>
      </c>
      <c r="D73">
        <v>0.57231969833374019</v>
      </c>
      <c r="E73">
        <f t="shared" si="4"/>
        <v>0.77708160579204555</v>
      </c>
      <c r="F73">
        <f t="shared" si="5"/>
        <v>0.4699757288702518</v>
      </c>
      <c r="G73">
        <f>IFERROR(VLOOKUP($A73,oecd!$A$2:$K$105,T$1,0),0)</f>
        <v>0</v>
      </c>
      <c r="H73">
        <f>IFERROR(VLOOKUP($A73,oecd!$A$2:$K$105,U$1,0),0)</f>
        <v>0</v>
      </c>
      <c r="I73">
        <f>IFERROR(VLOOKUP($A73,oecd!$A$2:$K$105,V$1,0),0)</f>
        <v>0</v>
      </c>
      <c r="J73">
        <f>IFERROR(VLOOKUP($A73,oecd!$A$2:$K$105,W$1,0),0)</f>
        <v>0</v>
      </c>
      <c r="K73">
        <f>IFERROR(VLOOKUP($A73,oecd!$A$2:$K$105,X$1,0),0)</f>
        <v>0</v>
      </c>
      <c r="L73">
        <f>IFERROR(VLOOKUP($A73,oecd!$A$2:$K$105,Y$1,0),0)</f>
        <v>0</v>
      </c>
      <c r="M73">
        <f>IFERROR(VLOOKUP($A73,oecd!$A$2:$K$105,Z$1,0),0)</f>
        <v>0</v>
      </c>
      <c r="N73">
        <f>IFERROR(VLOOKUP($A73,oecd!$A$2:$K$105,AA$1,0),0)</f>
        <v>0</v>
      </c>
      <c r="O73">
        <f>IFERROR(VLOOKUP($A73,oecd!$A$2:$K$105,AB$1,0),0)</f>
        <v>0</v>
      </c>
      <c r="P73">
        <f>IFERROR(VLOOKUP($A73,oecd!$A$2:$K$105,AC$1,0),0)</f>
        <v>0</v>
      </c>
      <c r="Q73">
        <f t="shared" si="6"/>
        <v>0</v>
      </c>
    </row>
    <row r="74" spans="1:17" x14ac:dyDescent="0.25">
      <c r="A74" t="s">
        <v>92</v>
      </c>
      <c r="B74" t="s">
        <v>201</v>
      </c>
      <c r="C74">
        <v>6.1674010008573532E-2</v>
      </c>
      <c r="D74">
        <v>0.63381147384643555</v>
      </c>
      <c r="E74">
        <f t="shared" si="4"/>
        <v>0.69548548385500908</v>
      </c>
      <c r="F74">
        <f t="shared" si="5"/>
        <v>0.39397494617152334</v>
      </c>
      <c r="G74">
        <f>IFERROR(VLOOKUP($A74,oecd!$A$2:$K$105,T$1,0),0)</f>
        <v>1.903E-3</v>
      </c>
      <c r="H74">
        <f>IFERROR(VLOOKUP($A74,oecd!$A$2:$K$105,U$1,0),0)</f>
        <v>2.24E-4</v>
      </c>
      <c r="I74">
        <f>IFERROR(VLOOKUP($A74,oecd!$A$2:$K$105,V$1,0),0)</f>
        <v>0</v>
      </c>
      <c r="J74">
        <f>IFERROR(VLOOKUP($A74,oecd!$A$2:$K$105,W$1,0),0)</f>
        <v>0</v>
      </c>
      <c r="K74">
        <f>IFERROR(VLOOKUP($A74,oecd!$A$2:$K$105,X$1,0),0)</f>
        <v>0</v>
      </c>
      <c r="L74">
        <f>IFERROR(VLOOKUP($A74,oecd!$A$2:$K$105,Y$1,0),0)</f>
        <v>0</v>
      </c>
      <c r="M74">
        <f>IFERROR(VLOOKUP($A74,oecd!$A$2:$K$105,Z$1,0),0)</f>
        <v>0</v>
      </c>
      <c r="N74">
        <f>IFERROR(VLOOKUP($A74,oecd!$A$2:$K$105,AA$1,0),0)</f>
        <v>0</v>
      </c>
      <c r="O74">
        <f>IFERROR(VLOOKUP($A74,oecd!$A$2:$K$105,AB$1,0),0)</f>
        <v>0</v>
      </c>
      <c r="P74">
        <f>IFERROR(VLOOKUP($A74,oecd!$A$2:$K$105,AC$1,0),0)</f>
        <v>0</v>
      </c>
      <c r="Q74">
        <f t="shared" si="6"/>
        <v>1.0635E-3</v>
      </c>
    </row>
    <row r="75" spans="1:17" x14ac:dyDescent="0.25">
      <c r="A75" t="s">
        <v>93</v>
      </c>
      <c r="B75" t="s">
        <v>202</v>
      </c>
      <c r="C75">
        <v>7.916666567325592E-2</v>
      </c>
      <c r="D75">
        <v>0.69546623229980464</v>
      </c>
      <c r="E75">
        <f t="shared" si="4"/>
        <v>0.77463289797306056</v>
      </c>
      <c r="F75">
        <f t="shared" si="5"/>
        <v>0.46769493774408821</v>
      </c>
      <c r="G75">
        <f>IFERROR(VLOOKUP($A75,oecd!$A$2:$K$105,T$1,0),0)</f>
        <v>2.4369999999999999E-3</v>
      </c>
      <c r="H75">
        <f>IFERROR(VLOOKUP($A75,oecd!$A$2:$K$105,U$1,0),0)</f>
        <v>4.8069999999999996E-3</v>
      </c>
      <c r="I75">
        <f>IFERROR(VLOOKUP($A75,oecd!$A$2:$K$105,V$1,0),0)</f>
        <v>0</v>
      </c>
      <c r="J75">
        <f>IFERROR(VLOOKUP($A75,oecd!$A$2:$K$105,W$1,0),0)</f>
        <v>0</v>
      </c>
      <c r="K75">
        <f>IFERROR(VLOOKUP($A75,oecd!$A$2:$K$105,X$1,0),0)</f>
        <v>0.30744899999999997</v>
      </c>
      <c r="L75">
        <f>IFERROR(VLOOKUP($A75,oecd!$A$2:$K$105,Y$1,0),0)</f>
        <v>0.226354</v>
      </c>
      <c r="M75">
        <f>IFERROR(VLOOKUP($A75,oecd!$A$2:$K$105,Z$1,0),0)</f>
        <v>0</v>
      </c>
      <c r="N75">
        <f>IFERROR(VLOOKUP($A75,oecd!$A$2:$K$105,AA$1,0),0)</f>
        <v>0</v>
      </c>
      <c r="O75">
        <f>IFERROR(VLOOKUP($A75,oecd!$A$2:$K$105,AB$1,0),0)</f>
        <v>0</v>
      </c>
      <c r="P75">
        <f>IFERROR(VLOOKUP($A75,oecd!$A$2:$K$105,AC$1,0),0)</f>
        <v>0</v>
      </c>
      <c r="Q75">
        <f t="shared" si="6"/>
        <v>0.13526174999999999</v>
      </c>
    </row>
    <row r="76" spans="1:17" x14ac:dyDescent="0.25">
      <c r="A76" t="s">
        <v>94</v>
      </c>
      <c r="B76" t="s">
        <v>203</v>
      </c>
      <c r="C76">
        <v>4.3314501643180847E-2</v>
      </c>
      <c r="D76">
        <v>0.56352705955505367</v>
      </c>
      <c r="E76">
        <f t="shared" si="4"/>
        <v>0.60684156119823451</v>
      </c>
      <c r="F76">
        <f t="shared" si="5"/>
        <v>0.31140965576962137</v>
      </c>
      <c r="G76">
        <f>IFERROR(VLOOKUP($A76,oecd!$A$2:$K$105,T$1,0),0)</f>
        <v>7.3220000000000004E-3</v>
      </c>
      <c r="H76">
        <f>IFERROR(VLOOKUP($A76,oecd!$A$2:$K$105,U$1,0),0)</f>
        <v>7.7780000000000002E-3</v>
      </c>
      <c r="I76">
        <f>IFERROR(VLOOKUP($A76,oecd!$A$2:$K$105,V$1,0),0)</f>
        <v>6.496E-3</v>
      </c>
      <c r="J76">
        <f>IFERROR(VLOOKUP($A76,oecd!$A$2:$K$105,W$1,0),0)</f>
        <v>3.39E-4</v>
      </c>
      <c r="K76">
        <f>IFERROR(VLOOKUP($A76,oecd!$A$2:$K$105,X$1,0),0)</f>
        <v>0.42530099999999998</v>
      </c>
      <c r="L76">
        <f>IFERROR(VLOOKUP($A76,oecd!$A$2:$K$105,Y$1,0),0)</f>
        <v>0</v>
      </c>
      <c r="M76">
        <f>IFERROR(VLOOKUP($A76,oecd!$A$2:$K$105,Z$1,0),0)</f>
        <v>0</v>
      </c>
      <c r="N76">
        <f>IFERROR(VLOOKUP($A76,oecd!$A$2:$K$105,AA$1,0),0)</f>
        <v>0</v>
      </c>
      <c r="O76">
        <f>IFERROR(VLOOKUP($A76,oecd!$A$2:$K$105,AB$1,0),0)</f>
        <v>0</v>
      </c>
      <c r="P76">
        <f>IFERROR(VLOOKUP($A76,oecd!$A$2:$K$105,AC$1,0),0)</f>
        <v>0</v>
      </c>
      <c r="Q76">
        <f t="shared" si="6"/>
        <v>8.9447199999999991E-2</v>
      </c>
    </row>
    <row r="77" spans="1:17" x14ac:dyDescent="0.25">
      <c r="A77" t="s">
        <v>95</v>
      </c>
      <c r="B77" t="s">
        <v>204</v>
      </c>
      <c r="C77">
        <v>1.785714365541935E-2</v>
      </c>
      <c r="D77">
        <v>0.60844774246215816</v>
      </c>
      <c r="E77">
        <f t="shared" si="4"/>
        <v>0.62630488611757751</v>
      </c>
      <c r="F77">
        <f t="shared" si="5"/>
        <v>0.32953831057175986</v>
      </c>
      <c r="G77">
        <f>IFERROR(VLOOKUP($A77,oecd!$A$2:$K$105,T$1,0),0)</f>
        <v>0</v>
      </c>
      <c r="H77">
        <f>IFERROR(VLOOKUP($A77,oecd!$A$2:$K$105,U$1,0),0)</f>
        <v>0</v>
      </c>
      <c r="I77">
        <f>IFERROR(VLOOKUP($A77,oecd!$A$2:$K$105,V$1,0),0)</f>
        <v>0</v>
      </c>
      <c r="J77">
        <f>IFERROR(VLOOKUP($A77,oecd!$A$2:$K$105,W$1,0),0)</f>
        <v>0</v>
      </c>
      <c r="K77">
        <f>IFERROR(VLOOKUP($A77,oecd!$A$2:$K$105,X$1,0),0)</f>
        <v>0</v>
      </c>
      <c r="L77">
        <f>IFERROR(VLOOKUP($A77,oecd!$A$2:$K$105,Y$1,0),0)</f>
        <v>0</v>
      </c>
      <c r="M77">
        <f>IFERROR(VLOOKUP($A77,oecd!$A$2:$K$105,Z$1,0),0)</f>
        <v>0</v>
      </c>
      <c r="N77">
        <f>IFERROR(VLOOKUP($A77,oecd!$A$2:$K$105,AA$1,0),0)</f>
        <v>0</v>
      </c>
      <c r="O77">
        <f>IFERROR(VLOOKUP($A77,oecd!$A$2:$K$105,AB$1,0),0)</f>
        <v>0</v>
      </c>
      <c r="P77">
        <f>IFERROR(VLOOKUP($A77,oecd!$A$2:$K$105,AC$1,0),0)</f>
        <v>0</v>
      </c>
      <c r="Q77">
        <f t="shared" si="6"/>
        <v>0</v>
      </c>
    </row>
    <row r="78" spans="1:17" x14ac:dyDescent="0.25">
      <c r="A78" t="s">
        <v>97</v>
      </c>
      <c r="B78" t="s">
        <v>205</v>
      </c>
      <c r="C78">
        <v>0.26688632369041437</v>
      </c>
      <c r="D78">
        <v>0.72723879814147951</v>
      </c>
      <c r="E78">
        <f t="shared" si="4"/>
        <v>0.99412512183189383</v>
      </c>
      <c r="F78">
        <f t="shared" si="5"/>
        <v>0.67213579122519074</v>
      </c>
      <c r="G78">
        <f>IFERROR(VLOOKUP($A78,oecd!$A$2:$K$105,T$1,0),0)</f>
        <v>0</v>
      </c>
      <c r="H78">
        <f>IFERROR(VLOOKUP($A78,oecd!$A$2:$K$105,U$1,0),0)</f>
        <v>0</v>
      </c>
      <c r="I78">
        <f>IFERROR(VLOOKUP($A78,oecd!$A$2:$K$105,V$1,0),0)</f>
        <v>0</v>
      </c>
      <c r="J78">
        <f>IFERROR(VLOOKUP($A78,oecd!$A$2:$K$105,W$1,0),0)</f>
        <v>0</v>
      </c>
      <c r="K78">
        <f>IFERROR(VLOOKUP($A78,oecd!$A$2:$K$105,X$1,0),0)</f>
        <v>0</v>
      </c>
      <c r="L78">
        <f>IFERROR(VLOOKUP($A78,oecd!$A$2:$K$105,Y$1,0),0)</f>
        <v>0</v>
      </c>
      <c r="M78">
        <f>IFERROR(VLOOKUP($A78,oecd!$A$2:$K$105,Z$1,0),0)</f>
        <v>0</v>
      </c>
      <c r="N78">
        <f>IFERROR(VLOOKUP($A78,oecd!$A$2:$K$105,AA$1,0),0)</f>
        <v>0</v>
      </c>
      <c r="O78">
        <f>IFERROR(VLOOKUP($A78,oecd!$A$2:$K$105,AB$1,0),0)</f>
        <v>0</v>
      </c>
      <c r="P78">
        <f>IFERROR(VLOOKUP($A78,oecd!$A$2:$K$105,AC$1,0),0)</f>
        <v>0</v>
      </c>
      <c r="Q78">
        <f t="shared" si="6"/>
        <v>0</v>
      </c>
    </row>
    <row r="79" spans="1:17" x14ac:dyDescent="0.25">
      <c r="A79" t="s">
        <v>98</v>
      </c>
      <c r="B79" t="s">
        <v>206</v>
      </c>
      <c r="D79">
        <v>0.81762208938598635</v>
      </c>
      <c r="E79">
        <f t="shared" si="4"/>
        <v>0.81762208938598635</v>
      </c>
      <c r="F79">
        <f t="shared" si="5"/>
        <v>0.50773620585103274</v>
      </c>
      <c r="G79">
        <f>IFERROR(VLOOKUP($A79,oecd!$A$2:$K$105,T$1,0),0)</f>
        <v>0</v>
      </c>
      <c r="H79">
        <f>IFERROR(VLOOKUP($A79,oecd!$A$2:$K$105,U$1,0),0)</f>
        <v>0</v>
      </c>
      <c r="I79">
        <f>IFERROR(VLOOKUP($A79,oecd!$A$2:$K$105,V$1,0),0)</f>
        <v>0</v>
      </c>
      <c r="J79">
        <f>IFERROR(VLOOKUP($A79,oecd!$A$2:$K$105,W$1,0),0)</f>
        <v>0</v>
      </c>
      <c r="K79">
        <f>IFERROR(VLOOKUP($A79,oecd!$A$2:$K$105,X$1,0),0)</f>
        <v>0</v>
      </c>
      <c r="L79">
        <f>IFERROR(VLOOKUP($A79,oecd!$A$2:$K$105,Y$1,0),0)</f>
        <v>0</v>
      </c>
      <c r="M79">
        <f>IFERROR(VLOOKUP($A79,oecd!$A$2:$K$105,Z$1,0),0)</f>
        <v>0</v>
      </c>
      <c r="N79">
        <f>IFERROR(VLOOKUP($A79,oecd!$A$2:$K$105,AA$1,0),0)</f>
        <v>0</v>
      </c>
      <c r="O79">
        <f>IFERROR(VLOOKUP($A79,oecd!$A$2:$K$105,AB$1,0),0)</f>
        <v>0</v>
      </c>
      <c r="P79">
        <f>IFERROR(VLOOKUP($A79,oecd!$A$2:$K$105,AC$1,0),0)</f>
        <v>0</v>
      </c>
      <c r="Q79">
        <f t="shared" si="6"/>
        <v>0</v>
      </c>
    </row>
    <row r="80" spans="1:17" x14ac:dyDescent="0.25">
      <c r="A80" t="s">
        <v>99</v>
      </c>
      <c r="B80" t="s">
        <v>207</v>
      </c>
      <c r="C80">
        <v>1.7500000074505809E-2</v>
      </c>
      <c r="D80">
        <v>0.25500526428222658</v>
      </c>
      <c r="E80">
        <f t="shared" si="4"/>
        <v>0.27250526435673239</v>
      </c>
      <c r="F80">
        <f t="shared" si="5"/>
        <v>0</v>
      </c>
      <c r="G80">
        <f>IFERROR(VLOOKUP($A80,oecd!$A$2:$K$105,T$1,0),0)</f>
        <v>0</v>
      </c>
      <c r="H80">
        <f>IFERROR(VLOOKUP($A80,oecd!$A$2:$K$105,U$1,0),0)</f>
        <v>8.4539999999999997E-3</v>
      </c>
      <c r="I80">
        <f>IFERROR(VLOOKUP($A80,oecd!$A$2:$K$105,V$1,0),0)</f>
        <v>1.4075000000000001E-2</v>
      </c>
      <c r="J80">
        <f>IFERROR(VLOOKUP($A80,oecd!$A$2:$K$105,W$1,0),0)</f>
        <v>0</v>
      </c>
      <c r="K80">
        <f>IFERROR(VLOOKUP($A80,oecd!$A$2:$K$105,X$1,0),0)</f>
        <v>0.49199300000000001</v>
      </c>
      <c r="L80">
        <f>IFERROR(VLOOKUP($A80,oecd!$A$2:$K$105,Y$1,0),0)</f>
        <v>2.1579999999999998E-2</v>
      </c>
      <c r="M80">
        <f>IFERROR(VLOOKUP($A80,oecd!$A$2:$K$105,Z$1,0),0)</f>
        <v>0</v>
      </c>
      <c r="N80">
        <f>IFERROR(VLOOKUP($A80,oecd!$A$2:$K$105,AA$1,0),0)</f>
        <v>0</v>
      </c>
      <c r="O80">
        <f>IFERROR(VLOOKUP($A80,oecd!$A$2:$K$105,AB$1,0),0)</f>
        <v>0.17549999999999999</v>
      </c>
      <c r="P80">
        <f>IFERROR(VLOOKUP($A80,oecd!$A$2:$K$105,AC$1,0),0)</f>
        <v>0</v>
      </c>
      <c r="Q80">
        <f t="shared" si="6"/>
        <v>0.14232040000000001</v>
      </c>
    </row>
    <row r="81" spans="1:17" x14ac:dyDescent="0.25">
      <c r="A81" t="s">
        <v>100</v>
      </c>
      <c r="B81" t="s">
        <v>208</v>
      </c>
      <c r="C81">
        <v>0.35006120800971979</v>
      </c>
      <c r="D81">
        <v>0.69050812721252441</v>
      </c>
      <c r="E81">
        <f t="shared" si="4"/>
        <v>1.0405693352222443</v>
      </c>
      <c r="F81">
        <f t="shared" si="5"/>
        <v>0.71539515803942688</v>
      </c>
      <c r="G81">
        <f>IFERROR(VLOOKUP($A81,oecd!$A$2:$K$105,T$1,0),0)</f>
        <v>1.9100000000000001E-4</v>
      </c>
      <c r="H81">
        <f>IFERROR(VLOOKUP($A81,oecd!$A$2:$K$105,U$1,0),0)</f>
        <v>0</v>
      </c>
      <c r="I81">
        <f>IFERROR(VLOOKUP($A81,oecd!$A$2:$K$105,V$1,0),0)</f>
        <v>0</v>
      </c>
      <c r="J81">
        <f>IFERROR(VLOOKUP($A81,oecd!$A$2:$K$105,W$1,0),0)</f>
        <v>0</v>
      </c>
      <c r="K81">
        <f>IFERROR(VLOOKUP($A81,oecd!$A$2:$K$105,X$1,0),0)</f>
        <v>0.35147</v>
      </c>
      <c r="L81">
        <f>IFERROR(VLOOKUP($A81,oecd!$A$2:$K$105,Y$1,0),0)</f>
        <v>0</v>
      </c>
      <c r="M81">
        <f>IFERROR(VLOOKUP($A81,oecd!$A$2:$K$105,Z$1,0),0)</f>
        <v>0</v>
      </c>
      <c r="N81">
        <f>IFERROR(VLOOKUP($A81,oecd!$A$2:$K$105,AA$1,0),0)</f>
        <v>0</v>
      </c>
      <c r="O81">
        <f>IFERROR(VLOOKUP($A81,oecd!$A$2:$K$105,AB$1,0),0)</f>
        <v>0</v>
      </c>
      <c r="P81">
        <f>IFERROR(VLOOKUP($A81,oecd!$A$2:$K$105,AC$1,0),0)</f>
        <v>0</v>
      </c>
      <c r="Q81">
        <f t="shared" si="6"/>
        <v>0.1758305</v>
      </c>
    </row>
    <row r="82" spans="1:17" x14ac:dyDescent="0.25">
      <c r="A82" t="s">
        <v>101</v>
      </c>
      <c r="B82" t="s">
        <v>209</v>
      </c>
      <c r="C82">
        <v>0.22460657358169561</v>
      </c>
      <c r="D82">
        <v>0.85792684555053711</v>
      </c>
      <c r="E82">
        <f t="shared" si="4"/>
        <v>1.0825334191322327</v>
      </c>
      <c r="F82">
        <f t="shared" si="5"/>
        <v>0.75448161394789837</v>
      </c>
      <c r="G82">
        <f>IFERROR(VLOOKUP($A82,oecd!$A$2:$K$105,T$1,0),0)</f>
        <v>1.714E-3</v>
      </c>
      <c r="H82">
        <f>IFERROR(VLOOKUP($A82,oecd!$A$2:$K$105,U$1,0),0)</f>
        <v>8.6160000000000004E-3</v>
      </c>
      <c r="I82">
        <f>IFERROR(VLOOKUP($A82,oecd!$A$2:$K$105,V$1,0),0)</f>
        <v>3.4759999999999999E-2</v>
      </c>
      <c r="J82">
        <f>IFERROR(VLOOKUP($A82,oecd!$A$2:$K$105,W$1,0),0)</f>
        <v>0</v>
      </c>
      <c r="K82">
        <f>IFERROR(VLOOKUP($A82,oecd!$A$2:$K$105,X$1,0),0)</f>
        <v>0</v>
      </c>
      <c r="L82">
        <f>IFERROR(VLOOKUP($A82,oecd!$A$2:$K$105,Y$1,0),0)</f>
        <v>2.6749999999999999E-3</v>
      </c>
      <c r="M82">
        <f>IFERROR(VLOOKUP($A82,oecd!$A$2:$K$105,Z$1,0),0)</f>
        <v>0</v>
      </c>
      <c r="N82">
        <f>IFERROR(VLOOKUP($A82,oecd!$A$2:$K$105,AA$1,0),0)</f>
        <v>0</v>
      </c>
      <c r="O82">
        <f>IFERROR(VLOOKUP($A82,oecd!$A$2:$K$105,AB$1,0),0)</f>
        <v>0</v>
      </c>
      <c r="P82">
        <f>IFERROR(VLOOKUP($A82,oecd!$A$2:$K$105,AC$1,0),0)</f>
        <v>0</v>
      </c>
      <c r="Q82">
        <f t="shared" si="6"/>
        <v>1.1941249999999999E-2</v>
      </c>
    </row>
    <row r="83" spans="1:17" x14ac:dyDescent="0.25">
      <c r="A83" t="s">
        <v>102</v>
      </c>
      <c r="B83" t="s">
        <v>210</v>
      </c>
      <c r="C83">
        <v>0.46578946709632868</v>
      </c>
      <c r="D83">
        <v>0.70853776931762691</v>
      </c>
      <c r="E83">
        <f t="shared" si="4"/>
        <v>1.1743272364139556</v>
      </c>
      <c r="F83">
        <f t="shared" si="5"/>
        <v>0.83998079938343095</v>
      </c>
      <c r="G83">
        <f>IFERROR(VLOOKUP($A83,oecd!$A$2:$K$105,T$1,0),0)</f>
        <v>1.9100000000000001E-4</v>
      </c>
      <c r="H83">
        <f>IFERROR(VLOOKUP($A83,oecd!$A$2:$K$105,U$1,0),0)</f>
        <v>1.057E-3</v>
      </c>
      <c r="I83">
        <f>IFERROR(VLOOKUP($A83,oecd!$A$2:$K$105,V$1,0),0)</f>
        <v>0</v>
      </c>
      <c r="J83">
        <f>IFERROR(VLOOKUP($A83,oecd!$A$2:$K$105,W$1,0),0)</f>
        <v>0</v>
      </c>
      <c r="K83">
        <f>IFERROR(VLOOKUP($A83,oecd!$A$2:$K$105,X$1,0),0)</f>
        <v>2.02E-4</v>
      </c>
      <c r="L83">
        <f>IFERROR(VLOOKUP($A83,oecd!$A$2:$K$105,Y$1,0),0)</f>
        <v>4.6810000000000003E-3</v>
      </c>
      <c r="M83">
        <f>IFERROR(VLOOKUP($A83,oecd!$A$2:$K$105,Z$1,0),0)</f>
        <v>0</v>
      </c>
      <c r="N83">
        <f>IFERROR(VLOOKUP($A83,oecd!$A$2:$K$105,AA$1,0),0)</f>
        <v>0</v>
      </c>
      <c r="O83">
        <f>IFERROR(VLOOKUP($A83,oecd!$A$2:$K$105,AB$1,0),0)</f>
        <v>0</v>
      </c>
      <c r="P83">
        <f>IFERROR(VLOOKUP($A83,oecd!$A$2:$K$105,AC$1,0),0)</f>
        <v>0.148783</v>
      </c>
      <c r="Q83">
        <f t="shared" si="6"/>
        <v>3.0982799999999998E-2</v>
      </c>
    </row>
    <row r="84" spans="1:17" x14ac:dyDescent="0.25">
      <c r="A84" t="s">
        <v>103</v>
      </c>
      <c r="B84" t="s">
        <v>211</v>
      </c>
      <c r="C84">
        <v>0.27748692035675049</v>
      </c>
      <c r="D84">
        <v>0.7691983222961426</v>
      </c>
      <c r="E84">
        <f t="shared" si="4"/>
        <v>1.046685242652893</v>
      </c>
      <c r="F84">
        <f t="shared" si="5"/>
        <v>0.72109167572443333</v>
      </c>
      <c r="G84">
        <f>IFERROR(VLOOKUP($A84,oecd!$A$2:$K$105,T$1,0),0)</f>
        <v>0</v>
      </c>
      <c r="H84">
        <f>IFERROR(VLOOKUP($A84,oecd!$A$2:$K$105,U$1,0),0)</f>
        <v>0</v>
      </c>
      <c r="I84">
        <f>IFERROR(VLOOKUP($A84,oecd!$A$2:$K$105,V$1,0),0)</f>
        <v>0</v>
      </c>
      <c r="J84">
        <f>IFERROR(VLOOKUP($A84,oecd!$A$2:$K$105,W$1,0),0)</f>
        <v>0</v>
      </c>
      <c r="K84">
        <f>IFERROR(VLOOKUP($A84,oecd!$A$2:$K$105,X$1,0),0)</f>
        <v>0</v>
      </c>
      <c r="L84">
        <f>IFERROR(VLOOKUP($A84,oecd!$A$2:$K$105,Y$1,0),0)</f>
        <v>0</v>
      </c>
      <c r="M84">
        <f>IFERROR(VLOOKUP($A84,oecd!$A$2:$K$105,Z$1,0),0)</f>
        <v>0</v>
      </c>
      <c r="N84">
        <f>IFERROR(VLOOKUP($A84,oecd!$A$2:$K$105,AA$1,0),0)</f>
        <v>0</v>
      </c>
      <c r="O84">
        <f>IFERROR(VLOOKUP($A84,oecd!$A$2:$K$105,AB$1,0),0)</f>
        <v>0</v>
      </c>
      <c r="P84">
        <f>IFERROR(VLOOKUP($A84,oecd!$A$2:$K$105,AC$1,0),0)</f>
        <v>0</v>
      </c>
      <c r="Q84">
        <f t="shared" si="6"/>
        <v>0</v>
      </c>
    </row>
    <row r="85" spans="1:17" x14ac:dyDescent="0.25">
      <c r="A85" t="s">
        <v>104</v>
      </c>
      <c r="B85" t="s">
        <v>212</v>
      </c>
      <c r="C85">
        <v>0.21617646515369421</v>
      </c>
      <c r="D85">
        <v>0.71124873161315916</v>
      </c>
      <c r="E85">
        <f t="shared" si="4"/>
        <v>0.92742519676685342</v>
      </c>
      <c r="F85">
        <f t="shared" si="5"/>
        <v>0.61000971966015627</v>
      </c>
      <c r="G85">
        <f>IFERROR(VLOOKUP($A85,oecd!$A$2:$K$105,T$1,0),0)</f>
        <v>0</v>
      </c>
      <c r="H85">
        <f>IFERROR(VLOOKUP($A85,oecd!$A$2:$K$105,U$1,0),0)</f>
        <v>0</v>
      </c>
      <c r="I85">
        <f>IFERROR(VLOOKUP($A85,oecd!$A$2:$K$105,V$1,0),0)</f>
        <v>0</v>
      </c>
      <c r="J85">
        <f>IFERROR(VLOOKUP($A85,oecd!$A$2:$K$105,W$1,0),0)</f>
        <v>0</v>
      </c>
      <c r="K85">
        <f>IFERROR(VLOOKUP($A85,oecd!$A$2:$K$105,X$1,0),0)</f>
        <v>0</v>
      </c>
      <c r="L85">
        <f>IFERROR(VLOOKUP($A85,oecd!$A$2:$K$105,Y$1,0),0)</f>
        <v>0</v>
      </c>
      <c r="M85">
        <f>IFERROR(VLOOKUP($A85,oecd!$A$2:$K$105,Z$1,0),0)</f>
        <v>0</v>
      </c>
      <c r="N85">
        <f>IFERROR(VLOOKUP($A85,oecd!$A$2:$K$105,AA$1,0),0)</f>
        <v>0</v>
      </c>
      <c r="O85">
        <f>IFERROR(VLOOKUP($A85,oecd!$A$2:$K$105,AB$1,0),0)</f>
        <v>0</v>
      </c>
      <c r="P85">
        <f>IFERROR(VLOOKUP($A85,oecd!$A$2:$K$105,AC$1,0),0)</f>
        <v>0</v>
      </c>
      <c r="Q85">
        <f t="shared" si="6"/>
        <v>0</v>
      </c>
    </row>
    <row r="86" spans="1:17" x14ac:dyDescent="0.25">
      <c r="A86" t="s">
        <v>105</v>
      </c>
      <c r="B86" t="s">
        <v>213</v>
      </c>
      <c r="C86">
        <v>4.2979944497346878E-2</v>
      </c>
      <c r="D86">
        <v>0.65131311416625981</v>
      </c>
      <c r="E86">
        <f t="shared" si="4"/>
        <v>0.69429305866360669</v>
      </c>
      <c r="F86">
        <f t="shared" si="5"/>
        <v>0.39286428985961924</v>
      </c>
      <c r="G86">
        <f>IFERROR(VLOOKUP($A86,oecd!$A$2:$K$105,T$1,0),0)</f>
        <v>0</v>
      </c>
      <c r="H86">
        <f>IFERROR(VLOOKUP($A86,oecd!$A$2:$K$105,U$1,0),0)</f>
        <v>0</v>
      </c>
      <c r="I86">
        <f>IFERROR(VLOOKUP($A86,oecd!$A$2:$K$105,V$1,0),0)</f>
        <v>0</v>
      </c>
      <c r="J86">
        <f>IFERROR(VLOOKUP($A86,oecd!$A$2:$K$105,W$1,0),0)</f>
        <v>0</v>
      </c>
      <c r="K86">
        <f>IFERROR(VLOOKUP($A86,oecd!$A$2:$K$105,X$1,0),0)</f>
        <v>0</v>
      </c>
      <c r="L86">
        <f>IFERROR(VLOOKUP($A86,oecd!$A$2:$K$105,Y$1,0),0)</f>
        <v>0</v>
      </c>
      <c r="M86">
        <f>IFERROR(VLOOKUP($A86,oecd!$A$2:$K$105,Z$1,0),0)</f>
        <v>0</v>
      </c>
      <c r="N86">
        <f>IFERROR(VLOOKUP($A86,oecd!$A$2:$K$105,AA$1,0),0)</f>
        <v>0</v>
      </c>
      <c r="O86">
        <f>IFERROR(VLOOKUP($A86,oecd!$A$2:$K$105,AB$1,0),0)</f>
        <v>0</v>
      </c>
      <c r="P86">
        <f>IFERROR(VLOOKUP($A86,oecd!$A$2:$K$105,AC$1,0),0)</f>
        <v>0</v>
      </c>
      <c r="Q86">
        <f t="shared" si="6"/>
        <v>0</v>
      </c>
    </row>
    <row r="87" spans="1:17" x14ac:dyDescent="0.25">
      <c r="A87" t="s">
        <v>107</v>
      </c>
      <c r="B87" t="s">
        <v>214</v>
      </c>
      <c r="C87">
        <v>8.65921750664711E-2</v>
      </c>
      <c r="D87">
        <v>0.72037229537963865</v>
      </c>
      <c r="E87">
        <f t="shared" si="4"/>
        <v>0.80696447044610975</v>
      </c>
      <c r="F87">
        <f t="shared" si="5"/>
        <v>0.4978094181323659</v>
      </c>
      <c r="G87">
        <f>IFERROR(VLOOKUP($A87,oecd!$A$2:$K$105,T$1,0),0)</f>
        <v>9.6139999999999993E-3</v>
      </c>
      <c r="H87">
        <f>IFERROR(VLOOKUP($A87,oecd!$A$2:$K$105,U$1,0),0)</f>
        <v>1.6274E-2</v>
      </c>
      <c r="I87">
        <f>IFERROR(VLOOKUP($A87,oecd!$A$2:$K$105,V$1,0),0)</f>
        <v>1.0827E-2</v>
      </c>
      <c r="J87">
        <f>IFERROR(VLOOKUP($A87,oecd!$A$2:$K$105,W$1,0),0)</f>
        <v>0.62953000000000003</v>
      </c>
      <c r="K87">
        <f>IFERROR(VLOOKUP($A87,oecd!$A$2:$K$105,X$1,0),0)</f>
        <v>0.124773</v>
      </c>
      <c r="L87">
        <f>IFERROR(VLOOKUP($A87,oecd!$A$2:$K$105,Y$1,0),0)</f>
        <v>1.0076609999999999</v>
      </c>
      <c r="M87">
        <f>IFERROR(VLOOKUP($A87,oecd!$A$2:$K$105,Z$1,0),0)</f>
        <v>0</v>
      </c>
      <c r="N87">
        <f>IFERROR(VLOOKUP($A87,oecd!$A$2:$K$105,AA$1,0),0)</f>
        <v>0</v>
      </c>
      <c r="O87">
        <f>IFERROR(VLOOKUP($A87,oecd!$A$2:$K$105,AB$1,0),0)</f>
        <v>0</v>
      </c>
      <c r="P87">
        <f>IFERROR(VLOOKUP($A87,oecd!$A$2:$K$105,AC$1,0),0)</f>
        <v>0</v>
      </c>
      <c r="Q87">
        <f t="shared" si="6"/>
        <v>0.2997798333333333</v>
      </c>
    </row>
    <row r="88" spans="1:17" x14ac:dyDescent="0.25">
      <c r="A88" t="s">
        <v>108</v>
      </c>
      <c r="B88" t="s">
        <v>215</v>
      </c>
      <c r="C88">
        <v>0.21331316232681269</v>
      </c>
      <c r="D88">
        <v>0.76091203689575193</v>
      </c>
      <c r="E88">
        <f t="shared" si="4"/>
        <v>0.97422519922256456</v>
      </c>
      <c r="F88">
        <f t="shared" si="5"/>
        <v>0.65360047780526875</v>
      </c>
      <c r="G88">
        <f>IFERROR(VLOOKUP($A88,oecd!$A$2:$K$105,T$1,0),0)</f>
        <v>7.1580000000000003E-3</v>
      </c>
      <c r="H88">
        <f>IFERROR(VLOOKUP($A88,oecd!$A$2:$K$105,U$1,0),0)</f>
        <v>8.3870000000000004E-3</v>
      </c>
      <c r="I88">
        <f>IFERROR(VLOOKUP($A88,oecd!$A$2:$K$105,V$1,0),0)</f>
        <v>2.2737E-2</v>
      </c>
      <c r="J88">
        <f>IFERROR(VLOOKUP($A88,oecd!$A$2:$K$105,W$1,0),0)</f>
        <v>7.4269999999999996E-3</v>
      </c>
      <c r="K88">
        <f>IFERROR(VLOOKUP($A88,oecd!$A$2:$K$105,X$1,0),0)</f>
        <v>2.6734999999999998E-2</v>
      </c>
      <c r="L88">
        <f>IFERROR(VLOOKUP($A88,oecd!$A$2:$K$105,Y$1,0),0)</f>
        <v>0.17703099999999999</v>
      </c>
      <c r="M88">
        <f>IFERROR(VLOOKUP($A88,oecd!$A$2:$K$105,Z$1,0),0)</f>
        <v>0.14842</v>
      </c>
      <c r="N88">
        <f>IFERROR(VLOOKUP($A88,oecd!$A$2:$K$105,AA$1,0),0)</f>
        <v>23.837050000000001</v>
      </c>
      <c r="O88">
        <f>IFERROR(VLOOKUP($A88,oecd!$A$2:$K$105,AB$1,0),0)</f>
        <v>0</v>
      </c>
      <c r="P88">
        <f>IFERROR(VLOOKUP($A88,oecd!$A$2:$K$105,AC$1,0),0)</f>
        <v>1.030036</v>
      </c>
      <c r="Q88">
        <f t="shared" si="6"/>
        <v>2.807220111111111</v>
      </c>
    </row>
    <row r="89" spans="1:17" x14ac:dyDescent="0.25">
      <c r="A89" t="s">
        <v>109</v>
      </c>
      <c r="B89" t="s">
        <v>216</v>
      </c>
      <c r="C89">
        <v>3.9267013780772686E-3</v>
      </c>
      <c r="D89">
        <v>0.46210527420043951</v>
      </c>
      <c r="E89">
        <f t="shared" si="4"/>
        <v>0.46603197557851678</v>
      </c>
      <c r="F89">
        <f t="shared" si="5"/>
        <v>0.18025588933400485</v>
      </c>
      <c r="G89">
        <f>IFERROR(VLOOKUP($A89,oecd!$A$2:$K$105,T$1,0),0)</f>
        <v>0</v>
      </c>
      <c r="H89">
        <f>IFERROR(VLOOKUP($A89,oecd!$A$2:$K$105,U$1,0),0)</f>
        <v>0</v>
      </c>
      <c r="I89">
        <f>IFERROR(VLOOKUP($A89,oecd!$A$2:$K$105,V$1,0),0)</f>
        <v>0</v>
      </c>
      <c r="J89">
        <f>IFERROR(VLOOKUP($A89,oecd!$A$2:$K$105,W$1,0),0)</f>
        <v>0</v>
      </c>
      <c r="K89">
        <f>IFERROR(VLOOKUP($A89,oecd!$A$2:$K$105,X$1,0),0)</f>
        <v>0</v>
      </c>
      <c r="L89">
        <f>IFERROR(VLOOKUP($A89,oecd!$A$2:$K$105,Y$1,0),0)</f>
        <v>0</v>
      </c>
      <c r="M89">
        <f>IFERROR(VLOOKUP($A89,oecd!$A$2:$K$105,Z$1,0),0)</f>
        <v>0</v>
      </c>
      <c r="N89">
        <f>IFERROR(VLOOKUP($A89,oecd!$A$2:$K$105,AA$1,0),0)</f>
        <v>0</v>
      </c>
      <c r="O89">
        <f>IFERROR(VLOOKUP($A89,oecd!$A$2:$K$105,AB$1,0),0)</f>
        <v>0</v>
      </c>
      <c r="P89">
        <f>IFERROR(VLOOKUP($A89,oecd!$A$2:$K$105,AC$1,0),0)</f>
        <v>0</v>
      </c>
      <c r="Q89">
        <f t="shared" si="6"/>
        <v>0</v>
      </c>
    </row>
    <row r="90" spans="1:17" x14ac:dyDescent="0.25">
      <c r="A90" t="s">
        <v>110</v>
      </c>
      <c r="B90" t="s">
        <v>217</v>
      </c>
      <c r="C90">
        <v>0.29832935333251948</v>
      </c>
      <c r="D90">
        <v>0.64469161033630373</v>
      </c>
      <c r="E90">
        <f t="shared" si="4"/>
        <v>0.94302096366882315</v>
      </c>
      <c r="F90">
        <f t="shared" si="5"/>
        <v>0.62453602879346592</v>
      </c>
      <c r="G90">
        <f>IFERROR(VLOOKUP($A90,oecd!$A$2:$K$105,T$1,0),0)</f>
        <v>0</v>
      </c>
      <c r="H90">
        <f>IFERROR(VLOOKUP($A90,oecd!$A$2:$K$105,U$1,0),0)</f>
        <v>0</v>
      </c>
      <c r="I90">
        <f>IFERROR(VLOOKUP($A90,oecd!$A$2:$K$105,V$1,0),0)</f>
        <v>0</v>
      </c>
      <c r="J90">
        <f>IFERROR(VLOOKUP($A90,oecd!$A$2:$K$105,W$1,0),0)</f>
        <v>23.622751999999998</v>
      </c>
      <c r="K90">
        <f>IFERROR(VLOOKUP($A90,oecd!$A$2:$K$105,X$1,0),0)</f>
        <v>2.1225999999999998E-2</v>
      </c>
      <c r="L90">
        <f>IFERROR(VLOOKUP($A90,oecd!$A$2:$K$105,Y$1,0),0)</f>
        <v>3.1428999999999999E-2</v>
      </c>
      <c r="M90">
        <f>IFERROR(VLOOKUP($A90,oecd!$A$2:$K$105,Z$1,0),0)</f>
        <v>16.307214999999999</v>
      </c>
      <c r="N90">
        <f>IFERROR(VLOOKUP($A90,oecd!$A$2:$K$105,AA$1,0),0)</f>
        <v>0</v>
      </c>
      <c r="O90">
        <f>IFERROR(VLOOKUP($A90,oecd!$A$2:$K$105,AB$1,0),0)</f>
        <v>13.338013</v>
      </c>
      <c r="P90">
        <f>IFERROR(VLOOKUP($A90,oecd!$A$2:$K$105,AC$1,0),0)</f>
        <v>1.8114999999999999E-2</v>
      </c>
      <c r="Q90">
        <f t="shared" si="6"/>
        <v>8.8897916666666656</v>
      </c>
    </row>
    <row r="91" spans="1:17" x14ac:dyDescent="0.25">
      <c r="A91" t="s">
        <v>248</v>
      </c>
      <c r="B91" t="s">
        <v>218</v>
      </c>
      <c r="C91">
        <v>9.9576272070407867E-2</v>
      </c>
      <c r="D91">
        <v>0.72918367385864258</v>
      </c>
      <c r="E91">
        <f t="shared" si="4"/>
        <v>0.82875994592905045</v>
      </c>
      <c r="F91">
        <f t="shared" si="5"/>
        <v>0.51811029955504739</v>
      </c>
      <c r="G91">
        <f>IFERROR(VLOOKUP($A91,oecd!$A$2:$K$105,T$1,0),0)</f>
        <v>2.6272E-2</v>
      </c>
      <c r="H91">
        <f>IFERROR(VLOOKUP($A91,oecd!$A$2:$K$105,U$1,0),0)</f>
        <v>13.556435</v>
      </c>
      <c r="I91">
        <f>IFERROR(VLOOKUP($A91,oecd!$A$2:$K$105,V$1,0),0)</f>
        <v>5.2085359999999996</v>
      </c>
      <c r="J91">
        <f>IFERROR(VLOOKUP($A91,oecd!$A$2:$K$105,W$1,0),0)</f>
        <v>4.5199999999999998E-4</v>
      </c>
      <c r="K91">
        <f>IFERROR(VLOOKUP($A91,oecd!$A$2:$K$105,X$1,0),0)</f>
        <v>0.210923</v>
      </c>
      <c r="L91">
        <f>IFERROR(VLOOKUP($A91,oecd!$A$2:$K$105,Y$1,0),0)</f>
        <v>0</v>
      </c>
      <c r="M91">
        <f>IFERROR(VLOOKUP($A91,oecd!$A$2:$K$105,Z$1,0),0)</f>
        <v>0</v>
      </c>
      <c r="N91">
        <f>IFERROR(VLOOKUP($A91,oecd!$A$2:$K$105,AA$1,0),0)</f>
        <v>0</v>
      </c>
      <c r="O91">
        <f>IFERROR(VLOOKUP($A91,oecd!$A$2:$K$105,AB$1,0),0)</f>
        <v>0</v>
      </c>
      <c r="P91">
        <f>IFERROR(VLOOKUP($A91,oecd!$A$2:$K$105,AC$1,0),0)</f>
        <v>0.13562099999999999</v>
      </c>
      <c r="Q91">
        <f t="shared" si="6"/>
        <v>3.1897065000000002</v>
      </c>
    </row>
    <row r="92" spans="1:17" x14ac:dyDescent="0.25">
      <c r="A92" t="s">
        <v>111</v>
      </c>
      <c r="B92" t="s">
        <v>219</v>
      </c>
      <c r="C92">
        <v>2.958579920232296E-2</v>
      </c>
      <c r="D92">
        <v>0.51839671134948728</v>
      </c>
      <c r="E92">
        <f t="shared" si="4"/>
        <v>0.54798251055181024</v>
      </c>
      <c r="F92">
        <f t="shared" si="5"/>
        <v>0.25658678169376536</v>
      </c>
      <c r="G92">
        <f>IFERROR(VLOOKUP($A92,oecd!$A$2:$K$105,T$1,0),0)</f>
        <v>0</v>
      </c>
      <c r="H92">
        <f>IFERROR(VLOOKUP($A92,oecd!$A$2:$K$105,U$1,0),0)</f>
        <v>0</v>
      </c>
      <c r="I92">
        <f>IFERROR(VLOOKUP($A92,oecd!$A$2:$K$105,V$1,0),0)</f>
        <v>0</v>
      </c>
      <c r="J92">
        <f>IFERROR(VLOOKUP($A92,oecd!$A$2:$K$105,W$1,0),0)</f>
        <v>0</v>
      </c>
      <c r="K92">
        <f>IFERROR(VLOOKUP($A92,oecd!$A$2:$K$105,X$1,0),0)</f>
        <v>0</v>
      </c>
      <c r="L92">
        <f>IFERROR(VLOOKUP($A92,oecd!$A$2:$K$105,Y$1,0),0)</f>
        <v>0</v>
      </c>
      <c r="M92">
        <f>IFERROR(VLOOKUP($A92,oecd!$A$2:$K$105,Z$1,0),0)</f>
        <v>0</v>
      </c>
      <c r="N92">
        <f>IFERROR(VLOOKUP($A92,oecd!$A$2:$K$105,AA$1,0),0)</f>
        <v>0</v>
      </c>
      <c r="O92">
        <f>IFERROR(VLOOKUP($A92,oecd!$A$2:$K$105,AB$1,0),0)</f>
        <v>0</v>
      </c>
      <c r="P92">
        <f>IFERROR(VLOOKUP($A92,oecd!$A$2:$K$105,AC$1,0),0)</f>
        <v>0</v>
      </c>
      <c r="Q92">
        <f t="shared" si="6"/>
        <v>0</v>
      </c>
    </row>
    <row r="93" spans="1:17" x14ac:dyDescent="0.25">
      <c r="A93" t="s">
        <v>113</v>
      </c>
      <c r="B93" t="s">
        <v>220</v>
      </c>
      <c r="C93">
        <v>1.6181230545043949E-2</v>
      </c>
      <c r="D93">
        <v>0.55491805076599121</v>
      </c>
      <c r="E93">
        <f t="shared" si="4"/>
        <v>0.57109928131103516</v>
      </c>
      <c r="F93">
        <f t="shared" si="5"/>
        <v>0.2781183524285103</v>
      </c>
      <c r="G93">
        <f>IFERROR(VLOOKUP($A93,oecd!$A$2:$K$105,T$1,0),0)</f>
        <v>1.0271000000000001E-2</v>
      </c>
      <c r="H93">
        <f>IFERROR(VLOOKUP($A93,oecd!$A$2:$K$105,U$1,0),0)</f>
        <v>4.927E-3</v>
      </c>
      <c r="I93">
        <f>IFERROR(VLOOKUP($A93,oecd!$A$2:$K$105,V$1,0),0)</f>
        <v>0</v>
      </c>
      <c r="J93">
        <f>IFERROR(VLOOKUP($A93,oecd!$A$2:$K$105,W$1,0),0)</f>
        <v>1.7000000000000001E-4</v>
      </c>
      <c r="K93">
        <f>IFERROR(VLOOKUP($A93,oecd!$A$2:$K$105,X$1,0),0)</f>
        <v>2.02E-4</v>
      </c>
      <c r="L93">
        <f>IFERROR(VLOOKUP($A93,oecd!$A$2:$K$105,Y$1,0),0)</f>
        <v>0</v>
      </c>
      <c r="M93">
        <f>IFERROR(VLOOKUP($A93,oecd!$A$2:$K$105,Z$1,0),0)</f>
        <v>0</v>
      </c>
      <c r="N93">
        <f>IFERROR(VLOOKUP($A93,oecd!$A$2:$K$105,AA$1,0),0)</f>
        <v>0</v>
      </c>
      <c r="O93">
        <f>IFERROR(VLOOKUP($A93,oecd!$A$2:$K$105,AB$1,0),0)</f>
        <v>0</v>
      </c>
      <c r="P93">
        <f>IFERROR(VLOOKUP($A93,oecd!$A$2:$K$105,AC$1,0),0)</f>
        <v>0</v>
      </c>
      <c r="Q93">
        <f t="shared" si="6"/>
        <v>3.8925000000000001E-3</v>
      </c>
    </row>
    <row r="94" spans="1:17" x14ac:dyDescent="0.25">
      <c r="A94" t="s">
        <v>115</v>
      </c>
      <c r="B94" t="s">
        <v>221</v>
      </c>
      <c r="C94">
        <v>0.37696334719657898</v>
      </c>
      <c r="D94">
        <v>0.55692639350891116</v>
      </c>
      <c r="E94">
        <f t="shared" si="4"/>
        <v>0.93388974070549013</v>
      </c>
      <c r="F94">
        <f t="shared" si="5"/>
        <v>0.61603096659522294</v>
      </c>
      <c r="G94">
        <f>IFERROR(VLOOKUP($A94,oecd!$A$2:$K$105,T$1,0),0)</f>
        <v>0</v>
      </c>
      <c r="H94">
        <f>IFERROR(VLOOKUP($A94,oecd!$A$2:$K$105,U$1,0),0)</f>
        <v>0</v>
      </c>
      <c r="I94">
        <f>IFERROR(VLOOKUP($A94,oecd!$A$2:$K$105,V$1,0),0)</f>
        <v>0</v>
      </c>
      <c r="J94">
        <f>IFERROR(VLOOKUP($A94,oecd!$A$2:$K$105,W$1,0),0)</f>
        <v>0</v>
      </c>
      <c r="K94">
        <f>IFERROR(VLOOKUP($A94,oecd!$A$2:$K$105,X$1,0),0)</f>
        <v>0</v>
      </c>
      <c r="L94">
        <f>IFERROR(VLOOKUP($A94,oecd!$A$2:$K$105,Y$1,0),0)</f>
        <v>0</v>
      </c>
      <c r="M94">
        <f>IFERROR(VLOOKUP($A94,oecd!$A$2:$K$105,Z$1,0),0)</f>
        <v>0</v>
      </c>
      <c r="N94">
        <f>IFERROR(VLOOKUP($A94,oecd!$A$2:$K$105,AA$1,0),0)</f>
        <v>0</v>
      </c>
      <c r="O94">
        <f>IFERROR(VLOOKUP($A94,oecd!$A$2:$K$105,AB$1,0),0)</f>
        <v>0</v>
      </c>
      <c r="P94">
        <f>IFERROR(VLOOKUP($A94,oecd!$A$2:$K$105,AC$1,0),0)</f>
        <v>0</v>
      </c>
      <c r="Q94">
        <f t="shared" si="6"/>
        <v>0</v>
      </c>
    </row>
    <row r="95" spans="1:17" x14ac:dyDescent="0.25">
      <c r="A95" t="s">
        <v>116</v>
      </c>
      <c r="B95" t="s">
        <v>222</v>
      </c>
      <c r="C95">
        <v>0.13211008906364441</v>
      </c>
      <c r="D95">
        <v>0.6343781471252441</v>
      </c>
      <c r="E95">
        <f t="shared" si="4"/>
        <v>0.76648823618888851</v>
      </c>
      <c r="F95">
        <f t="shared" si="5"/>
        <v>0.4601087846804518</v>
      </c>
      <c r="G95">
        <f>IFERROR(VLOOKUP($A95,oecd!$A$2:$K$105,T$1,0),0)</f>
        <v>0</v>
      </c>
      <c r="H95">
        <f>IFERROR(VLOOKUP($A95,oecd!$A$2:$K$105,U$1,0),0)</f>
        <v>0</v>
      </c>
      <c r="I95">
        <f>IFERROR(VLOOKUP($A95,oecd!$A$2:$K$105,V$1,0),0)</f>
        <v>0</v>
      </c>
      <c r="J95">
        <f>IFERROR(VLOOKUP($A95,oecd!$A$2:$K$105,W$1,0),0)</f>
        <v>0</v>
      </c>
      <c r="K95">
        <f>IFERROR(VLOOKUP($A95,oecd!$A$2:$K$105,X$1,0),0)</f>
        <v>0</v>
      </c>
      <c r="L95">
        <f>IFERROR(VLOOKUP($A95,oecd!$A$2:$K$105,Y$1,0),0)</f>
        <v>0</v>
      </c>
      <c r="M95">
        <f>IFERROR(VLOOKUP($A95,oecd!$A$2:$K$105,Z$1,0),0)</f>
        <v>0</v>
      </c>
      <c r="N95">
        <f>IFERROR(VLOOKUP($A95,oecd!$A$2:$K$105,AA$1,0),0)</f>
        <v>0</v>
      </c>
      <c r="O95">
        <f>IFERROR(VLOOKUP($A95,oecd!$A$2:$K$105,AB$1,0),0)</f>
        <v>0</v>
      </c>
      <c r="P95">
        <f>IFERROR(VLOOKUP($A95,oecd!$A$2:$K$105,AC$1,0),0)</f>
        <v>0</v>
      </c>
      <c r="Q95">
        <f t="shared" si="6"/>
        <v>0</v>
      </c>
    </row>
    <row r="96" spans="1:17" x14ac:dyDescent="0.25">
      <c r="A96" t="s">
        <v>117</v>
      </c>
      <c r="B96" t="s">
        <v>223</v>
      </c>
      <c r="C96">
        <v>0.42692306637763983</v>
      </c>
      <c r="D96">
        <v>0.71987829208374021</v>
      </c>
      <c r="E96">
        <f t="shared" si="4"/>
        <v>1.1468013584613801</v>
      </c>
      <c r="F96">
        <f t="shared" si="5"/>
        <v>0.81434246977654479</v>
      </c>
      <c r="G96">
        <f>IFERROR(VLOOKUP($A96,oecd!$A$2:$K$105,T$1,0),0)</f>
        <v>5.4677999999999997E-2</v>
      </c>
      <c r="H96">
        <f>IFERROR(VLOOKUP($A96,oecd!$A$2:$K$105,U$1,0),0)</f>
        <v>0.33910400000000002</v>
      </c>
      <c r="I96">
        <f>IFERROR(VLOOKUP($A96,oecd!$A$2:$K$105,V$1,0),0)</f>
        <v>1.903014</v>
      </c>
      <c r="J96">
        <f>IFERROR(VLOOKUP($A96,oecd!$A$2:$K$105,W$1,0),0)</f>
        <v>0.12870899999999999</v>
      </c>
      <c r="K96">
        <f>IFERROR(VLOOKUP($A96,oecd!$A$2:$K$105,X$1,0),0)</f>
        <v>0.26530300000000001</v>
      </c>
      <c r="L96">
        <f>IFERROR(VLOOKUP($A96,oecd!$A$2:$K$105,Y$1,0),0)</f>
        <v>1.7302109999999999</v>
      </c>
      <c r="M96">
        <f>IFERROR(VLOOKUP($A96,oecd!$A$2:$K$105,Z$1,0),0)</f>
        <v>8.5123000000000004E-2</v>
      </c>
      <c r="N96">
        <f>IFERROR(VLOOKUP($A96,oecd!$A$2:$K$105,AA$1,0),0)</f>
        <v>0.32771400000000001</v>
      </c>
      <c r="O96">
        <f>IFERROR(VLOOKUP($A96,oecd!$A$2:$K$105,AB$1,0),0)</f>
        <v>29.601029</v>
      </c>
      <c r="P96">
        <f>IFERROR(VLOOKUP($A96,oecd!$A$2:$K$105,AC$1,0),0)</f>
        <v>0.77824899999999997</v>
      </c>
      <c r="Q96">
        <f t="shared" si="6"/>
        <v>3.5213134000000004</v>
      </c>
    </row>
    <row r="97" spans="1:17" x14ac:dyDescent="0.25">
      <c r="A97" t="s">
        <v>118</v>
      </c>
      <c r="B97" t="s">
        <v>224</v>
      </c>
      <c r="C97">
        <v>0.41343668103218079</v>
      </c>
      <c r="D97">
        <v>0.84124441146850581</v>
      </c>
      <c r="E97">
        <f t="shared" si="4"/>
        <v>1.2546810925006866</v>
      </c>
      <c r="F97">
        <f t="shared" si="5"/>
        <v>0.91482450286439987</v>
      </c>
      <c r="G97">
        <f>IFERROR(VLOOKUP($A97,oecd!$A$2:$K$105,T$1,0),0)</f>
        <v>4.0540000000000003E-3</v>
      </c>
      <c r="H97">
        <f>IFERROR(VLOOKUP($A97,oecd!$A$2:$K$105,U$1,0),0)</f>
        <v>1.01E-3</v>
      </c>
      <c r="I97">
        <f>IFERROR(VLOOKUP($A97,oecd!$A$2:$K$105,V$1,0),0)</f>
        <v>1.5657000000000001E-2</v>
      </c>
      <c r="J97">
        <f>IFERROR(VLOOKUP($A97,oecd!$A$2:$K$105,W$1,0),0)</f>
        <v>0</v>
      </c>
      <c r="K97">
        <f>IFERROR(VLOOKUP($A97,oecd!$A$2:$K$105,X$1,0),0)</f>
        <v>0</v>
      </c>
      <c r="L97">
        <f>IFERROR(VLOOKUP($A97,oecd!$A$2:$K$105,Y$1,0),0)</f>
        <v>2.6749999999999999E-3</v>
      </c>
      <c r="M97">
        <f>IFERROR(VLOOKUP($A97,oecd!$A$2:$K$105,Z$1,0),0)</f>
        <v>0</v>
      </c>
      <c r="N97">
        <f>IFERROR(VLOOKUP($A97,oecd!$A$2:$K$105,AA$1,0),0)</f>
        <v>0</v>
      </c>
      <c r="O97">
        <f>IFERROR(VLOOKUP($A97,oecd!$A$2:$K$105,AB$1,0),0)</f>
        <v>0</v>
      </c>
      <c r="P97">
        <f>IFERROR(VLOOKUP($A97,oecd!$A$2:$K$105,AC$1,0),0)</f>
        <v>4.3777000000000003E-2</v>
      </c>
      <c r="Q97">
        <f t="shared" si="6"/>
        <v>1.3434600000000001E-2</v>
      </c>
    </row>
    <row r="98" spans="1:17" x14ac:dyDescent="0.25">
      <c r="A98" t="s">
        <v>119</v>
      </c>
      <c r="B98" t="s">
        <v>225</v>
      </c>
      <c r="C98">
        <v>0.1327561289072037</v>
      </c>
      <c r="D98">
        <v>0.70081300735473628</v>
      </c>
      <c r="E98">
        <f t="shared" si="4"/>
        <v>0.83356913626193996</v>
      </c>
      <c r="F98">
        <f t="shared" si="5"/>
        <v>0.52258970642843783</v>
      </c>
      <c r="G98">
        <f>IFERROR(VLOOKUP($A98,oecd!$A$2:$K$105,T$1,0),0)</f>
        <v>0</v>
      </c>
      <c r="H98">
        <f>IFERROR(VLOOKUP($A98,oecd!$A$2:$K$105,U$1,0),0)</f>
        <v>0</v>
      </c>
      <c r="I98">
        <f>IFERROR(VLOOKUP($A98,oecd!$A$2:$K$105,V$1,0),0)</f>
        <v>0</v>
      </c>
      <c r="J98">
        <f>IFERROR(VLOOKUP($A98,oecd!$A$2:$K$105,W$1,0),0)</f>
        <v>0</v>
      </c>
      <c r="K98">
        <f>IFERROR(VLOOKUP($A98,oecd!$A$2:$K$105,X$1,0),0)</f>
        <v>0</v>
      </c>
      <c r="L98">
        <f>IFERROR(VLOOKUP($A98,oecd!$A$2:$K$105,Y$1,0),0)</f>
        <v>0</v>
      </c>
      <c r="M98">
        <f>IFERROR(VLOOKUP($A98,oecd!$A$2:$K$105,Z$1,0),0)</f>
        <v>0</v>
      </c>
      <c r="N98">
        <f>IFERROR(VLOOKUP($A98,oecd!$A$2:$K$105,AA$1,0),0)</f>
        <v>0</v>
      </c>
      <c r="O98">
        <f>IFERROR(VLOOKUP($A98,oecd!$A$2:$K$105,AB$1,0),0)</f>
        <v>0</v>
      </c>
      <c r="P98">
        <f>IFERROR(VLOOKUP($A98,oecd!$A$2:$K$105,AC$1,0),0)</f>
        <v>0</v>
      </c>
      <c r="Q98">
        <f t="shared" si="6"/>
        <v>0</v>
      </c>
    </row>
    <row r="99" spans="1:17" x14ac:dyDescent="0.25">
      <c r="A99" t="s">
        <v>120</v>
      </c>
      <c r="B99" t="s">
        <v>226</v>
      </c>
      <c r="C99">
        <v>0.210191085934639</v>
      </c>
      <c r="D99">
        <v>0.78800811767578127</v>
      </c>
      <c r="E99">
        <f t="shared" si="4"/>
        <v>0.99819920361042025</v>
      </c>
      <c r="F99">
        <f t="shared" si="5"/>
        <v>0.67593049857887555</v>
      </c>
      <c r="G99">
        <f>IFERROR(VLOOKUP($A99,oecd!$A$2:$K$105,T$1,0),0)</f>
        <v>1.7713E-2</v>
      </c>
      <c r="H99">
        <f>IFERROR(VLOOKUP($A99,oecd!$A$2:$K$105,U$1,0),0)</f>
        <v>2.4722999999999998E-2</v>
      </c>
      <c r="I99">
        <f>IFERROR(VLOOKUP($A99,oecd!$A$2:$K$105,V$1,0),0)</f>
        <v>4.3309E-2</v>
      </c>
      <c r="J99">
        <f>IFERROR(VLOOKUP($A99,oecd!$A$2:$K$105,W$1,0),0)</f>
        <v>3.9599999999999998E-4</v>
      </c>
      <c r="K99">
        <f>IFERROR(VLOOKUP($A99,oecd!$A$2:$K$105,X$1,0),0)</f>
        <v>3.007E-2</v>
      </c>
      <c r="L99">
        <f>IFERROR(VLOOKUP($A99,oecd!$A$2:$K$105,Y$1,0),0)</f>
        <v>0.16347800000000001</v>
      </c>
      <c r="M99">
        <f>IFERROR(VLOOKUP($A99,oecd!$A$2:$K$105,Z$1,0),0)</f>
        <v>0</v>
      </c>
      <c r="N99">
        <f>IFERROR(VLOOKUP($A99,oecd!$A$2:$K$105,AA$1,0),0)</f>
        <v>0</v>
      </c>
      <c r="O99">
        <f>IFERROR(VLOOKUP($A99,oecd!$A$2:$K$105,AB$1,0),0)</f>
        <v>0</v>
      </c>
      <c r="P99">
        <f>IFERROR(VLOOKUP($A99,oecd!$A$2:$K$105,AC$1,0),0)</f>
        <v>0</v>
      </c>
      <c r="Q99">
        <f t="shared" si="6"/>
        <v>4.6614833333333335E-2</v>
      </c>
    </row>
    <row r="100" spans="1:17" x14ac:dyDescent="0.25">
      <c r="A100" t="s">
        <v>121</v>
      </c>
      <c r="B100" t="s">
        <v>227</v>
      </c>
      <c r="C100">
        <v>3.3430233597755432E-2</v>
      </c>
      <c r="D100">
        <v>0.51817169189453127</v>
      </c>
      <c r="E100">
        <f t="shared" si="4"/>
        <v>0.5516019254922867</v>
      </c>
      <c r="F100">
        <f t="shared" si="5"/>
        <v>0.2599580003480042</v>
      </c>
      <c r="G100">
        <f>IFERROR(VLOOKUP($A100,oecd!$A$2:$K$105,T$1,0),0)</f>
        <v>0</v>
      </c>
      <c r="H100">
        <f>IFERROR(VLOOKUP($A100,oecd!$A$2:$K$105,U$1,0),0)</f>
        <v>0</v>
      </c>
      <c r="I100">
        <f>IFERROR(VLOOKUP($A100,oecd!$A$2:$K$105,V$1,0),0)</f>
        <v>0</v>
      </c>
      <c r="J100">
        <f>IFERROR(VLOOKUP($A100,oecd!$A$2:$K$105,W$1,0),0)</f>
        <v>0</v>
      </c>
      <c r="K100">
        <f>IFERROR(VLOOKUP($A100,oecd!$A$2:$K$105,X$1,0),0)</f>
        <v>0</v>
      </c>
      <c r="L100">
        <f>IFERROR(VLOOKUP($A100,oecd!$A$2:$K$105,Y$1,0),0)</f>
        <v>0</v>
      </c>
      <c r="M100">
        <f>IFERROR(VLOOKUP($A100,oecd!$A$2:$K$105,Z$1,0),0)</f>
        <v>0</v>
      </c>
      <c r="N100">
        <f>IFERROR(VLOOKUP($A100,oecd!$A$2:$K$105,AA$1,0),0)</f>
        <v>0</v>
      </c>
      <c r="O100">
        <f>IFERROR(VLOOKUP($A100,oecd!$A$2:$K$105,AB$1,0),0)</f>
        <v>0</v>
      </c>
      <c r="P100">
        <f>IFERROR(VLOOKUP($A100,oecd!$A$2:$K$105,AC$1,0),0)</f>
        <v>0</v>
      </c>
      <c r="Q100">
        <f t="shared" si="6"/>
        <v>0</v>
      </c>
    </row>
    <row r="101" spans="1:17" x14ac:dyDescent="0.25">
      <c r="A101" t="s">
        <v>122</v>
      </c>
      <c r="B101" t="s">
        <v>228</v>
      </c>
      <c r="C101">
        <v>0.45018449425697332</v>
      </c>
      <c r="D101">
        <v>0.857457447052002</v>
      </c>
      <c r="E101">
        <f t="shared" si="4"/>
        <v>1.3076419413089753</v>
      </c>
      <c r="F101">
        <f t="shared" si="5"/>
        <v>0.9641536359931151</v>
      </c>
      <c r="G101">
        <f>IFERROR(VLOOKUP($A101,oecd!$A$2:$K$105,T$1,0),0)</f>
        <v>4.6216710000000001</v>
      </c>
      <c r="H101">
        <f>IFERROR(VLOOKUP($A101,oecd!$A$2:$K$105,U$1,0),0)</f>
        <v>5.6241250000000003</v>
      </c>
      <c r="I101">
        <f>IFERROR(VLOOKUP($A101,oecd!$A$2:$K$105,V$1,0),0)</f>
        <v>2.5985000000000001E-2</v>
      </c>
      <c r="J101">
        <f>IFERROR(VLOOKUP($A101,oecd!$A$2:$K$105,W$1,0),0)</f>
        <v>5.7460750000000003</v>
      </c>
      <c r="K101">
        <f>IFERROR(VLOOKUP($A101,oecd!$A$2:$K$105,X$1,0),0)</f>
        <v>4.8416000000000001E-2</v>
      </c>
      <c r="L101">
        <f>IFERROR(VLOOKUP($A101,oecd!$A$2:$K$105,Y$1,0),0)</f>
        <v>0.21301400000000001</v>
      </c>
      <c r="M101">
        <f>IFERROR(VLOOKUP($A101,oecd!$A$2:$K$105,Z$1,0),0)</f>
        <v>0</v>
      </c>
      <c r="N101">
        <f>IFERROR(VLOOKUP($A101,oecd!$A$2:$K$105,AA$1,0),0)</f>
        <v>0.27366000000000001</v>
      </c>
      <c r="O101">
        <f>IFERROR(VLOOKUP($A101,oecd!$A$2:$K$105,AB$1,0),0)</f>
        <v>0.85995100000000002</v>
      </c>
      <c r="P101">
        <f>IFERROR(VLOOKUP($A101,oecd!$A$2:$K$105,AC$1,0),0)</f>
        <v>1.5164420000000001</v>
      </c>
      <c r="Q101">
        <f t="shared" si="6"/>
        <v>2.1032598888888892</v>
      </c>
    </row>
    <row r="102" spans="1:17" x14ac:dyDescent="0.25">
      <c r="A102" t="s">
        <v>123</v>
      </c>
      <c r="B102" t="s">
        <v>229</v>
      </c>
      <c r="C102">
        <v>4.7892719507217407E-2</v>
      </c>
      <c r="D102">
        <v>0.64686470031738286</v>
      </c>
      <c r="E102">
        <f t="shared" si="4"/>
        <v>0.69475741982460026</v>
      </c>
      <c r="F102">
        <f t="shared" si="5"/>
        <v>0.39329680810745504</v>
      </c>
      <c r="G102">
        <f>IFERROR(VLOOKUP($A102,oecd!$A$2:$K$105,T$1,0),0)</f>
        <v>0</v>
      </c>
      <c r="H102">
        <f>IFERROR(VLOOKUP($A102,oecd!$A$2:$K$105,U$1,0),0)</f>
        <v>0</v>
      </c>
      <c r="I102">
        <f>IFERROR(VLOOKUP($A102,oecd!$A$2:$K$105,V$1,0),0)</f>
        <v>0</v>
      </c>
      <c r="J102">
        <f>IFERROR(VLOOKUP($A102,oecd!$A$2:$K$105,W$1,0),0)</f>
        <v>0</v>
      </c>
      <c r="K102">
        <f>IFERROR(VLOOKUP($A102,oecd!$A$2:$K$105,X$1,0),0)</f>
        <v>0</v>
      </c>
      <c r="L102">
        <f>IFERROR(VLOOKUP($A102,oecd!$A$2:$K$105,Y$1,0),0)</f>
        <v>0</v>
      </c>
      <c r="M102">
        <f>IFERROR(VLOOKUP($A102,oecd!$A$2:$K$105,Z$1,0),0)</f>
        <v>0</v>
      </c>
      <c r="N102">
        <f>IFERROR(VLOOKUP($A102,oecd!$A$2:$K$105,AA$1,0),0)</f>
        <v>0</v>
      </c>
      <c r="O102">
        <f>IFERROR(VLOOKUP($A102,oecd!$A$2:$K$105,AB$1,0),0)</f>
        <v>0</v>
      </c>
      <c r="P102">
        <f>IFERROR(VLOOKUP($A102,oecd!$A$2:$K$105,AC$1,0),0)</f>
        <v>0</v>
      </c>
      <c r="Q102">
        <f t="shared" si="6"/>
        <v>0</v>
      </c>
    </row>
    <row r="103" spans="1:17" x14ac:dyDescent="0.25">
      <c r="A103" t="s">
        <v>125</v>
      </c>
      <c r="B103" t="s">
        <v>230</v>
      </c>
      <c r="C103">
        <v>5.0125312991440296E-3</v>
      </c>
      <c r="D103">
        <v>0.58266386985778806</v>
      </c>
      <c r="E103">
        <f t="shared" si="4"/>
        <v>0.58767640115693209</v>
      </c>
      <c r="F103">
        <f t="shared" si="5"/>
        <v>0.29355871960859481</v>
      </c>
      <c r="G103">
        <f>IFERROR(VLOOKUP($A103,oecd!$A$2:$K$105,T$1,0),0)</f>
        <v>0</v>
      </c>
      <c r="H103">
        <f>IFERROR(VLOOKUP($A103,oecd!$A$2:$K$105,U$1,0),0)</f>
        <v>0</v>
      </c>
      <c r="I103">
        <f>IFERROR(VLOOKUP($A103,oecd!$A$2:$K$105,V$1,0),0)</f>
        <v>0</v>
      </c>
      <c r="J103">
        <f>IFERROR(VLOOKUP($A103,oecd!$A$2:$K$105,W$1,0),0)</f>
        <v>0</v>
      </c>
      <c r="K103">
        <f>IFERROR(VLOOKUP($A103,oecd!$A$2:$K$105,X$1,0),0)</f>
        <v>0</v>
      </c>
      <c r="L103">
        <f>IFERROR(VLOOKUP($A103,oecd!$A$2:$K$105,Y$1,0),0)</f>
        <v>0</v>
      </c>
      <c r="M103">
        <f>IFERROR(VLOOKUP($A103,oecd!$A$2:$K$105,Z$1,0),0)</f>
        <v>0</v>
      </c>
      <c r="N103">
        <f>IFERROR(VLOOKUP($A103,oecd!$A$2:$K$105,AA$1,0),0)</f>
        <v>0</v>
      </c>
      <c r="O103">
        <f>IFERROR(VLOOKUP($A103,oecd!$A$2:$K$105,AB$1,0),0)</f>
        <v>0</v>
      </c>
      <c r="P103">
        <f>IFERROR(VLOOKUP($A103,oecd!$A$2:$K$105,AC$1,0),0)</f>
        <v>0</v>
      </c>
      <c r="Q103">
        <f t="shared" si="6"/>
        <v>0</v>
      </c>
    </row>
    <row r="104" spans="1:17" x14ac:dyDescent="0.25">
      <c r="A104" t="s">
        <v>126</v>
      </c>
      <c r="B104" t="s">
        <v>231</v>
      </c>
      <c r="C104">
        <v>0.15158924460411069</v>
      </c>
      <c r="D104">
        <v>0.65617976188659666</v>
      </c>
      <c r="E104">
        <f t="shared" si="4"/>
        <v>0.80776900649070738</v>
      </c>
      <c r="F104">
        <f t="shared" si="5"/>
        <v>0.49855878424986277</v>
      </c>
      <c r="G104">
        <f>IFERROR(VLOOKUP($A104,oecd!$A$2:$K$105,T$1,0),0)</f>
        <v>0</v>
      </c>
      <c r="H104">
        <f>IFERROR(VLOOKUP($A104,oecd!$A$2:$K$105,U$1,0),0)</f>
        <v>0</v>
      </c>
      <c r="I104">
        <f>IFERROR(VLOOKUP($A104,oecd!$A$2:$K$105,V$1,0),0)</f>
        <v>0</v>
      </c>
      <c r="J104">
        <f>IFERROR(VLOOKUP($A104,oecd!$A$2:$K$105,W$1,0),0)</f>
        <v>0</v>
      </c>
      <c r="K104">
        <f>IFERROR(VLOOKUP($A104,oecd!$A$2:$K$105,X$1,0),0)</f>
        <v>0</v>
      </c>
      <c r="L104">
        <f>IFERROR(VLOOKUP($A104,oecd!$A$2:$K$105,Y$1,0),0)</f>
        <v>0</v>
      </c>
      <c r="M104">
        <f>IFERROR(VLOOKUP($A104,oecd!$A$2:$K$105,Z$1,0),0)</f>
        <v>0</v>
      </c>
      <c r="N104">
        <f>IFERROR(VLOOKUP($A104,oecd!$A$2:$K$105,AA$1,0),0)</f>
        <v>0</v>
      </c>
      <c r="O104">
        <f>IFERROR(VLOOKUP($A104,oecd!$A$2:$K$105,AB$1,0),0)</f>
        <v>0</v>
      </c>
      <c r="P104">
        <f>IFERROR(VLOOKUP($A104,oecd!$A$2:$K$105,AC$1,0),0)</f>
        <v>0</v>
      </c>
      <c r="Q104">
        <f t="shared" si="6"/>
        <v>0</v>
      </c>
    </row>
    <row r="105" spans="1:17" x14ac:dyDescent="0.25">
      <c r="A105" t="s">
        <v>127</v>
      </c>
      <c r="B105" t="s">
        <v>232</v>
      </c>
      <c r="C105">
        <v>0.44137930870056152</v>
      </c>
      <c r="D105">
        <v>0.7653806209564209</v>
      </c>
      <c r="E105">
        <f t="shared" si="4"/>
        <v>1.2067599296569824</v>
      </c>
      <c r="F105">
        <f t="shared" si="5"/>
        <v>0.87018946632718397</v>
      </c>
      <c r="G105">
        <f>IFERROR(VLOOKUP($A105,oecd!$A$2:$K$105,T$1,0),0)</f>
        <v>0</v>
      </c>
      <c r="H105">
        <f>IFERROR(VLOOKUP($A105,oecd!$A$2:$K$105,U$1,0),0)</f>
        <v>3.1700000000000001E-3</v>
      </c>
      <c r="I105">
        <f>IFERROR(VLOOKUP($A105,oecd!$A$2:$K$105,V$1,0),0)</f>
        <v>1.2992999999999999E-2</v>
      </c>
      <c r="J105">
        <f>IFERROR(VLOOKUP($A105,oecd!$A$2:$K$105,W$1,0),0)</f>
        <v>0</v>
      </c>
      <c r="K105">
        <f>IFERROR(VLOOKUP($A105,oecd!$A$2:$K$105,X$1,0),0)</f>
        <v>0.28917500000000002</v>
      </c>
      <c r="L105">
        <f>IFERROR(VLOOKUP($A105,oecd!$A$2:$K$105,Y$1,0),0)</f>
        <v>0</v>
      </c>
      <c r="M105">
        <f>IFERROR(VLOOKUP($A105,oecd!$A$2:$K$105,Z$1,0),0)</f>
        <v>0</v>
      </c>
      <c r="N105">
        <f>IFERROR(VLOOKUP($A105,oecd!$A$2:$K$105,AA$1,0),0)</f>
        <v>0</v>
      </c>
      <c r="O105">
        <f>IFERROR(VLOOKUP($A105,oecd!$A$2:$K$105,AB$1,0),0)</f>
        <v>0</v>
      </c>
      <c r="P105">
        <f>IFERROR(VLOOKUP($A105,oecd!$A$2:$K$105,AC$1,0),0)</f>
        <v>0</v>
      </c>
      <c r="Q105">
        <f t="shared" si="6"/>
        <v>0.10177933333333333</v>
      </c>
    </row>
    <row r="106" spans="1:17" x14ac:dyDescent="0.25">
      <c r="A106" t="s">
        <v>128</v>
      </c>
      <c r="B106" t="s">
        <v>233</v>
      </c>
      <c r="D106">
        <v>0.70361447334289551</v>
      </c>
      <c r="E106">
        <f t="shared" si="4"/>
        <v>0.70361447334289551</v>
      </c>
      <c r="F106">
        <f t="shared" si="5"/>
        <v>0.40154650164453753</v>
      </c>
      <c r="G106">
        <f>IFERROR(VLOOKUP($A106,oecd!$A$2:$K$105,T$1,0),0)</f>
        <v>7.2300000000000003E-3</v>
      </c>
      <c r="H106">
        <f>IFERROR(VLOOKUP($A106,oecd!$A$2:$K$105,U$1,0),0)</f>
        <v>7.0399999999999998E-4</v>
      </c>
      <c r="I106">
        <f>IFERROR(VLOOKUP($A106,oecd!$A$2:$K$105,V$1,0),0)</f>
        <v>5.8539310000000002</v>
      </c>
      <c r="J106">
        <f>IFERROR(VLOOKUP($A106,oecd!$A$2:$K$105,W$1,0),0)</f>
        <v>0.44691700000000001</v>
      </c>
      <c r="K106">
        <f>IFERROR(VLOOKUP($A106,oecd!$A$2:$K$105,X$1,0),0)</f>
        <v>18.995885999999999</v>
      </c>
      <c r="L106">
        <f>IFERROR(VLOOKUP($A106,oecd!$A$2:$K$105,Y$1,0),0)</f>
        <v>2.2694700000000001</v>
      </c>
      <c r="M106">
        <f>IFERROR(VLOOKUP($A106,oecd!$A$2:$K$105,Z$1,0),0)</f>
        <v>50.180864999999997</v>
      </c>
      <c r="N106">
        <f>IFERROR(VLOOKUP($A106,oecd!$A$2:$K$105,AA$1,0),0)</f>
        <v>0.25174400000000002</v>
      </c>
      <c r="O106">
        <f>IFERROR(VLOOKUP($A106,oecd!$A$2:$K$105,AB$1,0),0)</f>
        <v>0.18135000000000001</v>
      </c>
      <c r="P106">
        <f>IFERROR(VLOOKUP($A106,oecd!$A$2:$K$105,AC$1,0),0)</f>
        <v>9.7858160000000005</v>
      </c>
      <c r="Q106">
        <f t="shared" si="6"/>
        <v>8.7973912999999975</v>
      </c>
    </row>
  </sheetData>
  <autoFilter ref="A1:D106" xr:uid="{D25B9E56-9504-47EA-8621-7BC199F66D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FFCB-EF30-421C-A5C6-AE3AEC43434E}">
  <dimension ref="A1:K106"/>
  <sheetViews>
    <sheetView topLeftCell="A91" workbookViewId="0">
      <selection activeCell="A29" sqref="A29"/>
    </sheetView>
  </sheetViews>
  <sheetFormatPr defaultRowHeight="15" x14ac:dyDescent="0.25"/>
  <cols>
    <col min="1" max="1" width="56.7109375" bestFit="1" customWidth="1"/>
    <col min="2" max="11" width="6.140625" bestFit="1" customWidth="1"/>
  </cols>
  <sheetData>
    <row r="1" spans="1:11" x14ac:dyDescent="0.25">
      <c r="A1" s="4" t="s">
        <v>0</v>
      </c>
      <c r="B1" s="5">
        <v>2009</v>
      </c>
      <c r="C1" s="5" t="s">
        <v>234</v>
      </c>
      <c r="D1" s="5" t="s">
        <v>235</v>
      </c>
      <c r="E1" s="5" t="s">
        <v>236</v>
      </c>
      <c r="F1" s="5" t="s">
        <v>237</v>
      </c>
      <c r="G1" s="5" t="s">
        <v>238</v>
      </c>
      <c r="H1" s="5" t="s">
        <v>239</v>
      </c>
      <c r="I1" s="5" t="s">
        <v>240</v>
      </c>
      <c r="J1" s="5" t="s">
        <v>241</v>
      </c>
      <c r="K1" s="6" t="s">
        <v>242</v>
      </c>
    </row>
    <row r="2" spans="1:11" x14ac:dyDescent="0.25">
      <c r="A2" s="7" t="s">
        <v>3</v>
      </c>
      <c r="B2" s="8">
        <v>3.3139000000000002E-2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7" t="s">
        <v>20</v>
      </c>
      <c r="B3" s="9">
        <v>1.620519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7" t="s">
        <v>13</v>
      </c>
      <c r="B4" s="8">
        <v>2.6365E-2</v>
      </c>
      <c r="C4" s="8"/>
      <c r="D4" s="8">
        <v>0.43698199999999998</v>
      </c>
      <c r="E4" s="8"/>
      <c r="F4" s="8"/>
      <c r="G4" s="8"/>
      <c r="H4" s="8"/>
      <c r="I4" s="8"/>
      <c r="J4" s="8"/>
      <c r="K4" s="8"/>
    </row>
    <row r="5" spans="1:11" x14ac:dyDescent="0.25">
      <c r="A5" s="7" t="s">
        <v>243</v>
      </c>
      <c r="B5" s="9"/>
      <c r="C5" s="9"/>
      <c r="D5" s="9"/>
      <c r="E5" s="9"/>
      <c r="F5" s="9"/>
      <c r="G5" s="9">
        <v>4.6810000000000003E-3</v>
      </c>
      <c r="H5" s="9"/>
      <c r="I5" s="9"/>
      <c r="J5" s="9"/>
      <c r="K5" s="9"/>
    </row>
    <row r="6" spans="1:11" x14ac:dyDescent="0.25">
      <c r="A6" s="7" t="s">
        <v>79</v>
      </c>
      <c r="B6" s="8">
        <v>4.44E-4</v>
      </c>
      <c r="C6" s="8">
        <v>1.5820000000000001E-3</v>
      </c>
      <c r="D6" s="8"/>
      <c r="E6" s="8"/>
      <c r="F6" s="8"/>
      <c r="G6" s="8"/>
      <c r="H6" s="8">
        <v>0.182671</v>
      </c>
      <c r="I6" s="8"/>
      <c r="J6" s="8"/>
      <c r="K6" s="8"/>
    </row>
    <row r="7" spans="1:11" x14ac:dyDescent="0.25">
      <c r="A7" s="7" t="s">
        <v>101</v>
      </c>
      <c r="B7" s="9">
        <v>1.714E-3</v>
      </c>
      <c r="C7" s="9">
        <v>8.6160000000000004E-3</v>
      </c>
      <c r="D7" s="9">
        <v>3.4759999999999999E-2</v>
      </c>
      <c r="E7" s="9"/>
      <c r="F7" s="9"/>
      <c r="G7" s="9">
        <v>2.6749999999999999E-3</v>
      </c>
      <c r="H7" s="9"/>
      <c r="I7" s="9"/>
      <c r="J7" s="9"/>
      <c r="K7" s="9"/>
    </row>
    <row r="8" spans="1:11" x14ac:dyDescent="0.25">
      <c r="A8" s="7" t="s">
        <v>118</v>
      </c>
      <c r="B8" s="8">
        <v>4.0540000000000003E-3</v>
      </c>
      <c r="C8" s="8">
        <v>1.01E-3</v>
      </c>
      <c r="D8" s="8">
        <v>1.5657000000000001E-2</v>
      </c>
      <c r="E8" s="8"/>
      <c r="F8" s="8"/>
      <c r="G8" s="8">
        <v>2.6749999999999999E-3</v>
      </c>
      <c r="H8" s="8"/>
      <c r="I8" s="8"/>
      <c r="J8" s="8"/>
      <c r="K8" s="8">
        <v>4.3777000000000003E-2</v>
      </c>
    </row>
    <row r="9" spans="1:11" x14ac:dyDescent="0.25">
      <c r="A9" s="7" t="s">
        <v>244</v>
      </c>
      <c r="B9" s="9">
        <v>9.3989999999999994E-3</v>
      </c>
      <c r="C9" s="9"/>
      <c r="D9" s="9">
        <v>1.2061000000000001E-2</v>
      </c>
      <c r="E9" s="9"/>
      <c r="F9" s="9"/>
      <c r="G9" s="9"/>
      <c r="H9" s="9"/>
      <c r="I9" s="9"/>
      <c r="J9" s="9"/>
      <c r="K9" s="9"/>
    </row>
    <row r="10" spans="1:11" x14ac:dyDescent="0.25">
      <c r="A10" s="7" t="s">
        <v>120</v>
      </c>
      <c r="B10" s="8">
        <v>1.7713E-2</v>
      </c>
      <c r="C10" s="8">
        <v>2.4722999999999998E-2</v>
      </c>
      <c r="D10" s="8">
        <v>4.3309E-2</v>
      </c>
      <c r="E10" s="8">
        <v>3.9599999999999998E-4</v>
      </c>
      <c r="F10" s="8">
        <v>3.007E-2</v>
      </c>
      <c r="G10" s="8">
        <v>0.16347800000000001</v>
      </c>
      <c r="H10" s="8"/>
      <c r="I10" s="8"/>
      <c r="J10" s="8"/>
      <c r="K10" s="8"/>
    </row>
    <row r="11" spans="1:11" x14ac:dyDescent="0.25">
      <c r="A11" s="7" t="s">
        <v>5</v>
      </c>
      <c r="B11" s="9">
        <v>1.9689999999999998E-3</v>
      </c>
      <c r="C11" s="9"/>
      <c r="D11" s="9"/>
      <c r="E11" s="9">
        <v>2.1740000000000002E-3</v>
      </c>
      <c r="F11" s="9">
        <v>9.1E-4</v>
      </c>
      <c r="G11" s="9"/>
      <c r="H11" s="9"/>
      <c r="I11" s="9">
        <v>3.9856000000000003E-2</v>
      </c>
      <c r="J11" s="9"/>
      <c r="K11" s="9"/>
    </row>
    <row r="12" spans="1:11" x14ac:dyDescent="0.25">
      <c r="A12" s="7" t="s">
        <v>35</v>
      </c>
      <c r="B12" s="8">
        <v>1.9100000000000001E-4</v>
      </c>
      <c r="C12" s="8">
        <v>1.0919E-2</v>
      </c>
      <c r="D12" s="8">
        <v>3.4646999999999997E-2</v>
      </c>
      <c r="E12" s="8"/>
      <c r="F12" s="8">
        <v>2.2995000000000002E-2</v>
      </c>
      <c r="G12" s="8">
        <v>1.1368E-2</v>
      </c>
      <c r="H12" s="8"/>
      <c r="I12" s="8"/>
      <c r="J12" s="8"/>
      <c r="K12" s="8"/>
    </row>
    <row r="13" spans="1:11" x14ac:dyDescent="0.25">
      <c r="A13" s="7" t="s">
        <v>14</v>
      </c>
      <c r="B13" s="9">
        <v>1.015064</v>
      </c>
      <c r="C13" s="9">
        <v>0.97843999999999998</v>
      </c>
      <c r="D13" s="9"/>
      <c r="E13" s="9"/>
      <c r="F13" s="9"/>
      <c r="G13" s="9">
        <v>8.6920000000000001E-3</v>
      </c>
      <c r="H13" s="9"/>
      <c r="I13" s="9"/>
      <c r="J13" s="9"/>
      <c r="K13" s="9"/>
    </row>
    <row r="14" spans="1:11" x14ac:dyDescent="0.25">
      <c r="A14" s="7" t="s">
        <v>124</v>
      </c>
      <c r="B14" s="8">
        <v>5.2837120000000004</v>
      </c>
      <c r="C14" s="8">
        <v>4.2269999999999999E-3</v>
      </c>
      <c r="D14" s="8">
        <v>3.7894999999999998E-2</v>
      </c>
      <c r="E14" s="8"/>
      <c r="F14" s="8">
        <v>2.9489000000000001E-2</v>
      </c>
      <c r="G14" s="8">
        <v>2.5409999999999999E-2</v>
      </c>
      <c r="H14" s="8"/>
      <c r="I14" s="8"/>
      <c r="J14" s="8"/>
      <c r="K14" s="8"/>
    </row>
    <row r="15" spans="1:11" x14ac:dyDescent="0.25">
      <c r="A15" s="7" t="s">
        <v>19</v>
      </c>
      <c r="B15" s="9">
        <v>3.8200000000000002E-4</v>
      </c>
      <c r="C15" s="9">
        <v>1.0919E-2</v>
      </c>
      <c r="D15" s="9">
        <v>1.5158E-2</v>
      </c>
      <c r="E15" s="9"/>
      <c r="F15" s="9">
        <v>3.8434000000000003E-2</v>
      </c>
      <c r="G15" s="9">
        <v>2.0060999999999999E-2</v>
      </c>
      <c r="H15" s="9"/>
      <c r="I15" s="9"/>
      <c r="J15" s="9"/>
      <c r="K15" s="9"/>
    </row>
    <row r="16" spans="1:11" x14ac:dyDescent="0.25">
      <c r="A16" s="7" t="s">
        <v>22</v>
      </c>
      <c r="B16" s="8">
        <v>3.424E-3</v>
      </c>
      <c r="C16" s="8">
        <v>8.9499999999999996E-4</v>
      </c>
      <c r="D16" s="8"/>
      <c r="E16" s="8">
        <v>2.3749999999999999E-3</v>
      </c>
      <c r="F16" s="8">
        <v>1.01E-4</v>
      </c>
      <c r="G16" s="8"/>
      <c r="H16" s="8"/>
      <c r="I16" s="8"/>
      <c r="J16" s="8"/>
      <c r="K16" s="8"/>
    </row>
    <row r="17" spans="1:11" x14ac:dyDescent="0.25">
      <c r="A17" s="7" t="s">
        <v>24</v>
      </c>
      <c r="B17" s="9">
        <v>5.9919999999999999E-3</v>
      </c>
      <c r="C17" s="9">
        <v>6.7100000000000005E-4</v>
      </c>
      <c r="D17" s="9"/>
      <c r="E17" s="9">
        <v>1.7000000000000001E-4</v>
      </c>
      <c r="F17" s="9"/>
      <c r="G17" s="9"/>
      <c r="H17" s="9"/>
      <c r="I17" s="9"/>
      <c r="J17" s="9">
        <v>0.11700000000000001</v>
      </c>
      <c r="K17" s="9"/>
    </row>
    <row r="18" spans="1:11" x14ac:dyDescent="0.25">
      <c r="A18" s="7" t="s">
        <v>26</v>
      </c>
      <c r="B18" s="8"/>
      <c r="C18" s="8">
        <v>1.057E-3</v>
      </c>
      <c r="D18" s="8">
        <v>1.083E-3</v>
      </c>
      <c r="E18" s="8"/>
      <c r="F18" s="8"/>
      <c r="G18" s="8"/>
      <c r="H18" s="8"/>
      <c r="I18" s="8"/>
      <c r="J18" s="8"/>
      <c r="K18" s="8"/>
    </row>
    <row r="19" spans="1:11" x14ac:dyDescent="0.25">
      <c r="A19" s="7" t="s">
        <v>30</v>
      </c>
      <c r="B19" s="9">
        <v>1.7118999999999999E-2</v>
      </c>
      <c r="C19" s="9">
        <v>3.356E-3</v>
      </c>
      <c r="D19" s="9"/>
      <c r="E19" s="9">
        <v>5.7000000000000003E-5</v>
      </c>
      <c r="F19" s="9"/>
      <c r="G19" s="9"/>
      <c r="H19" s="9"/>
      <c r="I19" s="9"/>
      <c r="J19" s="9"/>
      <c r="K19" s="9"/>
    </row>
    <row r="20" spans="1:11" x14ac:dyDescent="0.25">
      <c r="A20" s="7" t="s">
        <v>245</v>
      </c>
      <c r="B20" s="8">
        <v>1.712E-3</v>
      </c>
      <c r="C20" s="8">
        <v>6.7100000000000005E-4</v>
      </c>
      <c r="D20" s="8"/>
      <c r="E20" s="8"/>
      <c r="F20" s="8">
        <v>0.46556500000000001</v>
      </c>
      <c r="G20" s="8"/>
      <c r="H20" s="8"/>
      <c r="I20" s="8"/>
      <c r="J20" s="8"/>
      <c r="K20" s="8"/>
    </row>
    <row r="21" spans="1:11" x14ac:dyDescent="0.25">
      <c r="A21" s="7" t="s">
        <v>31</v>
      </c>
      <c r="B21" s="9">
        <v>3.4818000000000002E-2</v>
      </c>
      <c r="C21" s="9">
        <v>22.333223</v>
      </c>
      <c r="D21" s="9">
        <v>8.5535E-2</v>
      </c>
      <c r="E21" s="9">
        <v>1.583E-3</v>
      </c>
      <c r="F21" s="9">
        <v>4.3869999999999996</v>
      </c>
      <c r="G21" s="9">
        <v>23.633198</v>
      </c>
      <c r="H21" s="9">
        <v>0.103072</v>
      </c>
      <c r="I21" s="9">
        <v>3.2432999999999997E-2</v>
      </c>
      <c r="J21" s="9">
        <v>3.5100039999999999</v>
      </c>
      <c r="K21" s="9">
        <v>12.589328</v>
      </c>
    </row>
    <row r="22" spans="1:11" x14ac:dyDescent="0.25">
      <c r="A22" s="7" t="s">
        <v>43</v>
      </c>
      <c r="B22" s="8">
        <v>1.9100000000000001E-4</v>
      </c>
      <c r="C22" s="8"/>
      <c r="D22" s="8"/>
      <c r="E22" s="8"/>
      <c r="F22" s="8">
        <v>3.0299999999999999E-4</v>
      </c>
      <c r="G22" s="8"/>
      <c r="H22" s="8"/>
      <c r="I22" s="8"/>
      <c r="J22" s="8"/>
      <c r="K22" s="8"/>
    </row>
    <row r="23" spans="1:11" x14ac:dyDescent="0.25">
      <c r="A23" s="7" t="s">
        <v>39</v>
      </c>
      <c r="B23" s="9">
        <v>5.2170000000000003E-3</v>
      </c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5">
      <c r="A24" s="7" t="s">
        <v>246</v>
      </c>
      <c r="B24" s="8">
        <v>2.2130000000000001E-3</v>
      </c>
      <c r="C24" s="8"/>
      <c r="D24" s="8">
        <v>3.248E-3</v>
      </c>
      <c r="E24" s="8"/>
      <c r="F24" s="8">
        <v>4.3922000000000003E-2</v>
      </c>
      <c r="G24" s="8">
        <v>0.70421199999999995</v>
      </c>
      <c r="H24" s="8"/>
      <c r="I24" s="8"/>
      <c r="J24" s="8"/>
      <c r="K24" s="8"/>
    </row>
    <row r="25" spans="1:11" x14ac:dyDescent="0.25">
      <c r="A25" s="7" t="s">
        <v>247</v>
      </c>
      <c r="B25" s="9">
        <v>1.336373</v>
      </c>
      <c r="C25" s="9">
        <v>3.5146489999999999</v>
      </c>
      <c r="D25" s="9">
        <v>1.4075000000000001E-2</v>
      </c>
      <c r="E25" s="9">
        <v>1.4139999999999999E-3</v>
      </c>
      <c r="F25" s="9">
        <v>3.925754</v>
      </c>
      <c r="G25" s="9">
        <v>0.70538699999999999</v>
      </c>
      <c r="H25" s="9"/>
      <c r="I25" s="9">
        <v>9.6386620000000001</v>
      </c>
      <c r="J25" s="9">
        <v>0.42120000000000002</v>
      </c>
      <c r="K25" s="9">
        <v>0.322745</v>
      </c>
    </row>
    <row r="26" spans="1:11" x14ac:dyDescent="0.25">
      <c r="A26" s="7" t="s">
        <v>45</v>
      </c>
      <c r="B26" s="8">
        <v>5.5380000000000004E-3</v>
      </c>
      <c r="C26" s="8"/>
      <c r="D26" s="8"/>
      <c r="E26" s="8"/>
      <c r="F26" s="8">
        <v>1.92E-3</v>
      </c>
      <c r="G26" s="8"/>
      <c r="H26" s="8"/>
      <c r="I26" s="8"/>
      <c r="J26" s="8"/>
      <c r="K26" s="8"/>
    </row>
    <row r="27" spans="1:11" x14ac:dyDescent="0.25">
      <c r="A27" s="7" t="s">
        <v>47</v>
      </c>
      <c r="B27" s="9">
        <v>5.7300000000000005E-4</v>
      </c>
      <c r="C27" s="9"/>
      <c r="D27" s="9"/>
      <c r="E27" s="9"/>
      <c r="F27" s="9">
        <v>2.02E-4</v>
      </c>
      <c r="G27" s="9"/>
      <c r="H27" s="9"/>
      <c r="I27" s="9">
        <v>7.1739999999999998E-2</v>
      </c>
      <c r="J27" s="9"/>
      <c r="K27" s="9"/>
    </row>
    <row r="28" spans="1:11" x14ac:dyDescent="0.25">
      <c r="A28" s="7" t="s">
        <v>50</v>
      </c>
      <c r="B28" s="8"/>
      <c r="C28" s="8">
        <v>1.057E-3</v>
      </c>
      <c r="D28" s="8">
        <v>2.1649999999999998E-3</v>
      </c>
      <c r="E28" s="8"/>
      <c r="F28" s="8"/>
      <c r="G28" s="8"/>
      <c r="H28" s="8"/>
      <c r="I28" s="8"/>
      <c r="J28" s="8"/>
      <c r="K28" s="8">
        <v>0.148783</v>
      </c>
    </row>
    <row r="29" spans="1:11" x14ac:dyDescent="0.25">
      <c r="A29" s="7" t="s">
        <v>96</v>
      </c>
      <c r="B29" s="9"/>
      <c r="C29" s="9"/>
      <c r="D29" s="9"/>
      <c r="E29" s="9"/>
      <c r="F29" s="9">
        <v>1.01E-4</v>
      </c>
      <c r="G29" s="9"/>
      <c r="H29" s="9"/>
      <c r="I29" s="9"/>
      <c r="J29" s="9"/>
      <c r="K29" s="9"/>
    </row>
    <row r="30" spans="1:11" x14ac:dyDescent="0.25">
      <c r="A30" s="7" t="s">
        <v>63</v>
      </c>
      <c r="B30" s="8">
        <v>3.0671E-2</v>
      </c>
      <c r="C30" s="8">
        <v>1.8179000000000001E-2</v>
      </c>
      <c r="D30" s="8">
        <v>5.3053000000000003E-2</v>
      </c>
      <c r="E30" s="8">
        <v>1.47E-3</v>
      </c>
      <c r="F30" s="8">
        <v>7.2850999999999999E-2</v>
      </c>
      <c r="G30" s="8">
        <v>1.101078</v>
      </c>
      <c r="H30" s="8"/>
      <c r="I30" s="8">
        <v>4.7827000000000001E-2</v>
      </c>
      <c r="J30" s="8">
        <v>0.77454100000000004</v>
      </c>
      <c r="K30" s="8">
        <v>0.22317400000000001</v>
      </c>
    </row>
    <row r="31" spans="1:11" x14ac:dyDescent="0.25">
      <c r="A31" s="7" t="s">
        <v>68</v>
      </c>
      <c r="B31" s="9">
        <v>1.2593999999999999E-2</v>
      </c>
      <c r="C31" s="9">
        <v>8.9099999999999995E-3</v>
      </c>
      <c r="D31" s="9"/>
      <c r="E31" s="9"/>
      <c r="F31" s="9"/>
      <c r="G31" s="9">
        <v>0.30599700000000002</v>
      </c>
      <c r="H31" s="9"/>
      <c r="I31" s="9"/>
      <c r="J31" s="9"/>
      <c r="K31" s="9">
        <v>0.148783</v>
      </c>
    </row>
    <row r="32" spans="1:11" x14ac:dyDescent="0.25">
      <c r="A32" s="7" t="s">
        <v>73</v>
      </c>
      <c r="B32" s="8">
        <v>1.33E-3</v>
      </c>
      <c r="C32" s="8"/>
      <c r="D32" s="8"/>
      <c r="E32" s="8"/>
      <c r="F32" s="8"/>
      <c r="G32" s="8"/>
      <c r="H32" s="8">
        <v>0.15464800000000001</v>
      </c>
      <c r="I32" s="8">
        <v>6.7038E-2</v>
      </c>
      <c r="J32" s="8"/>
      <c r="K32" s="8"/>
    </row>
    <row r="33" spans="1:11" x14ac:dyDescent="0.25">
      <c r="A33" s="7" t="s">
        <v>75</v>
      </c>
      <c r="B33" s="9">
        <v>5.9919999999999999E-3</v>
      </c>
      <c r="C33" s="9">
        <v>5.8259999999999996E-3</v>
      </c>
      <c r="D33" s="9">
        <v>1.8405999999999999E-2</v>
      </c>
      <c r="E33" s="9"/>
      <c r="F33" s="9">
        <v>9.4500000000000001E-3</v>
      </c>
      <c r="G33" s="9">
        <v>0.42449700000000001</v>
      </c>
      <c r="H33" s="9"/>
      <c r="I33" s="9"/>
      <c r="J33" s="9"/>
      <c r="K33" s="9"/>
    </row>
    <row r="34" spans="1:11" x14ac:dyDescent="0.25">
      <c r="A34" s="7" t="s">
        <v>76</v>
      </c>
      <c r="B34" s="8">
        <v>4.5840000000000004E-3</v>
      </c>
      <c r="C34" s="8">
        <v>1.6601999999999999E-2</v>
      </c>
      <c r="D34" s="8">
        <v>6.0631999999999998E-2</v>
      </c>
      <c r="E34" s="8"/>
      <c r="F34" s="8">
        <v>3.2041E-2</v>
      </c>
      <c r="G34" s="8"/>
      <c r="H34" s="8"/>
      <c r="I34" s="8"/>
      <c r="J34" s="8"/>
      <c r="K34" s="8"/>
    </row>
    <row r="35" spans="1:11" x14ac:dyDescent="0.25">
      <c r="A35" s="7" t="s">
        <v>81</v>
      </c>
      <c r="B35" s="9">
        <v>6.5259999999999997E-3</v>
      </c>
      <c r="C35" s="9"/>
      <c r="D35" s="9">
        <v>3.7715299999999998</v>
      </c>
      <c r="E35" s="9">
        <v>2.3679999999999999E-3</v>
      </c>
      <c r="F35" s="9"/>
      <c r="G35" s="9"/>
      <c r="H35" s="9"/>
      <c r="I35" s="9">
        <v>0.115412</v>
      </c>
      <c r="J35" s="9">
        <v>0.11934</v>
      </c>
      <c r="K35" s="9">
        <v>0.68096800000000002</v>
      </c>
    </row>
    <row r="36" spans="1:11" x14ac:dyDescent="0.25">
      <c r="A36" s="7" t="s">
        <v>82</v>
      </c>
      <c r="B36" s="8">
        <v>1.9100000000000001E-4</v>
      </c>
      <c r="C36" s="8"/>
      <c r="D36" s="8">
        <v>3.6597999999999999E-2</v>
      </c>
      <c r="E36" s="8">
        <v>1.2999999999999999E-3</v>
      </c>
      <c r="F36" s="8">
        <v>2.02E-4</v>
      </c>
      <c r="G36" s="8"/>
      <c r="H36" s="8"/>
      <c r="I36" s="8"/>
      <c r="J36" s="8"/>
      <c r="K36" s="8"/>
    </row>
    <row r="37" spans="1:11" x14ac:dyDescent="0.25">
      <c r="A37" s="7" t="s">
        <v>87</v>
      </c>
      <c r="B37" s="9">
        <v>3.8200000000000002E-4</v>
      </c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25">
      <c r="A38" s="7" t="s">
        <v>88</v>
      </c>
      <c r="B38" s="8">
        <v>4.28E-3</v>
      </c>
      <c r="C38" s="8">
        <v>4.4700000000000002E-4</v>
      </c>
      <c r="D38" s="8"/>
      <c r="E38" s="8">
        <v>7.9199999999999995E-4</v>
      </c>
      <c r="F38" s="8"/>
      <c r="G38" s="8"/>
      <c r="H38" s="8"/>
      <c r="I38" s="8"/>
      <c r="J38" s="8"/>
      <c r="K38" s="8"/>
    </row>
    <row r="39" spans="1:11" x14ac:dyDescent="0.25">
      <c r="A39" s="7" t="s">
        <v>99</v>
      </c>
      <c r="B39" s="9"/>
      <c r="C39" s="9">
        <v>8.4539999999999997E-3</v>
      </c>
      <c r="D39" s="9">
        <v>1.4075000000000001E-2</v>
      </c>
      <c r="E39" s="9"/>
      <c r="F39" s="9">
        <v>0.49199300000000001</v>
      </c>
      <c r="G39" s="9">
        <v>2.1579999999999998E-2</v>
      </c>
      <c r="H39" s="9"/>
      <c r="I39" s="9"/>
      <c r="J39" s="9">
        <v>0.17549999999999999</v>
      </c>
      <c r="K39" s="9"/>
    </row>
    <row r="40" spans="1:11" x14ac:dyDescent="0.25">
      <c r="A40" s="7" t="s">
        <v>100</v>
      </c>
      <c r="B40" s="8">
        <v>1.9100000000000001E-4</v>
      </c>
      <c r="C40" s="8"/>
      <c r="D40" s="8"/>
      <c r="E40" s="8"/>
      <c r="F40" s="8">
        <v>0.35147</v>
      </c>
      <c r="G40" s="8"/>
      <c r="H40" s="8"/>
      <c r="I40" s="8"/>
      <c r="J40" s="8"/>
      <c r="K40" s="8"/>
    </row>
    <row r="41" spans="1:11" x14ac:dyDescent="0.25">
      <c r="A41" s="7" t="s">
        <v>102</v>
      </c>
      <c r="B41" s="9">
        <v>1.9100000000000001E-4</v>
      </c>
      <c r="C41" s="9">
        <v>1.057E-3</v>
      </c>
      <c r="D41" s="9"/>
      <c r="E41" s="9"/>
      <c r="F41" s="9">
        <v>2.02E-4</v>
      </c>
      <c r="G41" s="9">
        <v>4.6810000000000003E-3</v>
      </c>
      <c r="H41" s="9"/>
      <c r="I41" s="9"/>
      <c r="J41" s="9"/>
      <c r="K41" s="9">
        <v>0.148783</v>
      </c>
    </row>
    <row r="42" spans="1:11" x14ac:dyDescent="0.25">
      <c r="A42" s="7" t="s">
        <v>106</v>
      </c>
      <c r="B42" s="8">
        <v>3.9635579999999999</v>
      </c>
      <c r="C42" s="8">
        <v>1.5659999999999999E-3</v>
      </c>
      <c r="D42" s="8">
        <v>8.3012000000000002E-2</v>
      </c>
      <c r="E42" s="8">
        <v>5.0900000000000001E-4</v>
      </c>
      <c r="F42" s="8">
        <v>2.6822080000000001</v>
      </c>
      <c r="G42" s="8">
        <v>1.8378289999999999</v>
      </c>
      <c r="H42" s="8">
        <v>0.18240700000000001</v>
      </c>
      <c r="I42" s="8"/>
      <c r="J42" s="8">
        <v>10.530011</v>
      </c>
      <c r="K42" s="8">
        <v>2.7181500000000001</v>
      </c>
    </row>
    <row r="43" spans="1:11" x14ac:dyDescent="0.25">
      <c r="A43" s="7" t="s">
        <v>107</v>
      </c>
      <c r="B43" s="9">
        <v>9.6139999999999993E-3</v>
      </c>
      <c r="C43" s="9">
        <v>1.6274E-2</v>
      </c>
      <c r="D43" s="9">
        <v>1.0827E-2</v>
      </c>
      <c r="E43" s="9">
        <v>0.62953000000000003</v>
      </c>
      <c r="F43" s="9">
        <v>0.124773</v>
      </c>
      <c r="G43" s="9">
        <v>1.0076609999999999</v>
      </c>
      <c r="H43" s="9"/>
      <c r="I43" s="9"/>
      <c r="J43" s="9"/>
      <c r="K43" s="9"/>
    </row>
    <row r="44" spans="1:11" x14ac:dyDescent="0.25">
      <c r="A44" s="7" t="s">
        <v>110</v>
      </c>
      <c r="B44" s="8"/>
      <c r="C44" s="8"/>
      <c r="D44" s="8"/>
      <c r="E44" s="8">
        <v>23.622751999999998</v>
      </c>
      <c r="F44" s="8">
        <v>2.1225999999999998E-2</v>
      </c>
      <c r="G44" s="8">
        <v>3.1428999999999999E-2</v>
      </c>
      <c r="H44" s="8">
        <v>16.307214999999999</v>
      </c>
      <c r="I44" s="8"/>
      <c r="J44" s="8">
        <v>13.338013</v>
      </c>
      <c r="K44" s="8">
        <v>1.8114999999999999E-2</v>
      </c>
    </row>
    <row r="45" spans="1:11" x14ac:dyDescent="0.25">
      <c r="A45" s="7" t="s">
        <v>248</v>
      </c>
      <c r="B45" s="9">
        <v>2.6272E-2</v>
      </c>
      <c r="C45" s="9">
        <v>13.556435</v>
      </c>
      <c r="D45" s="9">
        <v>5.2085359999999996</v>
      </c>
      <c r="E45" s="9">
        <v>4.5199999999999998E-4</v>
      </c>
      <c r="F45" s="9">
        <v>0.210923</v>
      </c>
      <c r="G45" s="9"/>
      <c r="H45" s="9"/>
      <c r="I45" s="9"/>
      <c r="J45" s="9"/>
      <c r="K45" s="9">
        <v>0.13562099999999999</v>
      </c>
    </row>
    <row r="46" spans="1:11" x14ac:dyDescent="0.25">
      <c r="A46" s="7" t="s">
        <v>122</v>
      </c>
      <c r="B46" s="8">
        <v>4.6216710000000001</v>
      </c>
      <c r="C46" s="8">
        <v>5.6241250000000003</v>
      </c>
      <c r="D46" s="8">
        <v>2.5985000000000001E-2</v>
      </c>
      <c r="E46" s="8">
        <v>5.7460750000000003</v>
      </c>
      <c r="F46" s="8">
        <v>4.8416000000000001E-2</v>
      </c>
      <c r="G46" s="8">
        <v>0.21301400000000001</v>
      </c>
      <c r="H46" s="8"/>
      <c r="I46" s="8">
        <v>0.27366000000000001</v>
      </c>
      <c r="J46" s="8">
        <v>0.85995100000000002</v>
      </c>
      <c r="K46" s="8">
        <v>1.5164420000000001</v>
      </c>
    </row>
    <row r="47" spans="1:11" x14ac:dyDescent="0.25">
      <c r="A47" s="7" t="s">
        <v>114</v>
      </c>
      <c r="B47" s="9">
        <v>8.0850000000000002E-3</v>
      </c>
      <c r="C47" s="9">
        <v>9.3489999999999997E-3</v>
      </c>
      <c r="D47" s="9">
        <v>3.5729999999999998E-2</v>
      </c>
      <c r="E47" s="9">
        <v>1.018E-3</v>
      </c>
      <c r="F47" s="9">
        <v>2.1529E-2</v>
      </c>
      <c r="G47" s="9">
        <v>2.3404000000000001E-2</v>
      </c>
      <c r="H47" s="9"/>
      <c r="I47" s="9"/>
      <c r="J47" s="9"/>
      <c r="K47" s="9"/>
    </row>
    <row r="48" spans="1:11" x14ac:dyDescent="0.25">
      <c r="A48" s="7" t="s">
        <v>117</v>
      </c>
      <c r="B48" s="8">
        <v>5.4677999999999997E-2</v>
      </c>
      <c r="C48" s="8">
        <v>0.33910400000000002</v>
      </c>
      <c r="D48" s="8">
        <v>1.903014</v>
      </c>
      <c r="E48" s="8">
        <v>0.12870899999999999</v>
      </c>
      <c r="F48" s="8">
        <v>0.26530300000000001</v>
      </c>
      <c r="G48" s="8">
        <v>1.7302109999999999</v>
      </c>
      <c r="H48" s="8">
        <v>8.5123000000000004E-2</v>
      </c>
      <c r="I48" s="8">
        <v>0.32771400000000001</v>
      </c>
      <c r="J48" s="8">
        <v>29.601029</v>
      </c>
      <c r="K48" s="8">
        <v>0.77824899999999997</v>
      </c>
    </row>
    <row r="49" spans="1:11" x14ac:dyDescent="0.25">
      <c r="A49" s="7" t="s">
        <v>128</v>
      </c>
      <c r="B49" s="9">
        <v>7.2300000000000003E-3</v>
      </c>
      <c r="C49" s="9">
        <v>7.0399999999999998E-4</v>
      </c>
      <c r="D49" s="9">
        <v>5.8539310000000002</v>
      </c>
      <c r="E49" s="9">
        <v>0.44691700000000001</v>
      </c>
      <c r="F49" s="9">
        <v>18.995885999999999</v>
      </c>
      <c r="G49" s="9">
        <v>2.2694700000000001</v>
      </c>
      <c r="H49" s="9">
        <v>50.180864999999997</v>
      </c>
      <c r="I49" s="9">
        <v>0.25174400000000002</v>
      </c>
      <c r="J49" s="9">
        <v>0.18135000000000001</v>
      </c>
      <c r="K49" s="9">
        <v>9.7858160000000005</v>
      </c>
    </row>
    <row r="50" spans="1:11" x14ac:dyDescent="0.25">
      <c r="A50" s="7" t="s">
        <v>108</v>
      </c>
      <c r="B50" s="8">
        <v>7.1580000000000003E-3</v>
      </c>
      <c r="C50" s="8">
        <v>8.3870000000000004E-3</v>
      </c>
      <c r="D50" s="8">
        <v>2.2737E-2</v>
      </c>
      <c r="E50" s="8">
        <v>7.4269999999999996E-3</v>
      </c>
      <c r="F50" s="8">
        <v>2.6734999999999998E-2</v>
      </c>
      <c r="G50" s="8">
        <v>0.17703099999999999</v>
      </c>
      <c r="H50" s="8">
        <v>0.14842</v>
      </c>
      <c r="I50" s="8">
        <v>23.837050000000001</v>
      </c>
      <c r="J50" s="8"/>
      <c r="K50" s="8">
        <v>1.030036</v>
      </c>
    </row>
    <row r="51" spans="1:11" x14ac:dyDescent="0.25">
      <c r="A51" s="7" t="s">
        <v>32</v>
      </c>
      <c r="B51" s="9">
        <v>7.7580000000000001E-3</v>
      </c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25">
      <c r="A52" s="7" t="s">
        <v>38</v>
      </c>
      <c r="B52" s="8">
        <v>1.9100000000000001E-4</v>
      </c>
      <c r="C52" s="8">
        <v>3.1700000000000001E-3</v>
      </c>
      <c r="D52" s="8"/>
      <c r="E52" s="8"/>
      <c r="F52" s="8"/>
      <c r="G52" s="8"/>
      <c r="H52" s="8">
        <v>4.7744000000000002E-2</v>
      </c>
      <c r="I52" s="8"/>
      <c r="J52" s="8"/>
      <c r="K52" s="8"/>
    </row>
    <row r="53" spans="1:11" x14ac:dyDescent="0.25">
      <c r="A53" s="7" t="s">
        <v>49</v>
      </c>
      <c r="B53" s="9"/>
      <c r="C53" s="9">
        <v>4.2079999999999999E-3</v>
      </c>
      <c r="D53" s="9">
        <v>10.476475000000001</v>
      </c>
      <c r="E53" s="9"/>
      <c r="F53" s="9"/>
      <c r="G53" s="9">
        <v>2.5149999999999999E-2</v>
      </c>
      <c r="H53" s="9">
        <v>0.117283</v>
      </c>
      <c r="I53" s="9">
        <v>4.7827000000000001E-2</v>
      </c>
      <c r="J53" s="9"/>
      <c r="K53" s="9"/>
    </row>
    <row r="54" spans="1:11" x14ac:dyDescent="0.25">
      <c r="A54" s="7" t="s">
        <v>51</v>
      </c>
      <c r="B54" s="8"/>
      <c r="C54" s="8"/>
      <c r="D54" s="8"/>
      <c r="E54" s="8"/>
      <c r="F54" s="8"/>
      <c r="G54" s="8">
        <v>0.16767000000000001</v>
      </c>
      <c r="H54" s="8"/>
      <c r="I54" s="8"/>
      <c r="J54" s="8"/>
      <c r="K54" s="8"/>
    </row>
    <row r="55" spans="1:11" x14ac:dyDescent="0.25">
      <c r="A55" s="7" t="s">
        <v>52</v>
      </c>
      <c r="B55" s="9"/>
      <c r="C55" s="9">
        <v>2.1129999999999999E-3</v>
      </c>
      <c r="D55" s="9"/>
      <c r="E55" s="9"/>
      <c r="F55" s="9"/>
      <c r="G55" s="9"/>
      <c r="H55" s="9"/>
      <c r="I55" s="9"/>
      <c r="J55" s="9"/>
      <c r="K55" s="9"/>
    </row>
    <row r="56" spans="1:11" x14ac:dyDescent="0.25">
      <c r="A56" s="7" t="s">
        <v>77</v>
      </c>
      <c r="B56" s="8"/>
      <c r="C56" s="8"/>
      <c r="D56" s="8"/>
      <c r="E56" s="8"/>
      <c r="F56" s="8"/>
      <c r="G56" s="8">
        <v>8.8165999999999994E-2</v>
      </c>
      <c r="H56" s="8"/>
      <c r="I56" s="8"/>
      <c r="J56" s="8"/>
      <c r="K56" s="8"/>
    </row>
    <row r="57" spans="1:11" x14ac:dyDescent="0.25">
      <c r="A57" s="7" t="s">
        <v>86</v>
      </c>
      <c r="B57" s="9">
        <v>6.6471000000000002E-2</v>
      </c>
      <c r="C57" s="9">
        <v>4.2560000000000002E-3</v>
      </c>
      <c r="D57" s="9">
        <v>3.248E-3</v>
      </c>
      <c r="E57" s="9"/>
      <c r="F57" s="9">
        <v>6.3179999999999998E-3</v>
      </c>
      <c r="G57" s="9">
        <v>6.69E-4</v>
      </c>
      <c r="H57" s="9"/>
      <c r="I57" s="9"/>
      <c r="J57" s="9">
        <v>0.13338</v>
      </c>
      <c r="K57" s="9">
        <v>4.0057000000000002E-2</v>
      </c>
    </row>
    <row r="58" spans="1:11" x14ac:dyDescent="0.25">
      <c r="A58" s="7" t="s">
        <v>90</v>
      </c>
      <c r="B58" s="8"/>
      <c r="C58" s="8">
        <v>1.057E-3</v>
      </c>
      <c r="D58" s="8"/>
      <c r="E58" s="8"/>
      <c r="F58" s="8"/>
      <c r="G58" s="8"/>
      <c r="H58" s="8"/>
      <c r="I58" s="8"/>
      <c r="J58" s="8"/>
      <c r="K58" s="8"/>
    </row>
    <row r="59" spans="1:11" x14ac:dyDescent="0.25">
      <c r="A59" s="7" t="s">
        <v>7</v>
      </c>
      <c r="B59" s="9">
        <v>4.5830000000000003E-3</v>
      </c>
      <c r="C59" s="9">
        <v>2.4659999999999999E-3</v>
      </c>
      <c r="D59" s="9">
        <v>5.4140000000000004E-3</v>
      </c>
      <c r="E59" s="9"/>
      <c r="F59" s="9"/>
      <c r="G59" s="9"/>
      <c r="H59" s="9"/>
      <c r="I59" s="9"/>
      <c r="J59" s="9"/>
      <c r="K59" s="9"/>
    </row>
    <row r="60" spans="1:11" x14ac:dyDescent="0.25">
      <c r="A60" s="7" t="s">
        <v>12</v>
      </c>
      <c r="B60" s="8">
        <v>3.4380000000000001E-3</v>
      </c>
      <c r="C60" s="8">
        <v>2.4659999999999999E-3</v>
      </c>
      <c r="D60" s="8">
        <v>1.083E-3</v>
      </c>
      <c r="E60" s="8"/>
      <c r="F60" s="8">
        <v>2.173E-3</v>
      </c>
      <c r="G60" s="8"/>
      <c r="H60" s="8"/>
      <c r="I60" s="8"/>
      <c r="J60" s="8">
        <v>0.12636</v>
      </c>
      <c r="K60" s="8">
        <v>0.133905</v>
      </c>
    </row>
    <row r="61" spans="1:11" x14ac:dyDescent="0.25">
      <c r="A61" s="7" t="s">
        <v>15</v>
      </c>
      <c r="B61" s="9">
        <v>1.3334E-2</v>
      </c>
      <c r="C61" s="9">
        <v>2.2369999999999998E-3</v>
      </c>
      <c r="D61" s="9"/>
      <c r="E61" s="9"/>
      <c r="F61" s="9"/>
      <c r="G61" s="9">
        <v>9.3132999999999994E-2</v>
      </c>
      <c r="H61" s="9"/>
      <c r="I61" s="9"/>
      <c r="J61" s="9"/>
      <c r="K61" s="9"/>
    </row>
    <row r="62" spans="1:11" x14ac:dyDescent="0.25">
      <c r="A62" s="7" t="s">
        <v>29</v>
      </c>
      <c r="B62" s="8">
        <v>3.2469999999999999E-3</v>
      </c>
      <c r="C62" s="8">
        <v>5.8259999999999996E-3</v>
      </c>
      <c r="D62" s="8"/>
      <c r="E62" s="8"/>
      <c r="F62" s="8">
        <v>1.2130000000000001E-3</v>
      </c>
      <c r="G62" s="8">
        <v>0.17605299999999999</v>
      </c>
      <c r="H62" s="8"/>
      <c r="I62" s="8"/>
      <c r="J62" s="8"/>
      <c r="K62" s="8"/>
    </row>
    <row r="63" spans="1:11" x14ac:dyDescent="0.25">
      <c r="A63" s="7" t="s">
        <v>37</v>
      </c>
      <c r="B63" s="9"/>
      <c r="C63" s="9">
        <v>1.3420000000000001E-3</v>
      </c>
      <c r="D63" s="9"/>
      <c r="E63" s="9"/>
      <c r="F63" s="9">
        <v>1.01E-4</v>
      </c>
      <c r="G63" s="9"/>
      <c r="H63" s="9"/>
      <c r="I63" s="9"/>
      <c r="J63" s="9"/>
      <c r="K63" s="9"/>
    </row>
    <row r="64" spans="1:11" x14ac:dyDescent="0.25">
      <c r="A64" s="7" t="s">
        <v>92</v>
      </c>
      <c r="B64" s="8">
        <v>1.903E-3</v>
      </c>
      <c r="C64" s="8">
        <v>2.24E-4</v>
      </c>
      <c r="D64" s="8"/>
      <c r="E64" s="8"/>
      <c r="F64" s="8"/>
      <c r="G64" s="8"/>
      <c r="H64" s="8"/>
      <c r="I64" s="8"/>
      <c r="J64" s="8"/>
      <c r="K64" s="8"/>
    </row>
    <row r="65" spans="1:11" x14ac:dyDescent="0.25">
      <c r="A65" s="7" t="s">
        <v>93</v>
      </c>
      <c r="B65" s="9">
        <v>2.4369999999999999E-3</v>
      </c>
      <c r="C65" s="9">
        <v>4.8069999999999996E-3</v>
      </c>
      <c r="D65" s="9"/>
      <c r="E65" s="9"/>
      <c r="F65" s="9">
        <v>0.30744899999999997</v>
      </c>
      <c r="G65" s="9">
        <v>0.226354</v>
      </c>
      <c r="H65" s="9"/>
      <c r="I65" s="9"/>
      <c r="J65" s="9"/>
      <c r="K65" s="9"/>
    </row>
    <row r="66" spans="1:11" x14ac:dyDescent="0.25">
      <c r="A66" s="7" t="s">
        <v>21</v>
      </c>
      <c r="B66" s="8">
        <v>2.1656999999999999E-2</v>
      </c>
      <c r="C66" s="8">
        <v>7.2300000000000003E-3</v>
      </c>
      <c r="D66" s="8"/>
      <c r="E66" s="8">
        <v>3.9599999999999998E-4</v>
      </c>
      <c r="F66" s="8"/>
      <c r="G66" s="8">
        <v>0.129944</v>
      </c>
      <c r="H66" s="8"/>
      <c r="I66" s="8">
        <v>4.3243999999999998E-2</v>
      </c>
      <c r="J66" s="8">
        <v>0.13689000000000001</v>
      </c>
      <c r="K66" s="8">
        <v>0.18140100000000001</v>
      </c>
    </row>
    <row r="67" spans="1:11" x14ac:dyDescent="0.25">
      <c r="A67" s="7" t="s">
        <v>249</v>
      </c>
      <c r="B67" s="9">
        <v>0.107059</v>
      </c>
      <c r="C67" s="9">
        <v>4.9220000000000002E-3</v>
      </c>
      <c r="D67" s="9">
        <v>0.93675799999999998</v>
      </c>
      <c r="E67" s="9">
        <v>9.8639999999999995E-3</v>
      </c>
      <c r="F67" s="9"/>
      <c r="G67" s="9"/>
      <c r="H67" s="9"/>
      <c r="I67" s="9"/>
      <c r="J67" s="9"/>
      <c r="K67" s="9"/>
    </row>
    <row r="68" spans="1:11" x14ac:dyDescent="0.25">
      <c r="A68" s="7" t="s">
        <v>250</v>
      </c>
      <c r="B68" s="8"/>
      <c r="C68" s="8"/>
      <c r="D68" s="8"/>
      <c r="E68" s="8"/>
      <c r="F68" s="8"/>
      <c r="G68" s="8">
        <v>0.993421</v>
      </c>
      <c r="H68" s="8"/>
      <c r="I68" s="8">
        <v>4.3243999999999998E-2</v>
      </c>
      <c r="J68" s="8"/>
      <c r="K68" s="8"/>
    </row>
    <row r="69" spans="1:11" x14ac:dyDescent="0.25">
      <c r="A69" s="7" t="s">
        <v>55</v>
      </c>
      <c r="B69" s="9"/>
      <c r="C69" s="9"/>
      <c r="D69" s="9"/>
      <c r="E69" s="9"/>
      <c r="F69" s="9">
        <v>3.0299999999999999E-4</v>
      </c>
      <c r="G69" s="9"/>
      <c r="H69" s="9"/>
      <c r="I69" s="9"/>
      <c r="J69" s="9"/>
      <c r="K69" s="9"/>
    </row>
    <row r="70" spans="1:11" x14ac:dyDescent="0.25">
      <c r="A70" s="7" t="s">
        <v>251</v>
      </c>
      <c r="B70" s="8">
        <v>1.1983000000000001E-2</v>
      </c>
      <c r="C70" s="8">
        <v>4.8939999999999999E-3</v>
      </c>
      <c r="D70" s="8"/>
      <c r="E70" s="8"/>
      <c r="F70" s="8"/>
      <c r="G70" s="8"/>
      <c r="H70" s="8"/>
      <c r="I70" s="8"/>
      <c r="J70" s="8"/>
      <c r="K70" s="8">
        <v>4.5779E-2</v>
      </c>
    </row>
    <row r="71" spans="1:11" x14ac:dyDescent="0.25">
      <c r="A71" s="7" t="s">
        <v>252</v>
      </c>
      <c r="B71" s="9"/>
      <c r="C71" s="9"/>
      <c r="D71" s="9"/>
      <c r="E71" s="9"/>
      <c r="F71" s="9"/>
      <c r="G71" s="9">
        <v>0.176953</v>
      </c>
      <c r="H71" s="9"/>
      <c r="I71" s="9"/>
      <c r="J71" s="9"/>
      <c r="K71" s="9"/>
    </row>
    <row r="72" spans="1:11" x14ac:dyDescent="0.25">
      <c r="A72" s="7" t="s">
        <v>78</v>
      </c>
      <c r="B72" s="8">
        <v>3.424E-3</v>
      </c>
      <c r="C72" s="8">
        <v>8.9499999999999996E-4</v>
      </c>
      <c r="D72" s="8"/>
      <c r="E72" s="8">
        <v>1.7000000000000001E-4</v>
      </c>
      <c r="F72" s="8"/>
      <c r="G72" s="8"/>
      <c r="H72" s="8"/>
      <c r="I72" s="8"/>
      <c r="J72" s="8"/>
      <c r="K72" s="8"/>
    </row>
    <row r="73" spans="1:11" x14ac:dyDescent="0.25">
      <c r="A73" s="7" t="s">
        <v>94</v>
      </c>
      <c r="B73" s="9">
        <v>7.3220000000000004E-3</v>
      </c>
      <c r="C73" s="9">
        <v>7.7780000000000002E-3</v>
      </c>
      <c r="D73" s="9">
        <v>6.496E-3</v>
      </c>
      <c r="E73" s="9">
        <v>3.39E-4</v>
      </c>
      <c r="F73" s="9">
        <v>0.42530099999999998</v>
      </c>
      <c r="G73" s="9"/>
      <c r="H73" s="9"/>
      <c r="I73" s="9"/>
      <c r="J73" s="9"/>
      <c r="K73" s="9"/>
    </row>
    <row r="74" spans="1:11" x14ac:dyDescent="0.25">
      <c r="A74" s="7" t="s">
        <v>113</v>
      </c>
      <c r="B74" s="8">
        <v>1.0271000000000001E-2</v>
      </c>
      <c r="C74" s="8">
        <v>4.927E-3</v>
      </c>
      <c r="D74" s="8"/>
      <c r="E74" s="8">
        <v>1.7000000000000001E-4</v>
      </c>
      <c r="F74" s="8">
        <v>2.02E-4</v>
      </c>
      <c r="G74" s="8"/>
      <c r="H74" s="8"/>
      <c r="I74" s="8"/>
      <c r="J74" s="8"/>
      <c r="K74" s="8"/>
    </row>
    <row r="75" spans="1:11" x14ac:dyDescent="0.25">
      <c r="A75" s="7" t="s">
        <v>253</v>
      </c>
      <c r="B75" s="9">
        <v>3.9099000000000002E-2</v>
      </c>
      <c r="C75" s="9">
        <v>0.51580499999999996</v>
      </c>
      <c r="D75" s="9">
        <v>1.4695210000000001</v>
      </c>
      <c r="E75" s="9">
        <v>0.63717599999999996</v>
      </c>
      <c r="F75" s="9"/>
      <c r="G75" s="9"/>
      <c r="H75" s="9"/>
      <c r="I75" s="9"/>
      <c r="J75" s="9"/>
      <c r="K75" s="9">
        <v>4.5779E-2</v>
      </c>
    </row>
    <row r="76" spans="1:11" x14ac:dyDescent="0.25">
      <c r="A76" s="7" t="s">
        <v>2</v>
      </c>
      <c r="B76" s="8">
        <v>1.3361E-2</v>
      </c>
      <c r="C76" s="8"/>
      <c r="D76" s="8"/>
      <c r="E76" s="8">
        <v>7.3499999999999998E-4</v>
      </c>
      <c r="F76" s="8">
        <v>7.0879999999999999E-2</v>
      </c>
      <c r="G76" s="8"/>
      <c r="H76" s="8">
        <v>0.42561700000000002</v>
      </c>
      <c r="I76" s="8"/>
      <c r="J76" s="8"/>
      <c r="K76" s="8"/>
    </row>
    <row r="77" spans="1:11" x14ac:dyDescent="0.25">
      <c r="A77" s="7" t="s">
        <v>10</v>
      </c>
      <c r="B77" s="9">
        <v>2.2989999999999998E-3</v>
      </c>
      <c r="C77" s="9">
        <v>1.983E-3</v>
      </c>
      <c r="D77" s="9">
        <v>1.2435999999999999E-2</v>
      </c>
      <c r="E77" s="9"/>
      <c r="F77" s="9"/>
      <c r="G77" s="9">
        <v>2.6749999999999999E-3</v>
      </c>
      <c r="H77" s="9"/>
      <c r="I77" s="9"/>
      <c r="J77" s="9"/>
      <c r="K77" s="9"/>
    </row>
    <row r="78" spans="1:11" x14ac:dyDescent="0.25">
      <c r="A78" s="7" t="s">
        <v>9</v>
      </c>
      <c r="B78" s="8">
        <v>2.6210000000000001E-2</v>
      </c>
      <c r="C78" s="8">
        <v>2.6905999999999999E-2</v>
      </c>
      <c r="D78" s="8">
        <v>53.519264999999997</v>
      </c>
      <c r="E78" s="8">
        <v>22.346298999999998</v>
      </c>
      <c r="F78" s="8">
        <v>0.52860099999999999</v>
      </c>
      <c r="G78" s="8">
        <v>1.02546</v>
      </c>
      <c r="H78" s="8"/>
      <c r="I78" s="8">
        <v>0.15937399999999999</v>
      </c>
      <c r="J78" s="8">
        <v>37.389108999999998</v>
      </c>
      <c r="K78" s="8">
        <v>0.264376</v>
      </c>
    </row>
    <row r="79" spans="1:11" x14ac:dyDescent="0.25">
      <c r="A79" s="7" t="s">
        <v>44</v>
      </c>
      <c r="B79" s="9">
        <v>2.0769999999999999E-3</v>
      </c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25">
      <c r="A80" s="7" t="s">
        <v>54</v>
      </c>
      <c r="B80" s="8">
        <v>4.3011000000000001E-2</v>
      </c>
      <c r="C80" s="8">
        <v>1.8702E-2</v>
      </c>
      <c r="D80" s="8">
        <v>0.12106699999999999</v>
      </c>
      <c r="E80" s="8">
        <v>1.959543</v>
      </c>
      <c r="F80" s="8">
        <v>0.78454900000000005</v>
      </c>
      <c r="G80" s="8">
        <v>1.112347</v>
      </c>
      <c r="H80" s="8">
        <v>8.4070000000000006E-2</v>
      </c>
      <c r="I80" s="8">
        <v>3.5869999999999999E-2</v>
      </c>
      <c r="J80" s="8">
        <v>0.429975</v>
      </c>
      <c r="K80" s="8">
        <v>0.22117200000000001</v>
      </c>
    </row>
    <row r="81" spans="1:11" x14ac:dyDescent="0.25">
      <c r="A81" s="7" t="s">
        <v>65</v>
      </c>
      <c r="B81" s="9"/>
      <c r="C81" s="9"/>
      <c r="D81" s="9"/>
      <c r="E81" s="9"/>
      <c r="F81" s="9">
        <v>1.01E-4</v>
      </c>
      <c r="G81" s="9"/>
      <c r="H81" s="9"/>
      <c r="I81" s="9"/>
      <c r="J81" s="9"/>
      <c r="K81" s="9"/>
    </row>
    <row r="82" spans="1:11" x14ac:dyDescent="0.25">
      <c r="A82" s="7" t="s">
        <v>18</v>
      </c>
      <c r="B82" s="8">
        <v>3.0230000000000001E-3</v>
      </c>
      <c r="C82" s="8"/>
      <c r="D82" s="8"/>
      <c r="E82" s="8"/>
      <c r="F82" s="8">
        <v>25.270168000000002</v>
      </c>
      <c r="G82" s="8">
        <v>0.227023</v>
      </c>
      <c r="H82" s="8"/>
      <c r="I82" s="8"/>
      <c r="J82" s="8">
        <v>0.162743</v>
      </c>
      <c r="K82" s="8">
        <v>47.965339</v>
      </c>
    </row>
    <row r="83" spans="1:11" x14ac:dyDescent="0.25">
      <c r="A83" s="7" t="s">
        <v>83</v>
      </c>
      <c r="B83" s="9">
        <v>7.8949999999999992E-3</v>
      </c>
      <c r="C83" s="9">
        <v>2.6229999999999999E-3</v>
      </c>
      <c r="D83" s="9">
        <v>2.1649999999999998E-3</v>
      </c>
      <c r="E83" s="9">
        <v>6.2200000000000005E-4</v>
      </c>
      <c r="F83" s="9">
        <v>8.8439999999999994E-3</v>
      </c>
      <c r="G83" s="9">
        <v>3.3430000000000001E-3</v>
      </c>
      <c r="H83" s="9">
        <v>1.9720000000000001E-2</v>
      </c>
      <c r="I83" s="9"/>
      <c r="J83" s="9">
        <v>0.13689000000000001</v>
      </c>
      <c r="K83" s="9"/>
    </row>
    <row r="84" spans="1:11" x14ac:dyDescent="0.25">
      <c r="A84" s="7" t="s">
        <v>254</v>
      </c>
      <c r="B84" s="8">
        <v>2.2920000000000002E-3</v>
      </c>
      <c r="C84" s="8">
        <v>7.7489999999999998E-3</v>
      </c>
      <c r="D84" s="8">
        <v>1.7323999999999999E-2</v>
      </c>
      <c r="E84" s="8">
        <v>3.39E-4</v>
      </c>
      <c r="F84" s="8">
        <v>0.35086800000000001</v>
      </c>
      <c r="G84" s="8">
        <v>3.3430000000000001E-3</v>
      </c>
      <c r="H84" s="8"/>
      <c r="I84" s="8">
        <v>4.7827000000000001E-2</v>
      </c>
      <c r="J84" s="8"/>
      <c r="K84" s="8"/>
    </row>
    <row r="85" spans="1:11" x14ac:dyDescent="0.25">
      <c r="A85" s="7" t="s">
        <v>25</v>
      </c>
      <c r="B85" s="9">
        <v>1.9100000000000001E-4</v>
      </c>
      <c r="C85" s="9">
        <v>1.3384999999999999E-2</v>
      </c>
      <c r="D85" s="9">
        <v>3.5729999999999998E-2</v>
      </c>
      <c r="E85" s="9"/>
      <c r="F85" s="9">
        <v>3.5376999999999999E-2</v>
      </c>
      <c r="G85" s="9">
        <v>3.6110000000000003E-2</v>
      </c>
      <c r="H85" s="9"/>
      <c r="I85" s="9"/>
      <c r="J85" s="9">
        <v>6.8445000000000006E-2</v>
      </c>
      <c r="K85" s="9">
        <v>4.0057000000000002E-2</v>
      </c>
    </row>
    <row r="86" spans="1:11" x14ac:dyDescent="0.25">
      <c r="A86" s="7" t="s">
        <v>112</v>
      </c>
      <c r="B86" s="8">
        <v>0.213559</v>
      </c>
      <c r="C86" s="8">
        <v>7.0399999999999998E-4</v>
      </c>
      <c r="D86" s="8"/>
      <c r="E86" s="8"/>
      <c r="F86" s="8"/>
      <c r="G86" s="8"/>
      <c r="H86" s="8">
        <v>9.7283999999999995E-2</v>
      </c>
      <c r="I86" s="8"/>
      <c r="J86" s="8">
        <v>9.3600000000000003E-2</v>
      </c>
      <c r="K86" s="8"/>
    </row>
    <row r="87" spans="1:11" x14ac:dyDescent="0.25">
      <c r="A87" s="7" t="s">
        <v>56</v>
      </c>
      <c r="B87" s="9">
        <v>7.6400000000000003E-4</v>
      </c>
      <c r="C87" s="9"/>
      <c r="D87" s="9"/>
      <c r="E87" s="9"/>
      <c r="F87" s="9"/>
      <c r="G87" s="9"/>
      <c r="H87" s="9"/>
      <c r="I87" s="9"/>
      <c r="J87" s="9"/>
      <c r="K87" s="9"/>
    </row>
    <row r="88" spans="1:11" x14ac:dyDescent="0.25">
      <c r="A88" s="7" t="s">
        <v>62</v>
      </c>
      <c r="B88" s="8"/>
      <c r="C88" s="8">
        <v>2.1129999999999999E-3</v>
      </c>
      <c r="D88" s="8">
        <v>9.7439999999999992E-3</v>
      </c>
      <c r="E88" s="8"/>
      <c r="F88" s="8"/>
      <c r="G88" s="8"/>
      <c r="H88" s="8">
        <v>0.11416900000000001</v>
      </c>
      <c r="I88" s="8"/>
      <c r="J88" s="8"/>
      <c r="K88" s="8"/>
    </row>
    <row r="89" spans="1:11" x14ac:dyDescent="0.25">
      <c r="A89" s="7" t="s">
        <v>66</v>
      </c>
      <c r="B89" s="9">
        <v>5.7300000000000005E-4</v>
      </c>
      <c r="C89" s="9"/>
      <c r="D89" s="9"/>
      <c r="E89" s="9"/>
      <c r="F89" s="9">
        <v>0.32521899999999998</v>
      </c>
      <c r="G89" s="9">
        <v>6.3454999999999998E-2</v>
      </c>
      <c r="H89" s="9">
        <v>1.6605999999999999E-2</v>
      </c>
      <c r="I89" s="9"/>
      <c r="J89" s="9"/>
      <c r="K89" s="9"/>
    </row>
    <row r="90" spans="1:11" x14ac:dyDescent="0.25">
      <c r="A90" s="7" t="s">
        <v>255</v>
      </c>
      <c r="B90" s="8">
        <v>0.139262</v>
      </c>
      <c r="C90" s="8">
        <v>2.5575000000000001E-2</v>
      </c>
      <c r="D90" s="8">
        <v>8.5535E-2</v>
      </c>
      <c r="E90" s="8">
        <v>3.9599999999999998E-4</v>
      </c>
      <c r="F90" s="8">
        <v>0.32831500000000002</v>
      </c>
      <c r="G90" s="8">
        <v>0.22331999999999999</v>
      </c>
      <c r="H90" s="8">
        <v>3.0721660000000002</v>
      </c>
      <c r="I90" s="8">
        <v>5.3805360000000002</v>
      </c>
      <c r="J90" s="8"/>
      <c r="K90" s="8"/>
    </row>
    <row r="91" spans="1:11" x14ac:dyDescent="0.25">
      <c r="A91" s="7" t="s">
        <v>127</v>
      </c>
      <c r="B91" s="9"/>
      <c r="C91" s="9">
        <v>3.1700000000000001E-3</v>
      </c>
      <c r="D91" s="9">
        <v>1.2992999999999999E-2</v>
      </c>
      <c r="E91" s="9"/>
      <c r="F91" s="9">
        <v>0.28917500000000002</v>
      </c>
      <c r="G91" s="9"/>
      <c r="H91" s="9"/>
      <c r="I91" s="9"/>
      <c r="J91" s="9"/>
      <c r="K91" s="9"/>
    </row>
    <row r="92" spans="1:11" x14ac:dyDescent="0.25">
      <c r="A92" s="7" t="s">
        <v>16</v>
      </c>
      <c r="B92" s="8"/>
      <c r="C92" s="8"/>
      <c r="D92" s="8"/>
      <c r="E92" s="8"/>
      <c r="F92" s="8"/>
      <c r="G92" s="8"/>
      <c r="H92" s="8"/>
      <c r="I92" s="8"/>
      <c r="J92" s="8"/>
      <c r="K92" s="8">
        <v>0.148783</v>
      </c>
    </row>
    <row r="93" spans="1:11" x14ac:dyDescent="0.25">
      <c r="A93" s="7" t="s">
        <v>84</v>
      </c>
      <c r="B93" s="9"/>
      <c r="C93" s="9"/>
      <c r="D93" s="9"/>
      <c r="E93" s="9"/>
      <c r="F93" s="9"/>
      <c r="G93" s="9"/>
      <c r="H93" s="9"/>
      <c r="I93" s="9"/>
      <c r="J93" s="9"/>
      <c r="K93" s="9">
        <v>0.148783</v>
      </c>
    </row>
    <row r="94" spans="1:11" x14ac:dyDescent="0.25">
      <c r="A94" s="7" t="s">
        <v>256</v>
      </c>
      <c r="B94" s="8"/>
      <c r="C94" s="8">
        <v>7.0399999999999998E-4</v>
      </c>
      <c r="D94" s="8"/>
      <c r="E94" s="8"/>
      <c r="F94" s="8"/>
      <c r="G94" s="8">
        <v>3.0759999999999999E-2</v>
      </c>
      <c r="H94" s="8"/>
      <c r="I94" s="8"/>
      <c r="J94" s="8"/>
      <c r="K94" s="8"/>
    </row>
    <row r="95" spans="1:11" x14ac:dyDescent="0.25">
      <c r="A95" s="7" t="s">
        <v>257</v>
      </c>
      <c r="B95" s="9">
        <v>0.28281800000000001</v>
      </c>
      <c r="C95" s="9">
        <v>2.1402000000000001E-2</v>
      </c>
      <c r="D95" s="9">
        <v>0.10610600000000001</v>
      </c>
      <c r="E95" s="9">
        <v>4.2050000000000004E-3</v>
      </c>
      <c r="F95" s="9">
        <v>1.464091</v>
      </c>
      <c r="G95" s="9">
        <v>8.5554559999999995</v>
      </c>
      <c r="H95" s="9">
        <v>0.11795600000000001</v>
      </c>
      <c r="I95" s="9">
        <v>5.4092320000000003</v>
      </c>
      <c r="J95" s="9">
        <v>29.83503</v>
      </c>
      <c r="K95" s="9"/>
    </row>
    <row r="96" spans="1:11" x14ac:dyDescent="0.25">
      <c r="A96" s="7" t="s">
        <v>258</v>
      </c>
      <c r="B96" s="8"/>
      <c r="C96" s="8"/>
      <c r="D96" s="8"/>
      <c r="E96" s="8">
        <v>3.8307169999999999</v>
      </c>
      <c r="F96" s="8"/>
      <c r="G96" s="8">
        <v>10.045968</v>
      </c>
      <c r="H96" s="8">
        <v>1.8240000000000001E-3</v>
      </c>
      <c r="I96" s="8">
        <v>5.621283</v>
      </c>
      <c r="J96" s="8">
        <v>9.0090090000000007</v>
      </c>
      <c r="K96" s="8"/>
    </row>
    <row r="97" spans="1:11" x14ac:dyDescent="0.25">
      <c r="A97" s="7" t="s">
        <v>259</v>
      </c>
      <c r="B97" s="9">
        <v>2.9293E-2</v>
      </c>
      <c r="C97" s="9">
        <v>3.8469999999999997E-2</v>
      </c>
      <c r="D97" s="9"/>
      <c r="E97" s="9"/>
      <c r="F97" s="9">
        <v>0.57097600000000004</v>
      </c>
      <c r="G97" s="9"/>
      <c r="H97" s="9"/>
      <c r="I97" s="9"/>
      <c r="J97" s="9"/>
      <c r="K97" s="9"/>
    </row>
    <row r="98" spans="1:11" x14ac:dyDescent="0.25">
      <c r="A98" s="7" t="s">
        <v>260</v>
      </c>
      <c r="B98" s="8">
        <v>1.3368E-2</v>
      </c>
      <c r="C98" s="8"/>
      <c r="D98" s="8"/>
      <c r="E98" s="8"/>
      <c r="F98" s="8">
        <v>2.653E-3</v>
      </c>
      <c r="G98" s="8"/>
      <c r="H98" s="8"/>
      <c r="I98" s="8"/>
      <c r="J98" s="8"/>
      <c r="K98" s="8"/>
    </row>
    <row r="99" spans="1:11" x14ac:dyDescent="0.25">
      <c r="A99" s="7" t="s">
        <v>261</v>
      </c>
      <c r="B99" s="9"/>
      <c r="C99" s="9">
        <v>2.2369999999999998E-3</v>
      </c>
      <c r="D99" s="9">
        <v>2.1649999999999998E-3</v>
      </c>
      <c r="E99" s="9"/>
      <c r="F99" s="9"/>
      <c r="G99" s="9"/>
      <c r="H99" s="9"/>
      <c r="I99" s="9"/>
      <c r="J99" s="9"/>
      <c r="K99" s="9"/>
    </row>
    <row r="100" spans="1:11" x14ac:dyDescent="0.25">
      <c r="A100" s="7" t="s">
        <v>262</v>
      </c>
      <c r="B100" s="8"/>
      <c r="C100" s="8">
        <v>8.4539999999999997E-3</v>
      </c>
      <c r="D100" s="8"/>
      <c r="E100" s="8"/>
      <c r="F100" s="8">
        <v>7.0274000000000003E-2</v>
      </c>
      <c r="G100" s="8"/>
      <c r="H100" s="8"/>
      <c r="I100" s="8"/>
      <c r="J100" s="8"/>
      <c r="K100" s="8"/>
    </row>
    <row r="101" spans="1:11" x14ac:dyDescent="0.25">
      <c r="A101" s="7" t="s">
        <v>263</v>
      </c>
      <c r="B101" s="9">
        <v>3.424E-3</v>
      </c>
      <c r="C101" s="9">
        <v>2.4940000000000001E-3</v>
      </c>
      <c r="D101" s="9">
        <v>2.5985000000000001E-2</v>
      </c>
      <c r="E101" s="9"/>
      <c r="F101" s="9">
        <v>3.0955E-2</v>
      </c>
      <c r="G101" s="9">
        <v>8.6929999999999993E-3</v>
      </c>
      <c r="H101" s="9"/>
      <c r="I101" s="9"/>
      <c r="J101" s="9"/>
      <c r="K101" s="9"/>
    </row>
    <row r="102" spans="1:11" x14ac:dyDescent="0.25">
      <c r="A102" s="7" t="s">
        <v>264</v>
      </c>
      <c r="B102" s="8"/>
      <c r="C102" s="8"/>
      <c r="D102" s="8">
        <v>4.3309999999999998E-3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7" t="s">
        <v>265</v>
      </c>
      <c r="B103" s="9">
        <v>2.4309999999999998E-2</v>
      </c>
      <c r="C103" s="9">
        <v>1.4541999999999999E-2</v>
      </c>
      <c r="D103" s="9">
        <v>3.6811999999999998E-2</v>
      </c>
      <c r="E103" s="9">
        <v>1.1310000000000001E-3</v>
      </c>
      <c r="F103" s="9">
        <v>2.4764000000000001E-2</v>
      </c>
      <c r="G103" s="9">
        <v>5.1490000000000001E-2</v>
      </c>
      <c r="H103" s="9"/>
      <c r="I103" s="9"/>
      <c r="J103" s="9"/>
      <c r="K103" s="9"/>
    </row>
    <row r="104" spans="1:11" x14ac:dyDescent="0.25">
      <c r="A104" s="7" t="s">
        <v>266</v>
      </c>
      <c r="B104" s="8"/>
      <c r="C104" s="8">
        <v>6.0949999999999997E-3</v>
      </c>
      <c r="D104" s="8"/>
      <c r="E104" s="8">
        <v>3.0645730000000002</v>
      </c>
      <c r="F104" s="8">
        <v>0.399814</v>
      </c>
      <c r="G104" s="8"/>
      <c r="H104" s="8"/>
      <c r="I104" s="8"/>
      <c r="J104" s="8"/>
      <c r="K104" s="8"/>
    </row>
    <row r="105" spans="1:11" x14ac:dyDescent="0.25">
      <c r="A105" s="7" t="s">
        <v>267</v>
      </c>
      <c r="B105" s="9">
        <v>39.985643000000003</v>
      </c>
      <c r="C105" s="9">
        <v>28.511254000000001</v>
      </c>
      <c r="D105" s="9">
        <v>5.3845580000000002</v>
      </c>
      <c r="E105" s="9">
        <v>14.723811</v>
      </c>
      <c r="F105" s="9">
        <v>17.081458999999999</v>
      </c>
      <c r="G105" s="9">
        <v>36.234692000000003</v>
      </c>
      <c r="H105" s="9">
        <v>30.955141999999999</v>
      </c>
      <c r="I105" s="9">
        <v>22.580210999999998</v>
      </c>
      <c r="J105" s="9">
        <v>5.8136320000000001</v>
      </c>
      <c r="K105" s="9">
        <v>3.4776750000000001</v>
      </c>
    </row>
    <row r="106" spans="1:11" x14ac:dyDescent="0.25">
      <c r="A106" s="10" t="s">
        <v>268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</sheetData>
  <hyperlinks>
    <hyperlink ref="K1" r:id="rId1" display="http://localhost/OECDStat_Metadata/ShowMetadata.ashx?Dataset=CRS1&amp;Coords=[YEAR].[2018]&amp;ShowOnWeb=true&amp;Lang=en" xr:uid="{00000000-0004-0000-0100-000000000000}"/>
    <hyperlink ref="A106" r:id="rId2" display="https://stats-3.oecd.org/index.aspx?DatasetCode=CRS1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oecd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Dobrovan, Vlad</cp:lastModifiedBy>
  <dcterms:created xsi:type="dcterms:W3CDTF">2019-11-02T16:19:31Z</dcterms:created>
  <dcterms:modified xsi:type="dcterms:W3CDTF">2019-11-02T19:34:21Z</dcterms:modified>
</cp:coreProperties>
</file>