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滨江中南乐游城店_原始凭证" sheetId="3" r:id="rId1"/>
    <sheet name="浙江杭州西湖三墩地铁站店_原始凭证" sheetId="1" r:id="rId2"/>
  </sheets>
  <definedNames>
    <definedName name="本次消费" localSheetId="0">浙江杭州滨江中南乐游城店_原始凭证!$B$19</definedName>
    <definedName name="本次消费">浙江杭州西湖三墩地铁站店_原始凭证!$B$19</definedName>
    <definedName name="当前费率" localSheetId="0">浙江杭州滨江中南乐游城店_原始凭证!#REF!</definedName>
    <definedName name="当前费率">浙江杭州西湖三墩地铁站店_原始凭证!#REF!</definedName>
    <definedName name="服务编号" localSheetId="0">浙江杭州滨江中南乐游城店_原始凭证!$B$12</definedName>
    <definedName name="服务编号">浙江杭州西湖三墩地铁站店_原始凭证!$B$12</definedName>
    <definedName name="服务费率" localSheetId="0">浙江杭州滨江中南乐游城店_原始凭证!$C$3</definedName>
    <definedName name="服务费率">浙江杭州西湖三墩地铁站店_原始凭证!$C$3</definedName>
    <definedName name="服务门店" localSheetId="0">浙江杭州滨江中南乐游城店_原始凭证!$B$11</definedName>
    <definedName name="服务门店">浙江杭州西湖三墩地铁站店_原始凭证!$B$11</definedName>
    <definedName name="卡上余额" localSheetId="0">浙江杭州滨江中南乐游城店_原始凭证!$D$19</definedName>
    <definedName name="卡上余额">浙江杭州西湖三墩地铁站店_原始凭证!$D$19</definedName>
    <definedName name="平台服务费" localSheetId="0">浙江杭州滨江中南乐游城店_原始凭证!$D$18</definedName>
    <definedName name="平台服务费">浙江杭州西湖三墩地铁站店_原始凭证!$D$18</definedName>
    <definedName name="区域费率" localSheetId="0">浙江杭州滨江中南乐游城店_原始凭证!$D$12</definedName>
    <definedName name="区域费率">浙江杭州西湖三墩地铁站店_原始凭证!$D$12</definedName>
    <definedName name="区域类型" localSheetId="0">浙江杭州滨江中南乐游城店_原始凭证!$D$11</definedName>
    <definedName name="区域类型">浙江杭州西湖三墩地铁站店_原始凭证!$D$11</definedName>
    <definedName name="上机时间" localSheetId="0">浙江杭州滨江中南乐游城店_原始凭证!$B$14</definedName>
    <definedName name="上机时间">浙江杭州西湖三墩地铁站店_原始凭证!$B$14</definedName>
    <definedName name="上机时长_分" localSheetId="0">浙江杭州滨江中南乐游城店_原始凭证!$F$15</definedName>
    <definedName name="上机时长_分">浙江杭州西湖三墩地铁站店_原始凭证!$F$15</definedName>
    <definedName name="上机时长_秒" localSheetId="0">浙江杭州滨江中南乐游城店_原始凭证!$G$15</definedName>
    <definedName name="上机时长_秒">浙江杭州西湖三墩地铁站店_原始凭证!$G$15</definedName>
    <definedName name="上机时长_年" localSheetId="0">浙江杭州滨江中南乐游城店_原始凭证!$B$15</definedName>
    <definedName name="上机时长_年">浙江杭州西湖三墩地铁站店_原始凭证!$B$15</definedName>
    <definedName name="上机时长_日" localSheetId="0">浙江杭州滨江中南乐游城店_原始凭证!$D$15</definedName>
    <definedName name="上机时长_日">浙江杭州西湖三墩地铁站店_原始凭证!$D$15</definedName>
    <definedName name="上机时长_时" localSheetId="0">浙江杭州滨江中南乐游城店_原始凭证!$E$15</definedName>
    <definedName name="上机时长_时">浙江杭州西湖三墩地铁站店_原始凭证!$E$15</definedName>
    <definedName name="上机时长_月" localSheetId="0">浙江杭州滨江中南乐游城店_原始凭证!$C$15</definedName>
    <definedName name="上机时长_月">浙江杭州西湖三墩地铁站店_原始凭证!$C$15</definedName>
    <definedName name="上网费用" localSheetId="0">浙江杭州滨江中南乐游城店_原始凭证!$B$18</definedName>
    <definedName name="上网费用">浙江杭州西湖三墩地铁站店_原始凭证!$B$18</definedName>
    <definedName name="下机时间" localSheetId="0">浙江杭州滨江中南乐游城店_原始凭证!$B$16</definedName>
    <definedName name="下机时间">浙江杭州西湖三墩地铁站店_原始凭证!$B$16</definedName>
    <definedName name="用户卡号" localSheetId="0">浙江杭州滨江中南乐游城店_原始凭证!$B$1</definedName>
    <definedName name="用户卡号">浙江杭州西湖三墩地铁站店_原始凭证!$B$1</definedName>
    <definedName name="用户姓名" localSheetId="0">浙江杭州滨江中南乐游城店_原始凭证!$D$1</definedName>
    <definedName name="用户姓名">浙江杭州西湖三墩地铁站店_原始凭证!$D$1</definedName>
    <definedName name="鱼乐卡等级" localSheetId="0">浙江杭州滨江中南乐游城店_原始凭证!$F$11</definedName>
    <definedName name="鱼乐卡等级">浙江杭州西湖三墩地铁站店_原始凭证!$F$11</definedName>
    <definedName name="鱼乐卡权益" localSheetId="0">浙江杭州滨江中南乐游城店_原始凭证!$F$18</definedName>
    <definedName name="鱼乐卡权益">浙江杭州西湖三墩地铁站店_原始凭证!$F$18</definedName>
    <definedName name="鱼乐卡折扣" localSheetId="0">浙江杭州滨江中南乐游城店_原始凭证!$F$12</definedName>
    <definedName name="鱼乐卡折扣">浙江杭州西湖三墩地铁站店_原始凭证!$F$12</definedName>
    <definedName name="总金额" localSheetId="0">浙江杭州滨江中南乐游城店_原始凭证!$F$1</definedName>
    <definedName name="总金额">浙江杭州西湖三墩地铁站店_原始凭证!$F$1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6" i="3" l="1"/>
  <c r="F12" i="3"/>
  <c r="D12" i="3" l="1"/>
  <c r="B18" i="3" s="1"/>
  <c r="D18" i="3" l="1"/>
  <c r="F18" i="3"/>
  <c r="F12" i="1"/>
  <c r="B19" i="3" l="1"/>
  <c r="D19" i="3" s="1"/>
  <c r="D12" i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<sst xmlns="http://schemas.openxmlformats.org/spreadsheetml/2006/main" count="76" uniqueCount="38">
  <si>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</si>
  <si>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</si>
  <si>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</si>
  <si>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</si>
  <si>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</si>
  <si>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</si>
  <si>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</si>
  <si>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</si>
  <si>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</si>
  <si>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</si>
  <si>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</si>
  <si>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</si>
  <si>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</si>
  <si>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</si>
  <si>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</si>
  <si>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</si>
  <si>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</si>
  <si>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</si>
  <si>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</si>
  <si>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</si>
  <si>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</si>
  <si>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</si>
  <si>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</si>
  <si>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</si>
  <si>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</si>
  <si>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</si>
  <si>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</si>
  <si>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</si>
  <si>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</si>
  <si>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</si>
  <si>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</si>
  <si>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</si>
  <si>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</si>
  <si>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</si>
  <si>
    <t>浙江杭州滨江中南乐游城店</t>
  </si>
  <si>
    <t>高端单人包</t>
    <phoneticPr fontId="2" type="noConversion"/>
  </si>
  <si>
    <t>高端大厅</t>
  </si>
  <si>
    <t>浙江杭州西湖三墩地铁站店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</si>
</sst>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183" fontId="1" fillId="0" borderId="0" xfId="1" applyNumberFormat="1" applyFont="1" applyBorder="1" applyAlignment="1">
      <alignment horizontal="left" vertical="center"/>
    </xf>
    <xf numFmtId="9" fontId="1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83" fontId="1" fillId="0" borderId="2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20.100000000000001" customHeight="1"/>
  <cols>
    <col min="1" max="1" width="9.5" style="1" bestFit="1" customWidth="1"/>
    <col min="2" max="2" width="27.25" style="1" bestFit="1" customWidth="1"/>
    <col min="3" max="7" width="11.625" style="1" bestFit="1" customWidth="1"/>
    <col min="8" max="16384" width="9" style="1"/>
  </cols>
  <sheetData>
    <row r="1" spans="1:7" ht="20.100000000000001" customHeight="1" thickBot="1">
      <c r="A1" s="2" t="s">
        <v>8</v>
      </c>
      <c r="B1" s="3" t="s">
        <v>13</v>
      </c>
      <c r="C1" s="3" t="s">
        <v>9</v>
      </c>
      <c r="D1" s="2" t="s">
        <v>24</v>
      </c>
      <c r="E1" s="18" t="s">
        <v>25</v>
      </c>
      <c r="F1" s="19">
        <v>74.63</v>
      </c>
      <c r="G1" s="2"/>
    </row>
    <row r="2" spans="1:7" ht="20.100000000000001" customHeight="1" thickTop="1"/>
    <row r="3" spans="1:7" ht="20.100000000000001" customHeight="1">
      <c r="B3" s="1" t="s">
        <v>4</v>
      </c>
      <c r="C3" s="5">
        <v>0.1</v>
      </c>
      <c r="D3" s="5"/>
    </row>
    <row r="4" spans="1:7" ht="20.100000000000001" customHeight="1">
      <c r="B4" s="1" t="s">
        <v>30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>
      <c r="B5" s="1" t="s">
        <v>31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>
      <c r="B6" s="1" t="s">
        <v>5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35</v>
      </c>
    </row>
    <row r="7" spans="1:7" ht="20.100000000000001" customHeight="1">
      <c r="B7" s="1" t="s">
        <v>12</v>
      </c>
      <c r="C7" s="1">
        <v>12</v>
      </c>
      <c r="D7" s="1">
        <v>20</v>
      </c>
      <c r="E7" s="1">
        <v>24</v>
      </c>
      <c r="F7" s="1">
        <v>32</v>
      </c>
      <c r="G7" s="1">
        <v>32</v>
      </c>
    </row>
    <row r="8" spans="1:7" ht="20.100000000000001" customHeight="1">
      <c r="B8" s="1" t="s">
        <v>32</v>
      </c>
      <c r="C8" s="1">
        <v>4</v>
      </c>
      <c r="D8" s="1">
        <v>9</v>
      </c>
      <c r="E8" s="1">
        <v>12</v>
      </c>
      <c r="F8" s="1">
        <v>15</v>
      </c>
      <c r="G8" s="1">
        <v>16</v>
      </c>
    </row>
    <row r="9" spans="1:7" ht="20.100000000000001" customHeight="1">
      <c r="A9" s="2"/>
      <c r="B9" s="2" t="s">
        <v>33</v>
      </c>
      <c r="C9" s="2">
        <v>5</v>
      </c>
      <c r="D9" s="2">
        <v>10</v>
      </c>
      <c r="E9" s="2">
        <v>13</v>
      </c>
      <c r="F9" s="2">
        <v>16</v>
      </c>
      <c r="G9" s="2">
        <v>17</v>
      </c>
    </row>
    <row r="11" spans="1:7" ht="20.100000000000001" customHeight="1">
      <c r="A11" s="1" t="s">
        <v>7</v>
      </c>
      <c r="B11" s="1" t="s">
        <v>34</v>
      </c>
      <c r="C11" s="1" t="s">
        <v>5</v>
      </c>
      <c r="D11" s="1" t="s">
        <v>36</v>
      </c>
      <c r="E11" s="1" t="s">
        <v>30</v>
      </c>
      <c r="F11" s="1" t="s">
        <v>15</v>
      </c>
    </row>
    <row r="12" spans="1:7" ht="20.100000000000001" customHeight="1">
      <c r="A12" s="2" t="s">
        <v>10</v>
      </c>
      <c r="B12" s="2">
        <v>2882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5</v>
      </c>
      <c r="E12" s="2" t="s">
        <v>31</v>
      </c>
      <c r="F12" s="15">
        <f>HLOOKUP(鱼乐卡等级,C4:F5,2,0)</f>
        <v>0.95</v>
      </c>
      <c r="G12" s="2"/>
    </row>
    <row r="14" spans="1:7" ht="20.100000000000001" customHeight="1">
      <c r="A14" s="1" t="s">
        <v>0</v>
      </c>
      <c r="B14" s="17">
        <v>45471.519618055558</v>
      </c>
      <c r="C14" s="17"/>
      <c r="D14" s="17"/>
      <c r="E14" s="17"/>
      <c r="F14" s="17"/>
      <c r="G14" s="17"/>
    </row>
    <row r="15" spans="1:7" ht="20.100000000000001" customHeight="1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2</v>
      </c>
      <c r="G15" s="12">
        <v>0</v>
      </c>
    </row>
    <row r="16" spans="1:7" ht="20.100000000000001" customHeight="1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2024-06-28 13:30:15</v>
      </c>
      <c r="C16" s="2"/>
      <c r="D16" s="2"/>
      <c r="E16" s="2"/>
      <c r="F16" s="2"/>
      <c r="G16" s="2"/>
    </row>
    <row r="17" spans="1:7" ht="20.100000000000001" customHeight="1">
      <c r="B17" s="5"/>
    </row>
    <row r="18" spans="1:7" ht="20.100000000000001" customHeight="1">
      <c r="A18" s="1" t="s">
        <v>27</v>
      </c>
      <c r="B18" s="4">
        <f>TEXT(下机时间-上机时间,"[ss]")/3600*区域费率+服务费率</f>
        <v>5.2666666666666666</v>
      </c>
      <c r="C18" s="13" t="s">
        <v>28</v>
      </c>
      <c r="D18" s="4">
        <f>上网费用*服务费率</f>
        <v>0.52666666666666673</v>
      </c>
      <c r="E18" s="1" t="s">
        <v>29</v>
      </c>
      <c r="F18" s="14">
        <f>-(上网费用-(上网费用*鱼乐卡折扣))</f>
        <v>-0.26333333333333364</v>
      </c>
      <c r="G18" s="13"/>
    </row>
    <row r="19" spans="1:7" ht="20.100000000000001" customHeight="1" thickBot="1">
      <c r="A19" s="18" t="s">
        <v>3</v>
      </c>
      <c r="B19" s="19">
        <f>上网费用+平台服务费+鱼乐卡权益</f>
        <v>5.5299999999999994</v>
      </c>
      <c r="C19" s="18" t="s">
        <v>26</v>
      </c>
      <c r="D19" s="19">
        <f>总金额-本次消费</f>
        <v>69.099999999999994</v>
      </c>
      <c r="E19" s="16"/>
      <c r="F19" s="16"/>
      <c r="G19" s="16"/>
    </row>
    <row r="20" spans="1:7" ht="20.100000000000001" customHeight="1" thickTop="1"/>
    <row r="21" spans="1:7" ht="20.100000000000001" customHeight="1">
      <c r="B21" s="5"/>
    </row>
  </sheetData>
  <dataConsolidate link="1"/>
  <phoneticPr fontId="2" type="noConversion"/>
  <dataValidations disablePrompts="1" count="2">
    <dataValidation type="list" allowBlank="1" showInputMessage="1" showErrorMessage="1" sqref="F11">
      <formula1>$C$4:$F$4</formula1>
    </dataValidation>
    <dataValidation type="list" allowBlank="1" showInputMessage="1" showErrorMessage="1" sqref="D11">
      <formula1>$C$6:$G$6</formula1>
    </dataValidation>
  </dataValidations>
  <pageMargins left="0.78740157480314965" right="0.78740157480314965" top="0.78740157480314965" bottom="0.78740157480314965" header="0.39370078740157483" footer="0.39370078740157483"/>
  <pageSetup paperSize="9" scale="85" orientation="portrait" r:id="rId1"/>
  <headerFooter>
    <oddHeader>&amp;L&amp;"宋体,常规"&amp;12&amp;A</oddHeader>
  </headerFooter>
  <ignoredErrors>
    <ignoredError sqref="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view="pageBreakPreview" zoomScaleNormal="100" zoomScaleSheetLayoutView="100" workbookViewId="0"/>
  </sheetViews>
  <sheetFormatPr defaultRowHeight="14.25"/>
  <cols>
    <col min="1" max="1" width="9.5" style="1" bestFit="1" customWidth="1"/>
    <col min="2" max="2" width="27.25" style="1" bestFit="1" customWidth="1"/>
    <col min="3" max="7" width="11.625" style="1" bestFit="1" customWidth="1"/>
    <col min="8" max="16384" width="9" style="1"/>
  </cols>
  <sheetData>
    <row r="1" spans="1:7" ht="20.100000000000001" customHeight="1" thickBot="1">
      <c r="A1" s="2" t="s">
        <v>8</v>
      </c>
      <c r="B1" s="3" t="s">
        <v>13</v>
      </c>
      <c r="C1" s="3" t="s">
        <v>9</v>
      </c>
      <c r="D1" s="2" t="s">
        <v>24</v>
      </c>
      <c r="E1" s="18" t="s">
        <v>25</v>
      </c>
      <c r="F1" s="19">
        <v>74.63</v>
      </c>
      <c r="G1" s="2"/>
    </row>
    <row r="2" spans="1:7" ht="20.100000000000001" customHeight="1" thickTop="1"/>
    <row r="3" spans="1:7" ht="20.100000000000001" customHeight="1">
      <c r="B3" s="1" t="s">
        <v>4</v>
      </c>
      <c r="C3" s="5">
        <v>0.1</v>
      </c>
      <c r="D3" s="5"/>
    </row>
    <row r="4" spans="1:7" ht="20.100000000000001" customHeight="1">
      <c r="B4" s="1" t="s">
        <v>30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>
      <c r="B5" s="1" t="s">
        <v>31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>
      <c r="B6" s="1" t="s">
        <v>5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pans="1:7" ht="20.100000000000001" customHeight="1">
      <c r="B7" s="1" t="s">
        <v>12</v>
      </c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ht="20.100000000000001" customHeight="1">
      <c r="B8" s="1" t="s">
        <v>32</v>
      </c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ht="20.100000000000001" customHeight="1">
      <c r="A9" s="2"/>
      <c r="B9" s="2" t="s">
        <v>33</v>
      </c>
      <c r="C9" s="2">
        <v>7</v>
      </c>
      <c r="D9" s="2">
        <v>10</v>
      </c>
      <c r="E9" s="2">
        <v>12</v>
      </c>
      <c r="F9" s="2">
        <v>15</v>
      </c>
      <c r="G9" s="2">
        <v>18</v>
      </c>
    </row>
    <row r="10" spans="1:7" ht="20.100000000000001" customHeight="1"/>
    <row r="11" spans="1:7" ht="20.100000000000001" customHeight="1">
      <c r="A11" s="1" t="s">
        <v>7</v>
      </c>
      <c r="B11" s="1" t="s">
        <v>37</v>
      </c>
      <c r="C11" s="1" t="s">
        <v>5</v>
      </c>
      <c r="D11" s="1" t="s">
        <v>14</v>
      </c>
      <c r="E11" s="1" t="s">
        <v>30</v>
      </c>
      <c r="F11" s="1" t="s">
        <v>15</v>
      </c>
    </row>
    <row r="12" spans="1:7" ht="20.100000000000001" customHeight="1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7</v>
      </c>
      <c r="E12" s="2" t="s">
        <v>31</v>
      </c>
      <c r="F12" s="15">
        <f>HLOOKUP(鱼乐卡等级,C4:F5,2,0)</f>
        <v>0.95</v>
      </c>
      <c r="G12" s="2"/>
    </row>
    <row r="13" spans="1:7" ht="20.100000000000001" customHeight="1"/>
    <row r="14" spans="1:7" ht="20.100000000000001" customHeight="1">
      <c r="A14" s="1" t="s">
        <v>0</v>
      </c>
      <c r="B14" s="17">
        <v>45471.519618055558</v>
      </c>
      <c r="C14" s="17"/>
      <c r="D14" s="17"/>
      <c r="E14" s="17"/>
      <c r="F14" s="17"/>
      <c r="G14" s="17"/>
    </row>
    <row r="15" spans="1:7" ht="20.100000000000001" customHeight="1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2</v>
      </c>
      <c r="G15" s="12">
        <v>0</v>
      </c>
    </row>
    <row r="16" spans="1:7" ht="20.100000000000001" customHeight="1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2024-06-28 13:30:15</v>
      </c>
      <c r="C16" s="2"/>
      <c r="D16" s="2"/>
      <c r="E16" s="2"/>
      <c r="F16" s="2"/>
      <c r="G16" s="2"/>
    </row>
    <row r="17" spans="1:7" ht="20.100000000000001" customHeight="1">
      <c r="B17" s="5"/>
    </row>
    <row r="18" spans="1:7" ht="20.100000000000001" customHeight="1">
      <c r="A18" s="1" t="s">
        <v>27</v>
      </c>
      <c r="B18" s="4">
        <f>TEXT(下机时间-上机时间,"[ss]")/3600*区域费率+服务费率</f>
        <v>7.3333333333333339</v>
      </c>
      <c r="C18" s="13" t="s">
        <v>28</v>
      </c>
      <c r="D18" s="4">
        <f>上网费用*服务费率</f>
        <v>0.73333333333333339</v>
      </c>
      <c r="E18" s="1" t="s">
        <v>29</v>
      </c>
      <c r="F18" s="14">
        <f>-(上网费用-(上网费用*鱼乐卡折扣))</f>
        <v>-0.36666666666666714</v>
      </c>
      <c r="G18" s="13"/>
    </row>
    <row r="19" spans="1:7" ht="20.100000000000001" customHeight="1" thickBot="1">
      <c r="A19" s="18" t="s">
        <v>3</v>
      </c>
      <c r="B19" s="19">
        <f>上网费用+平台服务费+鱼乐卡权益</f>
        <v>7.6999999999999993</v>
      </c>
      <c r="C19" s="18" t="s">
        <v>26</v>
      </c>
      <c r="D19" s="19">
        <f>总金额-本次消费</f>
        <v>66.929999999999993</v>
      </c>
      <c r="E19" s="16"/>
      <c r="F19" s="16"/>
      <c r="G19" s="16"/>
    </row>
    <row r="20" spans="1:7" ht="15" thickTop="1"/>
    <row r="21" spans="1:7">
      <c r="B21" s="5"/>
    </row>
  </sheetData>
  <dataConsolidate link="1"/>
  <phoneticPr fontId="2" type="noConversion"/>
  <dataValidations count="2">
    <dataValidation type="list" allowBlank="1" showInputMessage="1" showErrorMessage="1" sqref="D11">
      <formula1>$C$6:$G$6</formula1>
    </dataValidation>
    <dataValidation type="list" allowBlank="1" showInputMessage="1" showErrorMessage="1" sqref="F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scale="85" orientation="portrait" r:id="rId1"/>
  <headerFooter>
    <oddHeader>&amp;L&amp;"宋体,常规"&amp;12&amp;A</oddHeader>
  </headerFooter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46</vt:i4>
      </vt:variant>
    </vt:vector>
  </HeadingPairs>
  <TitlesOfParts>
    <vt:vector size="48" baseType="lpstr">
      <vt:lpstr>浙江杭州滨江中南乐游城店_原始凭证</vt:lpstr>
      <vt:lpstr>浙江杭州西湖三墩地铁站店_原始凭证</vt:lpstr>
      <vt:lpstr>浙江杭州滨江中南乐游城店_原始凭证!本次消费</vt:lpstr>
      <vt:lpstr>本次消费</vt:lpstr>
      <vt:lpstr>浙江杭州滨江中南乐游城店_原始凭证!服务编号</vt:lpstr>
      <vt:lpstr>服务编号</vt:lpstr>
      <vt:lpstr>浙江杭州滨江中南乐游城店_原始凭证!服务费率</vt:lpstr>
      <vt:lpstr>服务费率</vt:lpstr>
      <vt:lpstr>浙江杭州滨江中南乐游城店_原始凭证!服务门店</vt:lpstr>
      <vt:lpstr>服务门店</vt:lpstr>
      <vt:lpstr>浙江杭州滨江中南乐游城店_原始凭证!卡上余额</vt:lpstr>
      <vt:lpstr>卡上余额</vt:lpstr>
      <vt:lpstr>浙江杭州滨江中南乐游城店_原始凭证!平台服务费</vt:lpstr>
      <vt:lpstr>平台服务费</vt:lpstr>
      <vt:lpstr>浙江杭州滨江中南乐游城店_原始凭证!区域费率</vt:lpstr>
      <vt:lpstr>区域费率</vt:lpstr>
      <vt:lpstr>浙江杭州滨江中南乐游城店_原始凭证!区域类型</vt:lpstr>
      <vt:lpstr>区域类型</vt:lpstr>
      <vt:lpstr>浙江杭州滨江中南乐游城店_原始凭证!上机时间</vt:lpstr>
      <vt:lpstr>上机时间</vt:lpstr>
      <vt:lpstr>浙江杭州滨江中南乐游城店_原始凭证!上机时长_分</vt:lpstr>
      <vt:lpstr>上机时长_分</vt:lpstr>
      <vt:lpstr>浙江杭州滨江中南乐游城店_原始凭证!上机时长_秒</vt:lpstr>
      <vt:lpstr>上机时长_秒</vt:lpstr>
      <vt:lpstr>浙江杭州滨江中南乐游城店_原始凭证!上机时长_年</vt:lpstr>
      <vt:lpstr>上机时长_年</vt:lpstr>
      <vt:lpstr>浙江杭州滨江中南乐游城店_原始凭证!上机时长_日</vt:lpstr>
      <vt:lpstr>上机时长_日</vt:lpstr>
      <vt:lpstr>浙江杭州滨江中南乐游城店_原始凭证!上机时长_时</vt:lpstr>
      <vt:lpstr>上机时长_时</vt:lpstr>
      <vt:lpstr>浙江杭州滨江中南乐游城店_原始凭证!上机时长_月</vt:lpstr>
      <vt:lpstr>上机时长_月</vt:lpstr>
      <vt:lpstr>浙江杭州滨江中南乐游城店_原始凭证!上网费用</vt:lpstr>
      <vt:lpstr>上网费用</vt:lpstr>
      <vt:lpstr>浙江杭州滨江中南乐游城店_原始凭证!下机时间</vt:lpstr>
      <vt:lpstr>下机时间</vt:lpstr>
      <vt:lpstr>浙江杭州滨江中南乐游城店_原始凭证!用户卡号</vt:lpstr>
      <vt:lpstr>用户卡号</vt:lpstr>
      <vt:lpstr>浙江杭州滨江中南乐游城店_原始凭证!用户姓名</vt:lpstr>
      <vt:lpstr>用户姓名</vt:lpstr>
      <vt:lpstr>浙江杭州滨江中南乐游城店_原始凭证!鱼乐卡等级</vt:lpstr>
      <vt:lpstr>鱼乐卡等级</vt:lpstr>
      <vt:lpstr>浙江杭州滨江中南乐游城店_原始凭证!鱼乐卡权益</vt:lpstr>
      <vt:lpstr>鱼乐卡权益</vt:lpstr>
      <vt:lpstr>浙江杭州滨江中南乐游城店_原始凭证!鱼乐卡折扣</vt:lpstr>
      <vt:lpstr>鱼乐卡折扣</vt:lpstr>
      <vt:lpstr>浙江杭州滨江中南乐游城店_原始凭证!总金额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2024-06-28T05:27:01Z</cp:lastPrinted>
  <dcterms:created xsi:type="dcterms:W3CDTF">2024-05-26T07:57:39Z</dcterms:created>
  <dcterms:modified xsi:type="dcterms:W3CDTF">2024-06-28T05:30:54Z</dcterms:modified>
</cp:coreProperties>
</file>