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illa\Pictures\CuckooHackingPasswords\Results\"/>
    </mc:Choice>
  </mc:AlternateContent>
  <xr:revisionPtr revIDLastSave="0" documentId="13_ncr:1_{E38E3175-9BBA-4B04-AD82-2EA9B626F14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ineal Search" sheetId="3" r:id="rId1"/>
    <sheet name="Binary Search" sheetId="2" r:id="rId2"/>
    <sheet name="Hash Tables" sheetId="4" r:id="rId3"/>
    <sheet name="Binary Search Tre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4" i="4" l="1"/>
  <c r="AK21" i="4"/>
  <c r="AJ21" i="4"/>
  <c r="AU20" i="4"/>
  <c r="AL21" i="4" s="1"/>
  <c r="AK20" i="4"/>
  <c r="AJ20" i="4"/>
  <c r="AU19" i="4"/>
  <c r="AL20" i="4" s="1"/>
  <c r="AK19" i="4"/>
  <c r="AL19" i="4" s="1"/>
  <c r="AJ19" i="4"/>
  <c r="AU18" i="4"/>
  <c r="AK18" i="4"/>
  <c r="AJ18" i="4"/>
  <c r="AU17" i="4"/>
  <c r="AL18" i="4" s="1"/>
  <c r="AK17" i="4"/>
  <c r="AJ17" i="4"/>
  <c r="AU16" i="4"/>
  <c r="AL17" i="4" s="1"/>
  <c r="AK16" i="4"/>
  <c r="AL16" i="4" s="1"/>
  <c r="AJ16" i="4"/>
  <c r="AU15" i="4"/>
  <c r="AK15" i="4"/>
  <c r="AJ15" i="4"/>
  <c r="AU14" i="4"/>
  <c r="AL15" i="4" s="1"/>
  <c r="AK14" i="4"/>
  <c r="AU13" i="4"/>
  <c r="AL14" i="4" s="1"/>
  <c r="AK13" i="4"/>
  <c r="AL13" i="4" s="1"/>
  <c r="AJ13" i="4"/>
  <c r="AU12" i="4"/>
  <c r="AK12" i="4"/>
  <c r="AJ12" i="4"/>
  <c r="AU11" i="4"/>
  <c r="AL12" i="4" s="1"/>
  <c r="AK11" i="4"/>
  <c r="AJ11" i="4"/>
  <c r="AU10" i="4"/>
  <c r="AL11" i="4" s="1"/>
  <c r="AK10" i="4"/>
  <c r="AL10" i="4" s="1"/>
  <c r="AJ10" i="4"/>
  <c r="AU9" i="4"/>
  <c r="AK9" i="4"/>
  <c r="AJ9" i="4"/>
  <c r="AU8" i="4"/>
  <c r="AL9" i="4" s="1"/>
  <c r="AK8" i="4"/>
  <c r="AJ8" i="4"/>
  <c r="AU7" i="4"/>
  <c r="AL8" i="4" s="1"/>
  <c r="AK7" i="4"/>
  <c r="AL7" i="4" s="1"/>
  <c r="AJ7" i="4"/>
  <c r="AU6" i="4"/>
  <c r="AK21" i="3"/>
  <c r="AJ21" i="3"/>
  <c r="AU20" i="3"/>
  <c r="AL21" i="3" s="1"/>
  <c r="AK20" i="3"/>
  <c r="AJ20" i="3"/>
  <c r="AU19" i="3"/>
  <c r="AK19" i="3"/>
  <c r="AL19" i="3" s="1"/>
  <c r="AJ19" i="3"/>
  <c r="AU18" i="3"/>
  <c r="AK18" i="3"/>
  <c r="AJ18" i="3"/>
  <c r="AU17" i="3"/>
  <c r="AK17" i="3"/>
  <c r="AJ17" i="3"/>
  <c r="AU16" i="3"/>
  <c r="AL17" i="3" s="1"/>
  <c r="AK16" i="3"/>
  <c r="AL16" i="3" s="1"/>
  <c r="AJ16" i="3"/>
  <c r="AU15" i="3"/>
  <c r="AK15" i="3"/>
  <c r="AJ15" i="3"/>
  <c r="AU14" i="3"/>
  <c r="AK14" i="3"/>
  <c r="AJ14" i="3"/>
  <c r="AU13" i="3"/>
  <c r="AK13" i="3"/>
  <c r="AL13" i="3" s="1"/>
  <c r="AJ13" i="3"/>
  <c r="AU12" i="3"/>
  <c r="AK12" i="3"/>
  <c r="AJ12" i="3"/>
  <c r="AU11" i="3"/>
  <c r="AK11" i="3"/>
  <c r="AJ11" i="3"/>
  <c r="AU10" i="3"/>
  <c r="AK10" i="3"/>
  <c r="AL10" i="3" s="1"/>
  <c r="AJ10" i="3"/>
  <c r="AU9" i="3"/>
  <c r="AK9" i="3"/>
  <c r="AJ9" i="3"/>
  <c r="AU8" i="3"/>
  <c r="AL9" i="3" s="1"/>
  <c r="AK8" i="3"/>
  <c r="AJ8" i="3"/>
  <c r="AU7" i="3"/>
  <c r="AK7" i="3"/>
  <c r="AL7" i="3" s="1"/>
  <c r="AJ7" i="3"/>
  <c r="AU6" i="3"/>
  <c r="AK21" i="2"/>
  <c r="AJ21" i="2"/>
  <c r="AU20" i="2"/>
  <c r="AL21" i="2" s="1"/>
  <c r="AL20" i="2"/>
  <c r="AK20" i="2"/>
  <c r="AJ20" i="2"/>
  <c r="AU19" i="2"/>
  <c r="AL19" i="2"/>
  <c r="AK19" i="2"/>
  <c r="AJ19" i="2"/>
  <c r="AU18" i="2"/>
  <c r="AK18" i="2"/>
  <c r="AL18" i="2" s="1"/>
  <c r="AJ18" i="2"/>
  <c r="AU17" i="2"/>
  <c r="AL17" i="2"/>
  <c r="AK17" i="2"/>
  <c r="AJ17" i="2"/>
  <c r="AU16" i="2"/>
  <c r="AK16" i="2"/>
  <c r="AL16" i="2" s="1"/>
  <c r="AJ16" i="2"/>
  <c r="AU15" i="2"/>
  <c r="AK15" i="2"/>
  <c r="AL15" i="2" s="1"/>
  <c r="AJ15" i="2"/>
  <c r="AU14" i="2"/>
  <c r="AL14" i="2"/>
  <c r="AK14" i="2"/>
  <c r="AJ14" i="2"/>
  <c r="AU13" i="2"/>
  <c r="AK13" i="2"/>
  <c r="AL13" i="2" s="1"/>
  <c r="AJ13" i="2"/>
  <c r="AU12" i="2"/>
  <c r="AK12" i="2"/>
  <c r="AL12" i="2" s="1"/>
  <c r="AJ12" i="2"/>
  <c r="AU11" i="2"/>
  <c r="AL11" i="2"/>
  <c r="AK11" i="2"/>
  <c r="AJ11" i="2"/>
  <c r="AU10" i="2"/>
  <c r="AK10" i="2"/>
  <c r="AL10" i="2" s="1"/>
  <c r="AJ10" i="2"/>
  <c r="AU9" i="2"/>
  <c r="AK9" i="2"/>
  <c r="AL9" i="2" s="1"/>
  <c r="AJ9" i="2"/>
  <c r="AU8" i="2"/>
  <c r="AL8" i="2"/>
  <c r="AK8" i="2"/>
  <c r="AJ8" i="2"/>
  <c r="AU7" i="2"/>
  <c r="AK7" i="2"/>
  <c r="AL7" i="2" s="1"/>
  <c r="AJ7" i="2"/>
  <c r="AU6" i="2"/>
  <c r="AK21" i="1"/>
  <c r="AJ21" i="1"/>
  <c r="AU20" i="1"/>
  <c r="AL21" i="1" s="1"/>
  <c r="AK20" i="1"/>
  <c r="AJ20" i="1"/>
  <c r="AU19" i="1"/>
  <c r="AL20" i="1" s="1"/>
  <c r="AK19" i="1"/>
  <c r="AJ19" i="1"/>
  <c r="AU18" i="1"/>
  <c r="AL19" i="1" s="1"/>
  <c r="AL18" i="1"/>
  <c r="AK18" i="1"/>
  <c r="AJ18" i="1"/>
  <c r="AU17" i="1"/>
  <c r="AK17" i="1"/>
  <c r="AL17" i="1" s="1"/>
  <c r="AJ17" i="1"/>
  <c r="AU16" i="1"/>
  <c r="AK16" i="1"/>
  <c r="AJ16" i="1"/>
  <c r="AU15" i="1"/>
  <c r="AL16" i="1" s="1"/>
  <c r="AL15" i="1"/>
  <c r="AK15" i="1"/>
  <c r="AJ15" i="1"/>
  <c r="AU14" i="1"/>
  <c r="AK14" i="1"/>
  <c r="AL14" i="1" s="1"/>
  <c r="AJ14" i="1"/>
  <c r="AU13" i="1"/>
  <c r="AK13" i="1"/>
  <c r="AJ13" i="1"/>
  <c r="AU12" i="1"/>
  <c r="AL13" i="1" s="1"/>
  <c r="AL12" i="1"/>
  <c r="AK12" i="1"/>
  <c r="AJ12" i="1"/>
  <c r="AU11" i="1"/>
  <c r="AK11" i="1"/>
  <c r="AL11" i="1" s="1"/>
  <c r="AJ11" i="1"/>
  <c r="AU10" i="1"/>
  <c r="AK10" i="1"/>
  <c r="AJ10" i="1"/>
  <c r="AU9" i="1"/>
  <c r="AL10" i="1" s="1"/>
  <c r="AL9" i="1"/>
  <c r="AK9" i="1"/>
  <c r="AJ9" i="1"/>
  <c r="AU8" i="1"/>
  <c r="AK8" i="1"/>
  <c r="AL8" i="1" s="1"/>
  <c r="AJ8" i="1"/>
  <c r="AU7" i="1"/>
  <c r="AK7" i="1"/>
  <c r="AJ7" i="1"/>
  <c r="AU6" i="1"/>
  <c r="AL7" i="1" s="1"/>
  <c r="AL14" i="3" l="1"/>
  <c r="AL18" i="3"/>
  <c r="AL11" i="3"/>
  <c r="AL15" i="3"/>
  <c r="AL8" i="3"/>
  <c r="AL12" i="3"/>
  <c r="AL20" i="3"/>
</calcChain>
</file>

<file path=xl/sharedStrings.xml><?xml version="1.0" encoding="utf-8"?>
<sst xmlns="http://schemas.openxmlformats.org/spreadsheetml/2006/main" count="428" uniqueCount="60">
  <si>
    <t>% find</t>
  </si>
  <si>
    <t>%error</t>
  </si>
  <si>
    <t>Medida 10</t>
  </si>
  <si>
    <t xml:space="preserve"> MEDIA</t>
  </si>
  <si>
    <t>134MB</t>
  </si>
  <si>
    <t>340MB</t>
  </si>
  <si>
    <t>67MB</t>
  </si>
  <si>
    <t>168MB</t>
  </si>
  <si>
    <t>34MB</t>
  </si>
  <si>
    <t>84MB</t>
  </si>
  <si>
    <t>17MB</t>
  </si>
  <si>
    <t>42MB</t>
  </si>
  <si>
    <t>8.3MB</t>
  </si>
  <si>
    <t>20.7MB</t>
  </si>
  <si>
    <t>4.2MB</t>
  </si>
  <si>
    <t>10.3MB</t>
  </si>
  <si>
    <t>2.1MB</t>
  </si>
  <si>
    <t>5.1MB</t>
  </si>
  <si>
    <t>1MB</t>
  </si>
  <si>
    <t>2.6MB</t>
  </si>
  <si>
    <t>534.1KB</t>
  </si>
  <si>
    <t>1.3MB</t>
  </si>
  <si>
    <t>267KB</t>
  </si>
  <si>
    <t>658.7KB</t>
  </si>
  <si>
    <t>133.5KB</t>
  </si>
  <si>
    <t>331.8KB</t>
  </si>
  <si>
    <t>66.7KB</t>
  </si>
  <si>
    <t>167.9KB</t>
  </si>
  <si>
    <t>8.3KB</t>
  </si>
  <si>
    <t>20.7KB</t>
  </si>
  <si>
    <t>4.1KB</t>
  </si>
  <si>
    <t>10.2KB</t>
  </si>
  <si>
    <t>2.1KB</t>
  </si>
  <si>
    <t>5.1KB</t>
  </si>
  <si>
    <t>bytes</t>
  </si>
  <si>
    <t>170 MB</t>
  </si>
  <si>
    <t>84 MB</t>
  </si>
  <si>
    <t>42 MB</t>
  </si>
  <si>
    <t>20 MB</t>
  </si>
  <si>
    <t>10 MB</t>
  </si>
  <si>
    <t>5 MB</t>
  </si>
  <si>
    <t>2 MB</t>
  </si>
  <si>
    <t>1 MB</t>
  </si>
  <si>
    <t>650 KB</t>
  </si>
  <si>
    <t>330 KB</t>
  </si>
  <si>
    <t>165 KB</t>
  </si>
  <si>
    <t>83 KB</t>
  </si>
  <si>
    <t>10 KB</t>
  </si>
  <si>
    <t>5 KB</t>
  </si>
  <si>
    <t>2 KB</t>
  </si>
  <si>
    <t>Original</t>
  </si>
  <si>
    <t>Extended</t>
  </si>
  <si>
    <t>size</t>
  </si>
  <si>
    <t>FP</t>
  </si>
  <si>
    <t>FN</t>
  </si>
  <si>
    <t>Average</t>
  </si>
  <si>
    <t># nodes</t>
  </si>
  <si>
    <t>size stored values</t>
  </si>
  <si>
    <t>deep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</si>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</sst>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1E0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4472C4"/>
      </left>
      <right style="thick">
        <color rgb="FF4472C4"/>
      </right>
      <top style="thick">
        <color rgb="FF4472C4"/>
      </top>
      <bottom style="medium">
        <color indexed="64"/>
      </bottom>
      <diagonal/>
    </border>
    <border>
      <left style="thick">
        <color rgb="FF4472C4"/>
      </left>
      <right style="thick">
        <color rgb="FF4472C4"/>
      </right>
      <top/>
      <bottom style="medium">
        <color indexed="64"/>
      </bottom>
      <diagonal/>
    </border>
    <border>
      <left style="thick">
        <color rgb="FF4472C4"/>
      </left>
      <right style="thick">
        <color rgb="FF4472C4"/>
      </right>
      <top/>
      <bottom style="thick">
        <color rgb="FF4472C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2" fillId="0" borderId="0" xfId="0" applyFont="1"/>
    <xf numFmtId="0" fontId="1" fillId="2" borderId="14" xfId="0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165" fontId="1" fillId="2" borderId="17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5" borderId="7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3" fillId="0" borderId="0" xfId="0" applyFont="1"/>
    <xf numFmtId="0" fontId="0" fillId="4" borderId="14" xfId="0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6" borderId="24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5" fontId="1" fillId="2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FF6161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rgb="FFC6E0B4"/>
        </patternFill>
      </fill>
    </dxf>
    <dxf>
      <fill>
        <patternFill>
          <bgColor theme="9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575"/>
        </patternFill>
      </fill>
    </dxf>
    <dxf>
      <fill>
        <patternFill>
          <bgColor rgb="FFFF6161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theme="9" tint="0.59996337778862885"/>
        </patternFill>
      </fill>
    </dxf>
    <dxf>
      <fill>
        <patternFill>
          <bgColor rgb="FFFF7575"/>
        </patternFill>
      </fill>
    </dxf>
    <dxf>
      <fill>
        <patternFill>
          <bgColor rgb="FFC6E0B4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Light16"/>
  <colors>
    <mruColors>
      <color rgb="FF7DFF7D"/>
      <color rgb="FFFF7575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9A23-6E0E-4C2A-BDCD-053B5DC8F2D9}">
  <dimension ref="B2:AU64"/>
  <sheetViews>
    <sheetView topLeftCell="T1" zoomScale="70" zoomScaleNormal="70" workbookViewId="0">
      <selection activeCell="AQ2" sqref="AQ2:AW4"/>
    </sheetView>
  </sheetViews>
  <sheetFormatPr baseColWidth="10" defaultRowHeight="15" x14ac:dyDescent="0.25"/>
  <cols>
    <col min="3" max="3" width="15.7109375" customWidth="1"/>
    <col min="4" max="4" width="22.7109375" customWidth="1"/>
    <col min="5" max="5" width="19.42578125" customWidth="1"/>
    <col min="8" max="8" width="14.28515625" customWidth="1"/>
    <col min="11" max="11" width="13.7109375" customWidth="1"/>
    <col min="14" max="14" width="15.28515625" customWidth="1"/>
    <col min="17" max="17" width="14.140625" customWidth="1"/>
    <col min="20" max="20" width="14" customWidth="1"/>
    <col min="23" max="23" width="14" customWidth="1"/>
    <col min="26" max="26" width="17" customWidth="1"/>
    <col min="29" max="29" width="13.7109375" customWidth="1"/>
    <col min="32" max="32" width="14.7109375" customWidth="1"/>
    <col min="36" max="36" width="17" customWidth="1"/>
  </cols>
  <sheetData>
    <row r="2" spans="2:47" x14ac:dyDescent="0.25">
      <c r="B2" s="27"/>
      <c r="C2" s="27"/>
      <c r="D2" s="27"/>
      <c r="E2" s="28"/>
      <c r="F2" s="29"/>
      <c r="G2" s="29"/>
      <c r="H2" s="28"/>
      <c r="I2" s="28"/>
      <c r="J2" s="29"/>
      <c r="K2" s="28"/>
      <c r="L2" s="29"/>
      <c r="M2" s="29"/>
      <c r="N2" s="28"/>
      <c r="O2" s="29"/>
      <c r="P2" s="29"/>
      <c r="Q2" s="27"/>
      <c r="R2" s="29"/>
      <c r="S2" s="29"/>
      <c r="T2" s="27"/>
      <c r="U2" s="29"/>
      <c r="V2" s="29"/>
      <c r="W2" s="27"/>
      <c r="X2" s="29"/>
      <c r="Y2" s="29"/>
      <c r="Z2" s="27"/>
      <c r="AA2" s="29"/>
      <c r="AB2" s="29"/>
      <c r="AC2" s="27"/>
      <c r="AD2" s="29"/>
      <c r="AE2" s="29"/>
      <c r="AF2" s="27"/>
      <c r="AG2" s="29"/>
      <c r="AH2" s="29"/>
      <c r="AQ2" s="63"/>
      <c r="AR2" s="63"/>
      <c r="AS2" s="63"/>
      <c r="AT2" s="63"/>
      <c r="AU2" s="64"/>
    </row>
    <row r="3" spans="2:47" x14ac:dyDescent="0.25">
      <c r="B3" s="27"/>
      <c r="C3" s="27"/>
      <c r="D3" s="27"/>
      <c r="E3" s="27"/>
      <c r="F3" s="29"/>
      <c r="G3" s="29"/>
      <c r="H3" s="27"/>
      <c r="I3" s="28"/>
      <c r="J3" s="29"/>
      <c r="K3" s="27"/>
      <c r="L3" s="29"/>
      <c r="M3" s="29"/>
      <c r="N3" s="27"/>
      <c r="O3" s="29"/>
      <c r="P3" s="29"/>
      <c r="Q3" s="27"/>
      <c r="R3" s="29"/>
      <c r="S3" s="29"/>
      <c r="T3" s="27"/>
      <c r="U3" s="29"/>
      <c r="V3" s="29"/>
      <c r="W3" s="27"/>
      <c r="X3" s="29"/>
      <c r="Y3" s="29"/>
      <c r="Z3" s="27"/>
      <c r="AA3" s="29"/>
      <c r="AB3" s="29"/>
      <c r="AC3" s="27"/>
      <c r="AD3" s="29"/>
      <c r="AE3" s="29"/>
      <c r="AF3" s="27"/>
      <c r="AG3" s="29"/>
      <c r="AH3" s="29"/>
      <c r="AQ3" s="63"/>
      <c r="AR3" s="63"/>
      <c r="AS3" s="63"/>
      <c r="AT3" s="63"/>
      <c r="AU3" s="64"/>
    </row>
    <row r="4" spans="2:47" ht="15.75" thickBo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Q4" s="63"/>
      <c r="AR4" s="63"/>
      <c r="AS4" s="63"/>
      <c r="AT4" s="63"/>
      <c r="AU4" s="64"/>
    </row>
    <row r="5" spans="2:47" ht="15.75" thickBot="1" x14ac:dyDescent="0.3">
      <c r="B5" s="27"/>
      <c r="C5" s="65" t="s">
        <v>50</v>
      </c>
      <c r="D5" s="67" t="s">
        <v>51</v>
      </c>
      <c r="E5" s="27"/>
      <c r="F5" s="29"/>
      <c r="G5" s="29"/>
      <c r="H5" s="27"/>
      <c r="I5" s="28"/>
      <c r="J5" s="29"/>
      <c r="K5" s="27"/>
      <c r="L5" s="29"/>
      <c r="M5" s="29"/>
      <c r="N5" s="27"/>
      <c r="O5" s="29"/>
      <c r="P5" s="29"/>
      <c r="Q5" s="27"/>
      <c r="R5" s="29"/>
      <c r="S5" s="29"/>
      <c r="T5" s="27"/>
      <c r="U5" s="29"/>
      <c r="V5" s="29"/>
      <c r="W5" s="27"/>
      <c r="X5" s="29"/>
      <c r="Y5" s="29"/>
      <c r="Z5" s="27"/>
      <c r="AA5" s="29"/>
      <c r="AB5" s="29"/>
      <c r="AC5" s="27"/>
      <c r="AD5" s="29"/>
      <c r="AE5" s="29"/>
      <c r="AF5" s="27"/>
      <c r="AG5" s="29"/>
      <c r="AH5" s="29"/>
      <c r="AQ5" s="27"/>
      <c r="AR5" s="27"/>
      <c r="AS5" s="27"/>
      <c r="AT5" s="27"/>
      <c r="AU5" s="27"/>
    </row>
    <row r="6" spans="2:47" ht="15.75" thickBot="1" x14ac:dyDescent="0.3">
      <c r="B6" s="27"/>
      <c r="C6" s="66"/>
      <c r="D6" s="68"/>
      <c r="E6" s="30">
        <v>1</v>
      </c>
      <c r="F6" s="31" t="s">
        <v>0</v>
      </c>
      <c r="G6" s="32" t="s">
        <v>1</v>
      </c>
      <c r="H6" s="33">
        <v>2</v>
      </c>
      <c r="I6" s="34" t="s">
        <v>0</v>
      </c>
      <c r="J6" s="35" t="s">
        <v>1</v>
      </c>
      <c r="K6" s="30">
        <v>3</v>
      </c>
      <c r="L6" s="36" t="s">
        <v>0</v>
      </c>
      <c r="M6" s="32" t="s">
        <v>1</v>
      </c>
      <c r="N6" s="33">
        <v>4</v>
      </c>
      <c r="O6" s="37" t="s">
        <v>0</v>
      </c>
      <c r="P6" s="38" t="s">
        <v>1</v>
      </c>
      <c r="Q6" s="30">
        <v>5</v>
      </c>
      <c r="R6" s="31" t="s">
        <v>0</v>
      </c>
      <c r="S6" s="32" t="s">
        <v>1</v>
      </c>
      <c r="T6" s="33">
        <v>6</v>
      </c>
      <c r="U6" s="37" t="s">
        <v>0</v>
      </c>
      <c r="V6" s="38" t="s">
        <v>1</v>
      </c>
      <c r="W6" s="30">
        <v>7</v>
      </c>
      <c r="X6" s="31" t="s">
        <v>0</v>
      </c>
      <c r="Y6" s="32" t="s">
        <v>1</v>
      </c>
      <c r="Z6" s="33">
        <v>8</v>
      </c>
      <c r="AA6" s="37" t="s">
        <v>0</v>
      </c>
      <c r="AB6" s="38" t="s">
        <v>1</v>
      </c>
      <c r="AC6" s="30">
        <v>9</v>
      </c>
      <c r="AD6" s="31" t="s">
        <v>0</v>
      </c>
      <c r="AE6" s="32" t="s">
        <v>1</v>
      </c>
      <c r="AF6" s="39" t="s">
        <v>2</v>
      </c>
      <c r="AG6" s="37" t="s">
        <v>0</v>
      </c>
      <c r="AH6" s="38" t="s">
        <v>1</v>
      </c>
      <c r="AJ6" s="33" t="s">
        <v>55</v>
      </c>
      <c r="AK6" s="37" t="s">
        <v>0</v>
      </c>
      <c r="AL6" s="38" t="s">
        <v>1</v>
      </c>
      <c r="AQ6" s="27">
        <v>3897669</v>
      </c>
      <c r="AR6" s="27">
        <v>3897669</v>
      </c>
      <c r="AS6" s="27">
        <v>7795338</v>
      </c>
      <c r="AT6" s="27">
        <v>3897669</v>
      </c>
      <c r="AU6" s="40">
        <f t="shared" ref="AU6:AU18" si="0">AQ6/AS6*100</f>
        <v>50</v>
      </c>
    </row>
    <row r="7" spans="2:47" x14ac:dyDescent="0.25">
      <c r="B7" s="27"/>
      <c r="C7" s="41" t="s">
        <v>4</v>
      </c>
      <c r="D7" s="41" t="s">
        <v>5</v>
      </c>
      <c r="E7" s="42">
        <v>3171.0945320999999</v>
      </c>
      <c r="F7" s="43">
        <v>50</v>
      </c>
      <c r="G7" s="43">
        <v>0</v>
      </c>
      <c r="H7" s="42">
        <v>3165.9142297120002</v>
      </c>
      <c r="I7" s="43">
        <v>50</v>
      </c>
      <c r="J7" s="43">
        <v>0</v>
      </c>
      <c r="K7" s="42">
        <v>3170.7785488365012</v>
      </c>
      <c r="L7" s="43">
        <v>50</v>
      </c>
      <c r="M7" s="43">
        <v>0</v>
      </c>
      <c r="N7" s="42">
        <v>3167.5677035830313</v>
      </c>
      <c r="O7" s="43">
        <v>50</v>
      </c>
      <c r="P7" s="43">
        <v>0</v>
      </c>
      <c r="Q7" s="42">
        <v>3170.1992662147309</v>
      </c>
      <c r="R7" s="43">
        <v>50</v>
      </c>
      <c r="S7" s="43">
        <v>0</v>
      </c>
      <c r="T7" s="42">
        <v>3168.7130048184304</v>
      </c>
      <c r="U7" s="43">
        <v>50</v>
      </c>
      <c r="V7" s="43">
        <v>0</v>
      </c>
      <c r="W7" s="42">
        <v>3169.0112546314672</v>
      </c>
      <c r="X7" s="43">
        <v>50</v>
      </c>
      <c r="Y7" s="43">
        <v>0</v>
      </c>
      <c r="Z7" s="42">
        <v>3168.8929788137352</v>
      </c>
      <c r="AA7" s="43">
        <v>50</v>
      </c>
      <c r="AB7" s="43">
        <v>0</v>
      </c>
      <c r="AC7" s="42">
        <v>3168.9403548115615</v>
      </c>
      <c r="AD7" s="43">
        <v>50</v>
      </c>
      <c r="AE7" s="43">
        <v>0</v>
      </c>
      <c r="AF7" s="42">
        <v>3168.9328325655474</v>
      </c>
      <c r="AG7" s="43">
        <v>50</v>
      </c>
      <c r="AH7" s="43">
        <v>0</v>
      </c>
      <c r="AJ7" s="44">
        <f>AVERAGE(E7,H7,K7,N7,Q7,T7,W7,Z7,AC7,AF7)</f>
        <v>3169.0044706087006</v>
      </c>
      <c r="AK7" s="45">
        <f>AVERAGE(F7,I7,L7,O7,R7,U7,X7,AA7,AD7,AG7)</f>
        <v>50</v>
      </c>
      <c r="AL7" s="46">
        <f>AU6-AK7</f>
        <v>0</v>
      </c>
      <c r="AM7" s="47"/>
      <c r="AQ7" s="27">
        <v>1948834</v>
      </c>
      <c r="AR7" s="27">
        <v>1948834</v>
      </c>
      <c r="AS7" s="27">
        <v>3897668</v>
      </c>
      <c r="AT7" s="27">
        <v>1948834</v>
      </c>
      <c r="AU7" s="40">
        <f t="shared" si="0"/>
        <v>50</v>
      </c>
    </row>
    <row r="8" spans="2:47" x14ac:dyDescent="0.25">
      <c r="B8" s="27"/>
      <c r="C8" s="48" t="s">
        <v>6</v>
      </c>
      <c r="D8" s="48" t="s">
        <v>7</v>
      </c>
      <c r="E8" s="49">
        <v>1587.5971351000001</v>
      </c>
      <c r="F8" s="50">
        <v>50</v>
      </c>
      <c r="G8" s="50">
        <v>0</v>
      </c>
      <c r="H8" s="49">
        <v>1595.9751642000001</v>
      </c>
      <c r="I8" s="50">
        <v>50</v>
      </c>
      <c r="J8" s="50">
        <v>0</v>
      </c>
      <c r="K8" s="42">
        <v>1595.6537846294138</v>
      </c>
      <c r="L8" s="50">
        <v>50</v>
      </c>
      <c r="M8" s="50">
        <v>0</v>
      </c>
      <c r="N8" s="42">
        <v>1595.7380797003327</v>
      </c>
      <c r="O8" s="50">
        <v>50</v>
      </c>
      <c r="P8" s="50">
        <v>0</v>
      </c>
      <c r="Q8" s="42">
        <v>1595.6610698265895</v>
      </c>
      <c r="R8" s="50">
        <v>50</v>
      </c>
      <c r="S8" s="50">
        <v>0</v>
      </c>
      <c r="T8" s="42">
        <v>1595.7153979467123</v>
      </c>
      <c r="U8" s="50">
        <v>50</v>
      </c>
      <c r="V8" s="50">
        <v>0</v>
      </c>
      <c r="W8" s="42">
        <v>1595.704876867929</v>
      </c>
      <c r="X8" s="50">
        <v>50</v>
      </c>
      <c r="Y8" s="50">
        <v>0</v>
      </c>
      <c r="Z8" s="42">
        <v>1595.7147102395563</v>
      </c>
      <c r="AA8" s="50">
        <v>50</v>
      </c>
      <c r="AB8" s="50">
        <v>0</v>
      </c>
      <c r="AC8" s="42">
        <v>1595.707444236494</v>
      </c>
      <c r="AD8" s="50">
        <v>50</v>
      </c>
      <c r="AE8" s="50">
        <v>0</v>
      </c>
      <c r="AF8" s="42">
        <v>1595.7133380301489</v>
      </c>
      <c r="AG8" s="50">
        <v>50</v>
      </c>
      <c r="AH8" s="50">
        <v>0</v>
      </c>
      <c r="AJ8" s="44">
        <f t="shared" ref="AJ8:AK20" si="1">AVERAGE(E8,H8,K8,N8,Q8,T8,W8,Z8,AC8,AF8)</f>
        <v>1594.9181000777176</v>
      </c>
      <c r="AK8" s="45">
        <f t="shared" si="1"/>
        <v>50</v>
      </c>
      <c r="AL8" s="46">
        <f t="shared" ref="AL8:AL21" si="2">AU7-AK8</f>
        <v>0</v>
      </c>
      <c r="AQ8" s="27">
        <v>974417</v>
      </c>
      <c r="AR8" s="27">
        <v>974417</v>
      </c>
      <c r="AS8" s="27">
        <v>1948834</v>
      </c>
      <c r="AT8" s="27">
        <v>974417</v>
      </c>
      <c r="AU8" s="40">
        <f t="shared" si="0"/>
        <v>50</v>
      </c>
    </row>
    <row r="9" spans="2:47" x14ac:dyDescent="0.25">
      <c r="B9" s="27"/>
      <c r="C9" s="48" t="s">
        <v>8</v>
      </c>
      <c r="D9" s="48" t="s">
        <v>9</v>
      </c>
      <c r="E9" s="49">
        <v>805.99496509999994</v>
      </c>
      <c r="F9" s="50">
        <v>50</v>
      </c>
      <c r="G9" s="50">
        <v>0</v>
      </c>
      <c r="H9" s="49">
        <v>786.21468419999997</v>
      </c>
      <c r="I9" s="50">
        <v>50</v>
      </c>
      <c r="J9" s="50">
        <v>0</v>
      </c>
      <c r="K9" s="42">
        <v>787.53747882108451</v>
      </c>
      <c r="L9" s="50">
        <v>50</v>
      </c>
      <c r="M9" s="50">
        <v>0</v>
      </c>
      <c r="N9" s="42">
        <v>787.47485349291355</v>
      </c>
      <c r="O9" s="50">
        <v>50</v>
      </c>
      <c r="P9" s="50">
        <v>0</v>
      </c>
      <c r="Q9" s="42">
        <v>787.52536788895236</v>
      </c>
      <c r="R9" s="50">
        <v>50</v>
      </c>
      <c r="S9" s="50">
        <v>0</v>
      </c>
      <c r="T9" s="42">
        <v>787.52402917802397</v>
      </c>
      <c r="U9" s="50">
        <v>50</v>
      </c>
      <c r="V9" s="50">
        <v>0</v>
      </c>
      <c r="W9" s="42">
        <v>787.52442713684911</v>
      </c>
      <c r="X9" s="50">
        <v>50</v>
      </c>
      <c r="Y9" s="50">
        <v>0</v>
      </c>
      <c r="Z9" s="42">
        <v>787.52433183181847</v>
      </c>
      <c r="AA9" s="50">
        <v>50</v>
      </c>
      <c r="AB9" s="50">
        <v>0</v>
      </c>
      <c r="AC9" s="42">
        <v>787.5243410024425</v>
      </c>
      <c r="AD9" s="50">
        <v>50</v>
      </c>
      <c r="AE9" s="50">
        <v>0</v>
      </c>
      <c r="AF9" s="42">
        <v>787.52433214197401</v>
      </c>
      <c r="AG9" s="50">
        <v>50</v>
      </c>
      <c r="AH9" s="50">
        <v>0</v>
      </c>
      <c r="AJ9" s="44">
        <f t="shared" si="1"/>
        <v>789.23688107940575</v>
      </c>
      <c r="AK9" s="45">
        <f t="shared" si="1"/>
        <v>50</v>
      </c>
      <c r="AL9" s="46">
        <f t="shared" si="2"/>
        <v>0</v>
      </c>
      <c r="AQ9" s="27">
        <v>487208</v>
      </c>
      <c r="AR9" s="27">
        <v>487208</v>
      </c>
      <c r="AS9" s="27">
        <v>974416</v>
      </c>
      <c r="AT9" s="27">
        <v>487208</v>
      </c>
      <c r="AU9" s="40">
        <f t="shared" si="0"/>
        <v>50</v>
      </c>
    </row>
    <row r="10" spans="2:47" x14ac:dyDescent="0.25">
      <c r="B10" s="27"/>
      <c r="C10" s="48" t="s">
        <v>10</v>
      </c>
      <c r="D10" s="48" t="s">
        <v>11</v>
      </c>
      <c r="E10" s="49">
        <v>773.68654752600003</v>
      </c>
      <c r="F10" s="50">
        <v>50</v>
      </c>
      <c r="G10" s="50">
        <v>0</v>
      </c>
      <c r="H10" s="49">
        <v>802.62418620000005</v>
      </c>
      <c r="I10" s="50">
        <v>50</v>
      </c>
      <c r="J10" s="50">
        <v>0</v>
      </c>
      <c r="K10" s="42">
        <v>794.84933882345842</v>
      </c>
      <c r="L10" s="50">
        <v>50</v>
      </c>
      <c r="M10" s="50">
        <v>0</v>
      </c>
      <c r="N10" s="42">
        <v>797.95514264229178</v>
      </c>
      <c r="O10" s="50">
        <v>50</v>
      </c>
      <c r="P10" s="50">
        <v>0</v>
      </c>
      <c r="Q10" s="42">
        <v>795.47058957091406</v>
      </c>
      <c r="R10" s="50">
        <v>50</v>
      </c>
      <c r="S10" s="50">
        <v>0</v>
      </c>
      <c r="T10" s="42">
        <v>797.63576748496268</v>
      </c>
      <c r="U10" s="50">
        <v>50</v>
      </c>
      <c r="V10" s="50">
        <v>0</v>
      </c>
      <c r="W10" s="42">
        <v>795.82130036537421</v>
      </c>
      <c r="X10" s="50">
        <v>50</v>
      </c>
      <c r="Y10" s="50">
        <v>0</v>
      </c>
      <c r="Z10" s="42">
        <v>796.83360676783695</v>
      </c>
      <c r="AA10" s="50">
        <v>50</v>
      </c>
      <c r="AB10" s="50">
        <v>0</v>
      </c>
      <c r="AC10" s="42">
        <v>796.76025778788335</v>
      </c>
      <c r="AD10" s="50">
        <v>50</v>
      </c>
      <c r="AE10" s="50">
        <v>0</v>
      </c>
      <c r="AF10" s="42">
        <v>796.80999623413982</v>
      </c>
      <c r="AG10" s="50">
        <v>50</v>
      </c>
      <c r="AH10" s="50">
        <v>0</v>
      </c>
      <c r="AJ10" s="44">
        <f t="shared" si="1"/>
        <v>794.84467334028614</v>
      </c>
      <c r="AK10" s="45">
        <f t="shared" si="1"/>
        <v>50</v>
      </c>
      <c r="AL10" s="46">
        <f t="shared" si="2"/>
        <v>0</v>
      </c>
      <c r="AQ10" s="27">
        <v>243604</v>
      </c>
      <c r="AR10" s="27">
        <v>243604</v>
      </c>
      <c r="AS10" s="27">
        <v>487208</v>
      </c>
      <c r="AT10" s="27">
        <v>243604</v>
      </c>
      <c r="AU10" s="40">
        <f t="shared" si="0"/>
        <v>50</v>
      </c>
    </row>
    <row r="11" spans="2:47" x14ac:dyDescent="0.25">
      <c r="B11" s="27"/>
      <c r="C11" s="48" t="s">
        <v>12</v>
      </c>
      <c r="D11" s="48" t="s">
        <v>13</v>
      </c>
      <c r="E11" s="49">
        <v>196.445496531</v>
      </c>
      <c r="F11" s="50">
        <v>50</v>
      </c>
      <c r="G11" s="50">
        <v>0</v>
      </c>
      <c r="H11" s="49">
        <v>174.24163999999999</v>
      </c>
      <c r="I11" s="50">
        <v>50</v>
      </c>
      <c r="J11" s="50">
        <v>0</v>
      </c>
      <c r="K11" s="42">
        <v>181.52400662668916</v>
      </c>
      <c r="L11" s="50">
        <v>50</v>
      </c>
      <c r="M11" s="50">
        <v>0</v>
      </c>
      <c r="N11" s="42">
        <v>176.82933571299876</v>
      </c>
      <c r="O11" s="50">
        <v>50</v>
      </c>
      <c r="P11" s="50">
        <v>0</v>
      </c>
      <c r="Q11" s="42">
        <v>179.23792008617517</v>
      </c>
      <c r="R11" s="50">
        <v>50</v>
      </c>
      <c r="S11" s="50">
        <v>0</v>
      </c>
      <c r="T11" s="42">
        <v>177.9173186480968</v>
      </c>
      <c r="U11" s="50">
        <v>50</v>
      </c>
      <c r="V11" s="50">
        <v>0</v>
      </c>
      <c r="W11" s="42">
        <v>178.09705627416929</v>
      </c>
      <c r="X11" s="50">
        <v>50</v>
      </c>
      <c r="Y11" s="50">
        <v>0</v>
      </c>
      <c r="Z11" s="42">
        <v>178.02746370239905</v>
      </c>
      <c r="AA11" s="50">
        <v>50</v>
      </c>
      <c r="AB11" s="50">
        <v>0</v>
      </c>
      <c r="AC11" s="42">
        <v>178.04547744450596</v>
      </c>
      <c r="AD11" s="50">
        <v>50</v>
      </c>
      <c r="AE11" s="50">
        <v>0</v>
      </c>
      <c r="AF11" s="42">
        <v>178.03302198096495</v>
      </c>
      <c r="AG11" s="50">
        <v>50</v>
      </c>
      <c r="AH11" s="50">
        <v>0</v>
      </c>
      <c r="AJ11" s="44">
        <f t="shared" si="1"/>
        <v>179.83987370069991</v>
      </c>
      <c r="AK11" s="45">
        <f t="shared" si="1"/>
        <v>50</v>
      </c>
      <c r="AL11" s="46">
        <f t="shared" si="2"/>
        <v>0</v>
      </c>
      <c r="AQ11" s="27">
        <v>121802</v>
      </c>
      <c r="AR11" s="27">
        <v>121802</v>
      </c>
      <c r="AS11" s="27">
        <v>243604</v>
      </c>
      <c r="AT11" s="27">
        <v>121802</v>
      </c>
      <c r="AU11" s="40">
        <f t="shared" si="0"/>
        <v>50</v>
      </c>
    </row>
    <row r="12" spans="2:47" x14ac:dyDescent="0.25">
      <c r="B12" s="27"/>
      <c r="C12" s="48" t="s">
        <v>14</v>
      </c>
      <c r="D12" s="48" t="s">
        <v>15</v>
      </c>
      <c r="E12" s="49">
        <v>44.492756315999998</v>
      </c>
      <c r="F12" s="50">
        <v>50</v>
      </c>
      <c r="G12" s="50">
        <v>0</v>
      </c>
      <c r="H12" s="49">
        <v>46.35812</v>
      </c>
      <c r="I12" s="50">
        <v>50</v>
      </c>
      <c r="J12" s="50">
        <v>0</v>
      </c>
      <c r="K12" s="42">
        <v>44.565288906860332</v>
      </c>
      <c r="L12" s="50">
        <v>50</v>
      </c>
      <c r="M12" s="50">
        <v>0</v>
      </c>
      <c r="N12" s="42">
        <v>44.606035816772931</v>
      </c>
      <c r="O12" s="50">
        <v>50</v>
      </c>
      <c r="P12" s="50">
        <v>0</v>
      </c>
      <c r="Q12" s="42">
        <v>44.586279615765193</v>
      </c>
      <c r="R12" s="50">
        <v>50</v>
      </c>
      <c r="S12" s="50">
        <v>0</v>
      </c>
      <c r="T12" s="42">
        <v>44.599612307908416</v>
      </c>
      <c r="U12" s="50">
        <v>50</v>
      </c>
      <c r="V12" s="50">
        <v>0</v>
      </c>
      <c r="W12" s="42">
        <v>44.595003122232185</v>
      </c>
      <c r="X12" s="50">
        <v>50</v>
      </c>
      <c r="Y12" s="50">
        <v>0</v>
      </c>
      <c r="Z12" s="42">
        <v>44.59522587609537</v>
      </c>
      <c r="AA12" s="50">
        <v>50</v>
      </c>
      <c r="AB12" s="50">
        <v>0</v>
      </c>
      <c r="AC12" s="42">
        <v>44.595050547245712</v>
      </c>
      <c r="AD12" s="50">
        <v>50</v>
      </c>
      <c r="AE12" s="50">
        <v>0</v>
      </c>
      <c r="AF12" s="42">
        <v>44.595140315262576</v>
      </c>
      <c r="AG12" s="50">
        <v>50</v>
      </c>
      <c r="AH12" s="50">
        <v>0</v>
      </c>
      <c r="AJ12" s="44">
        <f t="shared" si="1"/>
        <v>44.75885128241427</v>
      </c>
      <c r="AK12" s="45">
        <f t="shared" si="1"/>
        <v>50</v>
      </c>
      <c r="AL12" s="46">
        <f t="shared" si="2"/>
        <v>0</v>
      </c>
      <c r="AQ12" s="27">
        <v>60901</v>
      </c>
      <c r="AR12" s="27">
        <v>60901</v>
      </c>
      <c r="AS12" s="27">
        <v>121802</v>
      </c>
      <c r="AT12" s="27">
        <v>60901</v>
      </c>
      <c r="AU12" s="40">
        <f t="shared" si="0"/>
        <v>50</v>
      </c>
    </row>
    <row r="13" spans="2:47" x14ac:dyDescent="0.25">
      <c r="B13" s="27"/>
      <c r="C13" s="48" t="s">
        <v>16</v>
      </c>
      <c r="D13" s="48" t="s">
        <v>17</v>
      </c>
      <c r="E13" s="49">
        <v>9.3942683060000007</v>
      </c>
      <c r="F13" s="50">
        <v>50</v>
      </c>
      <c r="G13" s="50">
        <v>0</v>
      </c>
      <c r="H13" s="49">
        <v>7.3137523</v>
      </c>
      <c r="I13" s="50">
        <v>50</v>
      </c>
      <c r="J13" s="50">
        <v>0</v>
      </c>
      <c r="K13" s="42">
        <v>8.7214363325843873</v>
      </c>
      <c r="L13" s="50">
        <v>50</v>
      </c>
      <c r="M13" s="50">
        <v>0</v>
      </c>
      <c r="N13" s="42">
        <v>7.455353824006151</v>
      </c>
      <c r="O13" s="50">
        <v>50</v>
      </c>
      <c r="P13" s="50">
        <v>0</v>
      </c>
      <c r="Q13" s="42">
        <v>8.369378587289992</v>
      </c>
      <c r="R13" s="50">
        <v>50</v>
      </c>
      <c r="S13" s="50">
        <v>0</v>
      </c>
      <c r="T13" s="42">
        <v>8.3639564347856101</v>
      </c>
      <c r="U13" s="50">
        <v>50</v>
      </c>
      <c r="V13" s="50">
        <v>0</v>
      </c>
      <c r="W13" s="42">
        <v>8.3672854175969515</v>
      </c>
      <c r="X13" s="50">
        <v>50</v>
      </c>
      <c r="Y13" s="50">
        <v>0</v>
      </c>
      <c r="Z13" s="42">
        <v>8.3652673328892462</v>
      </c>
      <c r="AA13" s="50">
        <v>50</v>
      </c>
      <c r="AB13" s="50">
        <v>0</v>
      </c>
      <c r="AC13" s="42">
        <v>8.3654540438236236</v>
      </c>
      <c r="AD13" s="50">
        <v>50</v>
      </c>
      <c r="AE13" s="50">
        <v>0</v>
      </c>
      <c r="AF13" s="42">
        <v>8.3654026803475325</v>
      </c>
      <c r="AG13" s="50">
        <v>50</v>
      </c>
      <c r="AH13" s="50">
        <v>0</v>
      </c>
      <c r="AJ13" s="44">
        <f t="shared" si="1"/>
        <v>8.3081555259323476</v>
      </c>
      <c r="AK13" s="45">
        <f t="shared" si="1"/>
        <v>50</v>
      </c>
      <c r="AL13" s="46">
        <f t="shared" si="2"/>
        <v>0</v>
      </c>
      <c r="AQ13" s="27">
        <v>30450</v>
      </c>
      <c r="AR13" s="27">
        <v>30450</v>
      </c>
      <c r="AS13" s="27">
        <v>60900</v>
      </c>
      <c r="AT13" s="27">
        <v>30450</v>
      </c>
      <c r="AU13" s="40">
        <f t="shared" si="0"/>
        <v>50</v>
      </c>
    </row>
    <row r="14" spans="2:47" x14ac:dyDescent="0.25">
      <c r="B14" s="27"/>
      <c r="C14" s="48" t="s">
        <v>18</v>
      </c>
      <c r="D14" s="48" t="s">
        <v>19</v>
      </c>
      <c r="E14" s="49">
        <v>2.096009928</v>
      </c>
      <c r="F14" s="50">
        <v>50</v>
      </c>
      <c r="G14" s="50">
        <v>0</v>
      </c>
      <c r="H14" s="49">
        <v>1.7883145199999999</v>
      </c>
      <c r="I14" s="50">
        <v>50</v>
      </c>
      <c r="J14" s="50">
        <v>0</v>
      </c>
      <c r="K14" s="42">
        <v>1.9625695438333457</v>
      </c>
      <c r="L14" s="50">
        <v>50</v>
      </c>
      <c r="M14" s="50">
        <v>0</v>
      </c>
      <c r="N14" s="42">
        <v>1.9291272203171865</v>
      </c>
      <c r="O14" s="50">
        <v>50</v>
      </c>
      <c r="P14" s="50">
        <v>0</v>
      </c>
      <c r="Q14" s="42">
        <v>1.9467677691021006</v>
      </c>
      <c r="R14" s="50">
        <v>50</v>
      </c>
      <c r="S14" s="50">
        <v>0</v>
      </c>
      <c r="T14" s="42">
        <v>1.9356330164496285</v>
      </c>
      <c r="U14" s="50">
        <v>50</v>
      </c>
      <c r="V14" s="50">
        <v>0</v>
      </c>
      <c r="W14" s="42">
        <v>1.9359561633550562</v>
      </c>
      <c r="X14" s="50">
        <v>50</v>
      </c>
      <c r="Y14" s="50">
        <v>0</v>
      </c>
      <c r="Z14" s="42">
        <v>1.9356500956130203</v>
      </c>
      <c r="AA14" s="50">
        <v>50</v>
      </c>
      <c r="AB14" s="50">
        <v>0</v>
      </c>
      <c r="AC14" s="42">
        <v>1.9359250717676226</v>
      </c>
      <c r="AD14" s="50">
        <v>50</v>
      </c>
      <c r="AE14" s="50">
        <v>0</v>
      </c>
      <c r="AF14" s="42">
        <v>1.935834586096036</v>
      </c>
      <c r="AG14" s="50">
        <v>50</v>
      </c>
      <c r="AH14" s="50">
        <v>0</v>
      </c>
      <c r="AJ14" s="44">
        <f t="shared" si="1"/>
        <v>1.9401787914533997</v>
      </c>
      <c r="AK14" s="45">
        <f t="shared" si="1"/>
        <v>50</v>
      </c>
      <c r="AL14" s="46">
        <f t="shared" si="2"/>
        <v>0</v>
      </c>
      <c r="AQ14" s="27">
        <v>15225</v>
      </c>
      <c r="AR14" s="27">
        <v>15225</v>
      </c>
      <c r="AS14" s="27">
        <v>30450</v>
      </c>
      <c r="AT14" s="27">
        <v>15225</v>
      </c>
      <c r="AU14" s="40">
        <f t="shared" si="0"/>
        <v>50</v>
      </c>
    </row>
    <row r="15" spans="2:47" x14ac:dyDescent="0.25">
      <c r="B15" s="27"/>
      <c r="C15" s="48" t="s">
        <v>20</v>
      </c>
      <c r="D15" s="48" t="s">
        <v>21</v>
      </c>
      <c r="E15" s="49">
        <v>1.32385</v>
      </c>
      <c r="F15" s="50">
        <v>50</v>
      </c>
      <c r="G15" s="50">
        <v>0</v>
      </c>
      <c r="H15" s="49">
        <v>1.3972502</v>
      </c>
      <c r="I15" s="50">
        <v>50</v>
      </c>
      <c r="J15" s="50">
        <v>0</v>
      </c>
      <c r="K15" s="42">
        <v>1.3309519879480267</v>
      </c>
      <c r="L15" s="50">
        <v>50</v>
      </c>
      <c r="M15" s="50">
        <v>0</v>
      </c>
      <c r="N15" s="42">
        <v>1.3924081411158462</v>
      </c>
      <c r="O15" s="50">
        <v>50</v>
      </c>
      <c r="P15" s="50">
        <v>0</v>
      </c>
      <c r="Q15" s="42">
        <v>1.3860518234228456</v>
      </c>
      <c r="R15" s="50">
        <v>50</v>
      </c>
      <c r="S15" s="50">
        <v>0</v>
      </c>
      <c r="T15" s="42">
        <v>1.3898904693801408</v>
      </c>
      <c r="U15" s="50">
        <v>50</v>
      </c>
      <c r="V15" s="50">
        <v>0</v>
      </c>
      <c r="W15" s="42">
        <v>1.386802097617059</v>
      </c>
      <c r="X15" s="50">
        <v>50</v>
      </c>
      <c r="Y15" s="50">
        <v>0</v>
      </c>
      <c r="Z15" s="42">
        <v>1.3876335573851151</v>
      </c>
      <c r="AA15" s="50">
        <v>50</v>
      </c>
      <c r="AB15" s="50">
        <v>0</v>
      </c>
      <c r="AC15" s="42">
        <v>1.3874867908118336</v>
      </c>
      <c r="AD15" s="50">
        <v>50</v>
      </c>
      <c r="AE15" s="50">
        <v>0</v>
      </c>
      <c r="AF15" s="42">
        <v>1.3875269734895923</v>
      </c>
      <c r="AG15" s="50">
        <v>50</v>
      </c>
      <c r="AH15" s="50">
        <v>0</v>
      </c>
      <c r="AJ15" s="44">
        <f t="shared" si="1"/>
        <v>1.3769852041170458</v>
      </c>
      <c r="AK15" s="45">
        <f t="shared" si="1"/>
        <v>50</v>
      </c>
      <c r="AL15" s="46">
        <f t="shared" si="2"/>
        <v>0</v>
      </c>
      <c r="AQ15" s="27">
        <v>7612</v>
      </c>
      <c r="AR15" s="27">
        <v>7612</v>
      </c>
      <c r="AS15" s="27">
        <v>15224</v>
      </c>
      <c r="AT15" s="27">
        <v>7612</v>
      </c>
      <c r="AU15" s="40">
        <f t="shared" si="0"/>
        <v>50</v>
      </c>
    </row>
    <row r="16" spans="2:47" x14ac:dyDescent="0.25">
      <c r="B16" s="27"/>
      <c r="C16" s="48" t="s">
        <v>22</v>
      </c>
      <c r="D16" s="48" t="s">
        <v>23</v>
      </c>
      <c r="E16" s="49">
        <v>0.53520128199999994</v>
      </c>
      <c r="F16" s="50">
        <v>50</v>
      </c>
      <c r="G16" s="50">
        <v>0</v>
      </c>
      <c r="H16" s="49">
        <v>0.53153156000000001</v>
      </c>
      <c r="I16" s="50">
        <v>50</v>
      </c>
      <c r="J16" s="50">
        <v>0</v>
      </c>
      <c r="K16" s="42">
        <v>0.53456341310241318</v>
      </c>
      <c r="L16" s="50">
        <v>50</v>
      </c>
      <c r="M16" s="50">
        <v>0</v>
      </c>
      <c r="N16" s="42">
        <v>0.53443424754589186</v>
      </c>
      <c r="O16" s="50">
        <v>50</v>
      </c>
      <c r="P16" s="50">
        <v>0</v>
      </c>
      <c r="Q16" s="42">
        <v>0.53445462538811128</v>
      </c>
      <c r="R16" s="50">
        <v>50</v>
      </c>
      <c r="S16" s="50">
        <v>0</v>
      </c>
      <c r="T16" s="42">
        <v>0.53444660763792895</v>
      </c>
      <c r="U16" s="50">
        <v>50</v>
      </c>
      <c r="V16" s="50">
        <v>0</v>
      </c>
      <c r="W16" s="42">
        <v>0.53444697362895366</v>
      </c>
      <c r="X16" s="50">
        <v>50</v>
      </c>
      <c r="Y16" s="50">
        <v>0</v>
      </c>
      <c r="Z16" s="42">
        <v>0.53444697206446257</v>
      </c>
      <c r="AA16" s="50">
        <v>50</v>
      </c>
      <c r="AB16" s="50">
        <v>0</v>
      </c>
      <c r="AC16" s="42">
        <v>0.53444697323709656</v>
      </c>
      <c r="AD16" s="50">
        <v>50</v>
      </c>
      <c r="AE16" s="50">
        <v>0</v>
      </c>
      <c r="AF16" s="42">
        <v>0.53444697238022121</v>
      </c>
      <c r="AG16" s="50">
        <v>50</v>
      </c>
      <c r="AH16" s="50">
        <v>0</v>
      </c>
      <c r="AJ16" s="44">
        <f t="shared" si="1"/>
        <v>0.53424196269850788</v>
      </c>
      <c r="AK16" s="45">
        <f t="shared" si="1"/>
        <v>50</v>
      </c>
      <c r="AL16" s="46">
        <f t="shared" si="2"/>
        <v>0</v>
      </c>
      <c r="AQ16" s="27">
        <v>3806</v>
      </c>
      <c r="AR16" s="27">
        <v>3806</v>
      </c>
      <c r="AS16" s="27">
        <v>7612</v>
      </c>
      <c r="AT16" s="27">
        <v>3806</v>
      </c>
      <c r="AU16" s="40">
        <f>AQ16/AS16*100</f>
        <v>50</v>
      </c>
    </row>
    <row r="17" spans="2:47" x14ac:dyDescent="0.25">
      <c r="B17" s="27"/>
      <c r="C17" s="48" t="s">
        <v>24</v>
      </c>
      <c r="D17" s="48" t="s">
        <v>25</v>
      </c>
      <c r="E17" s="49">
        <v>0.13320928000000001</v>
      </c>
      <c r="F17" s="50">
        <v>50</v>
      </c>
      <c r="G17" s="50">
        <v>0</v>
      </c>
      <c r="H17" s="49">
        <v>8.1374199999999994E-2</v>
      </c>
      <c r="I17" s="50">
        <v>50</v>
      </c>
      <c r="J17" s="50">
        <v>0</v>
      </c>
      <c r="K17" s="42">
        <v>0.12636957339478094</v>
      </c>
      <c r="L17" s="50">
        <v>50</v>
      </c>
      <c r="M17" s="50">
        <v>0</v>
      </c>
      <c r="N17" s="42">
        <v>8.6812524881814387E-2</v>
      </c>
      <c r="O17" s="50">
        <v>50</v>
      </c>
      <c r="P17" s="50">
        <v>0</v>
      </c>
      <c r="Q17" s="42">
        <v>0.11118837582949771</v>
      </c>
      <c r="R17" s="50">
        <v>50</v>
      </c>
      <c r="S17" s="50">
        <v>0</v>
      </c>
      <c r="T17" s="42">
        <v>9.7546857533521783E-2</v>
      </c>
      <c r="U17" s="50">
        <v>50</v>
      </c>
      <c r="V17" s="50">
        <v>0</v>
      </c>
      <c r="W17" s="42">
        <v>0.10065909654594296</v>
      </c>
      <c r="X17" s="50">
        <v>50</v>
      </c>
      <c r="Y17" s="50">
        <v>0</v>
      </c>
      <c r="Z17" s="42">
        <v>9.7733635091042104E-2</v>
      </c>
      <c r="AA17" s="50">
        <v>50</v>
      </c>
      <c r="AB17" s="50">
        <v>0</v>
      </c>
      <c r="AC17" s="42">
        <v>0.10012427088409458</v>
      </c>
      <c r="AD17" s="50">
        <v>50</v>
      </c>
      <c r="AE17" s="50">
        <v>0</v>
      </c>
      <c r="AF17" s="42">
        <v>9.9826865477206372E-2</v>
      </c>
      <c r="AG17" s="50">
        <v>50</v>
      </c>
      <c r="AH17" s="50">
        <v>0</v>
      </c>
      <c r="AJ17" s="44">
        <f t="shared" si="1"/>
        <v>0.10348446796379007</v>
      </c>
      <c r="AK17" s="45">
        <f t="shared" si="1"/>
        <v>50</v>
      </c>
      <c r="AL17" s="46">
        <f t="shared" si="2"/>
        <v>0</v>
      </c>
      <c r="AQ17" s="27">
        <v>1903</v>
      </c>
      <c r="AR17" s="27">
        <v>1903</v>
      </c>
      <c r="AS17" s="27">
        <v>3806</v>
      </c>
      <c r="AT17" s="27">
        <v>1903</v>
      </c>
      <c r="AU17" s="40">
        <f t="shared" si="0"/>
        <v>50</v>
      </c>
    </row>
    <row r="18" spans="2:47" x14ac:dyDescent="0.25">
      <c r="B18" s="27"/>
      <c r="C18" s="48" t="s">
        <v>26</v>
      </c>
      <c r="D18" s="48" t="s">
        <v>27</v>
      </c>
      <c r="E18" s="28">
        <v>3.4288016999999997E-2</v>
      </c>
      <c r="F18" s="50">
        <v>50</v>
      </c>
      <c r="G18" s="50">
        <v>0</v>
      </c>
      <c r="H18" s="49">
        <v>4.6813122999999998E-2</v>
      </c>
      <c r="I18" s="50">
        <v>50</v>
      </c>
      <c r="J18" s="50">
        <v>0</v>
      </c>
      <c r="K18" s="42">
        <v>3.4820655134807865E-2</v>
      </c>
      <c r="L18" s="50">
        <v>50</v>
      </c>
      <c r="M18" s="50">
        <v>0</v>
      </c>
      <c r="N18" s="42">
        <v>3.8725011683962585E-2</v>
      </c>
      <c r="O18" s="50">
        <v>50</v>
      </c>
      <c r="P18" s="50">
        <v>0</v>
      </c>
      <c r="Q18" s="42">
        <v>3.5554410615672154E-2</v>
      </c>
      <c r="R18" s="50">
        <v>50</v>
      </c>
      <c r="S18" s="50">
        <v>0</v>
      </c>
      <c r="T18" s="42">
        <v>3.6858260786489176E-2</v>
      </c>
      <c r="U18" s="50">
        <v>50</v>
      </c>
      <c r="V18" s="50">
        <v>0</v>
      </c>
      <c r="W18" s="42">
        <v>3.6282590338294965E-2</v>
      </c>
      <c r="X18" s="50">
        <v>50</v>
      </c>
      <c r="Y18" s="50">
        <v>0</v>
      </c>
      <c r="Z18" s="42">
        <v>3.6431129999332915E-2</v>
      </c>
      <c r="AA18" s="50">
        <v>50</v>
      </c>
      <c r="AB18" s="50">
        <v>0</v>
      </c>
      <c r="AC18" s="42">
        <v>3.6320632553265141E-2</v>
      </c>
      <c r="AD18" s="50">
        <v>50</v>
      </c>
      <c r="AE18" s="50">
        <v>0</v>
      </c>
      <c r="AF18" s="42">
        <v>3.6358250128517025E-2</v>
      </c>
      <c r="AG18" s="50">
        <v>50</v>
      </c>
      <c r="AH18" s="50">
        <v>0</v>
      </c>
      <c r="AJ18" s="44">
        <f t="shared" si="1"/>
        <v>3.7245208124034181E-2</v>
      </c>
      <c r="AK18" s="45">
        <f t="shared" si="1"/>
        <v>50</v>
      </c>
      <c r="AL18" s="46">
        <f t="shared" si="2"/>
        <v>0</v>
      </c>
      <c r="AQ18" s="27">
        <v>237</v>
      </c>
      <c r="AR18" s="27">
        <v>237</v>
      </c>
      <c r="AS18" s="27">
        <v>474</v>
      </c>
      <c r="AT18" s="27">
        <v>237</v>
      </c>
      <c r="AU18" s="40">
        <f t="shared" si="0"/>
        <v>50</v>
      </c>
    </row>
    <row r="19" spans="2:47" x14ac:dyDescent="0.25">
      <c r="B19" s="27"/>
      <c r="C19" s="48" t="s">
        <v>28</v>
      </c>
      <c r="D19" s="48" t="s">
        <v>29</v>
      </c>
      <c r="E19" s="49">
        <v>7.7005699999999999E-4</v>
      </c>
      <c r="F19" s="50">
        <v>50</v>
      </c>
      <c r="G19" s="50">
        <v>0</v>
      </c>
      <c r="H19" s="49">
        <v>6.8192399999999999E-4</v>
      </c>
      <c r="I19" s="50">
        <v>50</v>
      </c>
      <c r="J19" s="50">
        <v>0</v>
      </c>
      <c r="K19" s="42">
        <v>7.27239762721333E-4</v>
      </c>
      <c r="L19" s="50">
        <v>50</v>
      </c>
      <c r="M19" s="50">
        <v>0</v>
      </c>
      <c r="N19" s="42">
        <v>6.9816750552849848E-4</v>
      </c>
      <c r="O19" s="50">
        <v>50</v>
      </c>
      <c r="P19" s="50">
        <v>0</v>
      </c>
      <c r="Q19" s="42">
        <v>7.1087092026757173E-4</v>
      </c>
      <c r="R19" s="50">
        <v>50</v>
      </c>
      <c r="S19" s="50">
        <v>0</v>
      </c>
      <c r="T19" s="42">
        <v>7.0456039661126934E-4</v>
      </c>
      <c r="U19" s="50">
        <v>50</v>
      </c>
      <c r="V19" s="50">
        <v>0</v>
      </c>
      <c r="W19" s="42">
        <v>7.0710230204486821E-4</v>
      </c>
      <c r="X19" s="50">
        <v>50</v>
      </c>
      <c r="Y19" s="50">
        <v>0</v>
      </c>
      <c r="Z19" s="42">
        <v>7.061383468615765E-4</v>
      </c>
      <c r="AA19" s="50">
        <v>50</v>
      </c>
      <c r="AB19" s="50">
        <v>0</v>
      </c>
      <c r="AC19" s="42">
        <v>7.0641288837909317E-4</v>
      </c>
      <c r="AD19" s="50">
        <v>50</v>
      </c>
      <c r="AE19" s="50">
        <v>0</v>
      </c>
      <c r="AF19" s="42">
        <v>7.0633551366957106E-4</v>
      </c>
      <c r="AG19" s="50">
        <v>50</v>
      </c>
      <c r="AH19" s="50">
        <v>0</v>
      </c>
      <c r="AJ19" s="44">
        <f>AVERAGE(E19,H19,K19,N19,Q19,T19,W19,Z19,AC19,AF19)</f>
        <v>7.1188086360837819E-4</v>
      </c>
      <c r="AK19" s="45">
        <f t="shared" si="1"/>
        <v>50</v>
      </c>
      <c r="AL19" s="46">
        <f t="shared" si="2"/>
        <v>0</v>
      </c>
      <c r="AQ19" s="27">
        <v>118</v>
      </c>
      <c r="AR19" s="27">
        <v>118</v>
      </c>
      <c r="AS19" s="27">
        <v>236</v>
      </c>
      <c r="AT19" s="27">
        <v>118</v>
      </c>
      <c r="AU19" s="40">
        <f>AQ19/AS19*100</f>
        <v>50</v>
      </c>
    </row>
    <row r="20" spans="2:47" x14ac:dyDescent="0.25">
      <c r="B20" s="27"/>
      <c r="C20" s="48" t="s">
        <v>30</v>
      </c>
      <c r="D20" s="48" t="s">
        <v>31</v>
      </c>
      <c r="E20" s="49">
        <v>3.6874999999999999E-4</v>
      </c>
      <c r="F20" s="50">
        <v>50</v>
      </c>
      <c r="G20" s="50">
        <v>0</v>
      </c>
      <c r="H20" s="49">
        <v>3.1358735E-4</v>
      </c>
      <c r="I20" s="50">
        <v>50</v>
      </c>
      <c r="J20" s="50">
        <v>0</v>
      </c>
      <c r="K20" s="42">
        <v>3.5716287704550741E-4</v>
      </c>
      <c r="L20" s="50">
        <v>50</v>
      </c>
      <c r="M20" s="50">
        <v>0</v>
      </c>
      <c r="N20" s="42">
        <v>3.1889681969604199E-4</v>
      </c>
      <c r="O20" s="50">
        <v>50</v>
      </c>
      <c r="P20" s="50">
        <v>0</v>
      </c>
      <c r="Q20" s="42">
        <v>3.4879538331648125E-4</v>
      </c>
      <c r="R20" s="50">
        <v>50</v>
      </c>
      <c r="S20" s="50">
        <v>0</v>
      </c>
      <c r="T20" s="42">
        <v>3.3497819714596556E-4</v>
      </c>
      <c r="U20" s="50">
        <v>50</v>
      </c>
      <c r="V20" s="50">
        <v>0</v>
      </c>
      <c r="W20" s="42">
        <v>3.4006263362809631E-4</v>
      </c>
      <c r="X20" s="50">
        <v>50</v>
      </c>
      <c r="Y20" s="50">
        <v>0</v>
      </c>
      <c r="Z20" s="42">
        <v>3.3981168186669085E-4</v>
      </c>
      <c r="AA20" s="50">
        <v>50</v>
      </c>
      <c r="AB20" s="50">
        <v>0</v>
      </c>
      <c r="AC20" s="42">
        <v>3.4005844796081738E-4</v>
      </c>
      <c r="AD20" s="50">
        <v>50</v>
      </c>
      <c r="AE20" s="50">
        <v>0</v>
      </c>
      <c r="AF20" s="42">
        <v>3.3994945478896759E-4</v>
      </c>
      <c r="AG20" s="50">
        <v>50</v>
      </c>
      <c r="AH20" s="50">
        <v>0</v>
      </c>
      <c r="AJ20" s="44">
        <f t="shared" si="1"/>
        <v>3.4020528454485681E-4</v>
      </c>
      <c r="AK20" s="45">
        <f t="shared" si="1"/>
        <v>50</v>
      </c>
      <c r="AL20" s="46">
        <f t="shared" si="2"/>
        <v>0</v>
      </c>
      <c r="AQ20" s="27">
        <v>60</v>
      </c>
      <c r="AR20" s="27">
        <v>60</v>
      </c>
      <c r="AS20" s="27">
        <v>120</v>
      </c>
      <c r="AT20" s="27">
        <v>60</v>
      </c>
      <c r="AU20" s="40">
        <f>AQ20/AS20*100</f>
        <v>50</v>
      </c>
    </row>
    <row r="21" spans="2:47" x14ac:dyDescent="0.25">
      <c r="B21" s="27"/>
      <c r="C21" s="48" t="s">
        <v>32</v>
      </c>
      <c r="D21" s="48" t="s">
        <v>33</v>
      </c>
      <c r="E21" s="49">
        <v>5.9500999999999998E-5</v>
      </c>
      <c r="F21" s="50">
        <v>50</v>
      </c>
      <c r="G21" s="50">
        <v>0</v>
      </c>
      <c r="H21" s="49">
        <v>7.0182844999999998E-5</v>
      </c>
      <c r="I21" s="50">
        <v>50</v>
      </c>
      <c r="J21" s="50">
        <v>0</v>
      </c>
      <c r="K21" s="42">
        <v>6.5965794574879562E-5</v>
      </c>
      <c r="L21" s="50">
        <v>50</v>
      </c>
      <c r="M21" s="50">
        <v>0</v>
      </c>
      <c r="N21" s="42">
        <v>6.7729456989103678E-5</v>
      </c>
      <c r="O21" s="50">
        <v>50</v>
      </c>
      <c r="P21" s="50">
        <v>0</v>
      </c>
      <c r="Q21" s="42">
        <v>6.6294143873587793E-5</v>
      </c>
      <c r="R21" s="50">
        <v>50</v>
      </c>
      <c r="S21" s="50">
        <v>0</v>
      </c>
      <c r="T21" s="42">
        <v>6.6992430035464824E-5</v>
      </c>
      <c r="U21" s="50">
        <v>50</v>
      </c>
      <c r="V21" s="50">
        <v>0</v>
      </c>
      <c r="W21" s="42">
        <v>6.6988455604570472E-5</v>
      </c>
      <c r="X21" s="50">
        <v>50</v>
      </c>
      <c r="Y21" s="50">
        <v>0</v>
      </c>
      <c r="Z21" s="42">
        <v>6.6989721898967232E-5</v>
      </c>
      <c r="AA21" s="50">
        <v>50</v>
      </c>
      <c r="AB21" s="50">
        <v>0</v>
      </c>
      <c r="AC21" s="42">
        <v>6.6988627954321357E-5</v>
      </c>
      <c r="AD21" s="50">
        <v>50</v>
      </c>
      <c r="AE21" s="50">
        <v>0</v>
      </c>
      <c r="AF21" s="42">
        <v>6.6989405067329131E-5</v>
      </c>
      <c r="AG21" s="50">
        <v>50</v>
      </c>
      <c r="AH21" s="50">
        <v>0</v>
      </c>
      <c r="AJ21" s="44">
        <f>AVERAGE(E21,H21,K21,N21,Q21,T21,W21,Z21,AC21,AF21)</f>
        <v>6.6462188099822409E-5</v>
      </c>
      <c r="AK21" s="45">
        <f>AVERAGE(F21,I21,L21,O21,R21,U21,X21,AA21,AD21,AG21)</f>
        <v>50</v>
      </c>
      <c r="AL21" s="46">
        <f t="shared" si="2"/>
        <v>0</v>
      </c>
    </row>
    <row r="22" spans="2:47" ht="15.75" thickBot="1" x14ac:dyDescent="0.3">
      <c r="B22" s="27"/>
      <c r="C22" s="27"/>
      <c r="D22" s="27"/>
      <c r="E22" s="27"/>
      <c r="F22" s="29"/>
      <c r="G22" s="29"/>
      <c r="H22" s="27"/>
      <c r="I22" s="28"/>
      <c r="J22" s="29"/>
      <c r="K22" s="27"/>
      <c r="L22" s="29"/>
      <c r="M22" s="29"/>
      <c r="N22" s="27"/>
      <c r="O22" s="29"/>
      <c r="P22" s="29"/>
      <c r="Q22" s="27"/>
      <c r="R22" s="29"/>
      <c r="S22" s="29"/>
      <c r="T22" s="27"/>
      <c r="U22" s="29"/>
      <c r="V22" s="29"/>
      <c r="W22" s="27"/>
      <c r="X22" s="29"/>
      <c r="Y22" s="29"/>
      <c r="Z22" s="27"/>
      <c r="AA22" s="29"/>
      <c r="AB22" s="29"/>
      <c r="AC22" s="27"/>
      <c r="AD22" s="29"/>
      <c r="AE22" s="29"/>
      <c r="AF22" s="27"/>
      <c r="AG22" s="29"/>
      <c r="AH22" s="29"/>
    </row>
    <row r="23" spans="2:47" ht="15.75" thickBot="1" x14ac:dyDescent="0.3">
      <c r="B23" s="27"/>
      <c r="C23" s="65" t="s">
        <v>50</v>
      </c>
      <c r="D23" s="67" t="s">
        <v>51</v>
      </c>
      <c r="E23" s="27"/>
      <c r="F23" s="29"/>
      <c r="G23" s="29"/>
      <c r="H23" s="27"/>
      <c r="I23" s="28"/>
      <c r="J23" s="29"/>
      <c r="K23" s="27"/>
      <c r="L23" s="29"/>
      <c r="M23" s="29"/>
      <c r="N23" s="27"/>
      <c r="O23" s="29"/>
      <c r="P23" s="29"/>
      <c r="Q23" s="27"/>
      <c r="R23" s="29"/>
      <c r="S23" s="29"/>
      <c r="T23" s="27"/>
      <c r="U23" s="29"/>
      <c r="V23" s="29"/>
      <c r="W23" s="27"/>
      <c r="X23" s="29"/>
      <c r="Y23" s="29"/>
      <c r="Z23" s="27"/>
      <c r="AA23" s="29"/>
      <c r="AB23" s="29"/>
      <c r="AC23" s="27"/>
      <c r="AD23" s="29"/>
      <c r="AE23" s="29"/>
      <c r="AF23" s="27"/>
      <c r="AG23" s="29"/>
      <c r="AH23" s="29"/>
    </row>
    <row r="24" spans="2:47" ht="15.75" thickBot="1" x14ac:dyDescent="0.3">
      <c r="B24" s="27"/>
      <c r="C24" s="66"/>
      <c r="D24" s="68"/>
      <c r="E24" s="51" t="s">
        <v>52</v>
      </c>
      <c r="F24" s="52" t="s">
        <v>53</v>
      </c>
      <c r="G24" s="53" t="s">
        <v>54</v>
      </c>
      <c r="H24" s="27"/>
      <c r="I24" s="28"/>
      <c r="J24" s="29"/>
      <c r="K24" s="27"/>
      <c r="L24" s="29"/>
      <c r="M24" s="29"/>
      <c r="N24" s="27"/>
      <c r="O24" s="29"/>
      <c r="P24" s="29"/>
      <c r="Q24" s="27"/>
      <c r="R24" s="29"/>
      <c r="S24" s="29"/>
      <c r="T24" s="27"/>
      <c r="U24" s="29"/>
      <c r="V24" s="29"/>
      <c r="W24" s="27"/>
      <c r="X24" s="29"/>
      <c r="Y24" s="29"/>
      <c r="Z24" s="27"/>
      <c r="AA24" s="29"/>
      <c r="AB24" s="29"/>
      <c r="AC24" s="27"/>
      <c r="AD24" s="29"/>
      <c r="AE24" s="29"/>
      <c r="AF24" s="27"/>
      <c r="AG24" s="29"/>
      <c r="AH24" s="29"/>
    </row>
    <row r="25" spans="2:47" x14ac:dyDescent="0.25">
      <c r="C25" s="41" t="s">
        <v>4</v>
      </c>
      <c r="D25" s="41" t="s">
        <v>5</v>
      </c>
      <c r="E25" s="54">
        <v>34724184</v>
      </c>
      <c r="F25" s="55">
        <v>0</v>
      </c>
      <c r="G25" s="55">
        <v>0</v>
      </c>
    </row>
    <row r="26" spans="2:47" x14ac:dyDescent="0.25">
      <c r="C26" s="48" t="s">
        <v>6</v>
      </c>
      <c r="D26" s="48" t="s">
        <v>7</v>
      </c>
      <c r="E26" s="56">
        <v>17128280</v>
      </c>
      <c r="F26" s="57">
        <v>1</v>
      </c>
      <c r="G26" s="57">
        <v>1</v>
      </c>
    </row>
    <row r="27" spans="2:47" x14ac:dyDescent="0.25">
      <c r="C27" s="48" t="s">
        <v>8</v>
      </c>
      <c r="D27" s="48" t="s">
        <v>9</v>
      </c>
      <c r="E27" s="56">
        <v>8448728</v>
      </c>
      <c r="F27" s="57">
        <v>0</v>
      </c>
      <c r="G27" s="57">
        <v>0</v>
      </c>
    </row>
    <row r="28" spans="2:47" x14ac:dyDescent="0.25">
      <c r="C28" s="48" t="s">
        <v>10</v>
      </c>
      <c r="D28" s="48" t="s">
        <v>11</v>
      </c>
      <c r="E28" s="56">
        <v>4167352</v>
      </c>
      <c r="F28" s="57">
        <v>1</v>
      </c>
      <c r="G28" s="57">
        <v>1</v>
      </c>
    </row>
    <row r="29" spans="2:47" x14ac:dyDescent="0.25">
      <c r="C29" s="48" t="s">
        <v>12</v>
      </c>
      <c r="D29" s="48" t="s">
        <v>13</v>
      </c>
      <c r="E29" s="56">
        <v>2055512</v>
      </c>
      <c r="F29" s="57">
        <v>0</v>
      </c>
      <c r="G29" s="57">
        <v>0</v>
      </c>
    </row>
    <row r="30" spans="2:47" x14ac:dyDescent="0.25">
      <c r="C30" s="48" t="s">
        <v>14</v>
      </c>
      <c r="D30" s="48" t="s">
        <v>15</v>
      </c>
      <c r="E30" s="56">
        <v>1013816</v>
      </c>
      <c r="F30" s="57">
        <v>1</v>
      </c>
      <c r="G30" s="57">
        <v>1</v>
      </c>
    </row>
    <row r="31" spans="2:47" x14ac:dyDescent="0.25">
      <c r="C31" s="48" t="s">
        <v>16</v>
      </c>
      <c r="D31" s="48" t="s">
        <v>17</v>
      </c>
      <c r="E31" s="56">
        <v>499960</v>
      </c>
      <c r="F31" s="57">
        <v>1</v>
      </c>
      <c r="G31" s="57">
        <v>1</v>
      </c>
    </row>
    <row r="32" spans="2:47" x14ac:dyDescent="0.25">
      <c r="C32" s="48" t="s">
        <v>18</v>
      </c>
      <c r="D32" s="48" t="s">
        <v>19</v>
      </c>
      <c r="E32" s="56">
        <v>246488</v>
      </c>
      <c r="F32" s="57">
        <v>0</v>
      </c>
      <c r="G32" s="57">
        <v>0</v>
      </c>
    </row>
    <row r="33" spans="3:14" x14ac:dyDescent="0.25">
      <c r="C33" s="48" t="s">
        <v>20</v>
      </c>
      <c r="D33" s="48" t="s">
        <v>21</v>
      </c>
      <c r="E33" s="56">
        <v>136632</v>
      </c>
      <c r="F33" s="57">
        <v>0</v>
      </c>
      <c r="G33" s="57">
        <v>0</v>
      </c>
    </row>
    <row r="34" spans="3:14" x14ac:dyDescent="0.25">
      <c r="C34" s="48" t="s">
        <v>22</v>
      </c>
      <c r="D34" s="48" t="s">
        <v>23</v>
      </c>
      <c r="E34" s="56">
        <v>67224</v>
      </c>
      <c r="F34" s="57">
        <v>1</v>
      </c>
      <c r="G34" s="57">
        <v>1</v>
      </c>
    </row>
    <row r="35" spans="3:14" x14ac:dyDescent="0.25">
      <c r="C35" s="48" t="s">
        <v>24</v>
      </c>
      <c r="D35" s="48" t="s">
        <v>25</v>
      </c>
      <c r="E35" s="56">
        <v>33048</v>
      </c>
      <c r="F35" s="57">
        <v>1</v>
      </c>
      <c r="G35" s="57">
        <v>1</v>
      </c>
    </row>
    <row r="36" spans="3:14" x14ac:dyDescent="0.25">
      <c r="C36" s="48" t="s">
        <v>26</v>
      </c>
      <c r="D36" s="48" t="s">
        <v>27</v>
      </c>
      <c r="E36" s="56">
        <v>16184</v>
      </c>
      <c r="F36" s="57">
        <v>1</v>
      </c>
      <c r="G36" s="57">
        <v>1</v>
      </c>
    </row>
    <row r="37" spans="3:14" x14ac:dyDescent="0.25">
      <c r="C37" s="48" t="s">
        <v>28</v>
      </c>
      <c r="D37" s="48" t="s">
        <v>29</v>
      </c>
      <c r="E37" s="56">
        <v>2200</v>
      </c>
      <c r="F37" s="57">
        <v>1</v>
      </c>
      <c r="G37" s="57">
        <v>1</v>
      </c>
    </row>
    <row r="38" spans="3:14" x14ac:dyDescent="0.25">
      <c r="C38" s="48" t="s">
        <v>30</v>
      </c>
      <c r="D38" s="48" t="s">
        <v>31</v>
      </c>
      <c r="E38" s="56">
        <v>1080</v>
      </c>
      <c r="F38" s="57">
        <v>0</v>
      </c>
      <c r="G38" s="57">
        <v>0</v>
      </c>
    </row>
    <row r="39" spans="3:14" x14ac:dyDescent="0.25">
      <c r="C39" s="48" t="s">
        <v>32</v>
      </c>
      <c r="D39" s="48" t="s">
        <v>33</v>
      </c>
      <c r="E39" s="56">
        <v>536</v>
      </c>
      <c r="F39" s="57">
        <v>1</v>
      </c>
      <c r="G39" s="57">
        <v>1</v>
      </c>
    </row>
    <row r="40" spans="3:14" x14ac:dyDescent="0.25">
      <c r="E40" s="58" t="s">
        <v>34</v>
      </c>
    </row>
    <row r="47" spans="3:14" ht="15.75" thickBot="1" x14ac:dyDescent="0.3"/>
    <row r="48" spans="3:14" ht="15.75" thickBot="1" x14ac:dyDescent="0.3">
      <c r="E48" s="30">
        <v>1</v>
      </c>
      <c r="F48" s="33">
        <v>2</v>
      </c>
      <c r="G48" s="30">
        <v>3</v>
      </c>
      <c r="H48" s="33">
        <v>4</v>
      </c>
      <c r="I48" s="30">
        <v>5</v>
      </c>
      <c r="J48" s="33">
        <v>6</v>
      </c>
      <c r="K48" s="30">
        <v>7</v>
      </c>
      <c r="L48" s="33">
        <v>8</v>
      </c>
      <c r="M48" s="30">
        <v>9</v>
      </c>
      <c r="N48" s="39">
        <v>10</v>
      </c>
    </row>
    <row r="49" spans="4:14" ht="16.5" thickTop="1" thickBot="1" x14ac:dyDescent="0.3">
      <c r="D49" s="60" t="s">
        <v>35</v>
      </c>
      <c r="E49" s="42">
        <v>3171.0945320999999</v>
      </c>
      <c r="F49" s="42">
        <v>3165.9142297120002</v>
      </c>
      <c r="G49" s="42">
        <v>3170.7785488365012</v>
      </c>
      <c r="H49" s="42">
        <v>3167.5677035830313</v>
      </c>
      <c r="I49" s="42">
        <v>3170.1992662147309</v>
      </c>
      <c r="J49" s="42">
        <v>3168.7130048184304</v>
      </c>
      <c r="K49" s="42">
        <v>3169.0112546314672</v>
      </c>
      <c r="L49" s="42">
        <v>3168.8929788137352</v>
      </c>
      <c r="M49" s="42">
        <v>3168.9403548115615</v>
      </c>
      <c r="N49" s="42">
        <v>3168.9328325655474</v>
      </c>
    </row>
    <row r="50" spans="4:14" ht="15.75" thickBot="1" x14ac:dyDescent="0.3">
      <c r="D50" s="61" t="s">
        <v>36</v>
      </c>
      <c r="E50" s="49">
        <v>1587.5971351000001</v>
      </c>
      <c r="F50" s="49">
        <v>1595.9751642000001</v>
      </c>
      <c r="G50" s="42">
        <v>1595.6537846294138</v>
      </c>
      <c r="H50" s="42">
        <v>1595.7380797003327</v>
      </c>
      <c r="I50" s="42">
        <v>1595.6610698265895</v>
      </c>
      <c r="J50" s="42">
        <v>1595.7153979467123</v>
      </c>
      <c r="K50" s="42">
        <v>1595.704876867929</v>
      </c>
      <c r="L50" s="42">
        <v>1595.7147102395563</v>
      </c>
      <c r="M50" s="42">
        <v>1595.707444236494</v>
      </c>
      <c r="N50" s="42">
        <v>1595.7133380301489</v>
      </c>
    </row>
    <row r="51" spans="4:14" ht="15.75" thickBot="1" x14ac:dyDescent="0.3">
      <c r="D51" s="61" t="s">
        <v>37</v>
      </c>
      <c r="E51" s="49">
        <v>805.99496509999994</v>
      </c>
      <c r="F51" s="49">
        <v>786.21468419999997</v>
      </c>
      <c r="G51" s="42">
        <v>787.53747882108451</v>
      </c>
      <c r="H51" s="42">
        <v>787.47485349291355</v>
      </c>
      <c r="I51" s="42">
        <v>787.52536788895236</v>
      </c>
      <c r="J51" s="42">
        <v>787.52402917802397</v>
      </c>
      <c r="K51" s="42">
        <v>787.52442713684911</v>
      </c>
      <c r="L51" s="42">
        <v>787.52433183181847</v>
      </c>
      <c r="M51" s="42">
        <v>787.5243410024425</v>
      </c>
      <c r="N51" s="42">
        <v>787.52433214197401</v>
      </c>
    </row>
    <row r="52" spans="4:14" ht="15.75" thickBot="1" x14ac:dyDescent="0.3">
      <c r="D52" s="61" t="s">
        <v>38</v>
      </c>
      <c r="E52" s="49">
        <v>773.68654752600003</v>
      </c>
      <c r="F52" s="49">
        <v>802.62418620000005</v>
      </c>
      <c r="G52" s="42">
        <v>794.84933882345842</v>
      </c>
      <c r="H52" s="42">
        <v>797.95514264229178</v>
      </c>
      <c r="I52" s="42">
        <v>795.47058957091406</v>
      </c>
      <c r="J52" s="42">
        <v>797.63576748496268</v>
      </c>
      <c r="K52" s="42">
        <v>795.82130036537421</v>
      </c>
      <c r="L52" s="42">
        <v>796.83360676783695</v>
      </c>
      <c r="M52" s="42">
        <v>796.76025778788335</v>
      </c>
      <c r="N52" s="42">
        <v>796.80999623413982</v>
      </c>
    </row>
    <row r="53" spans="4:14" ht="15.75" thickBot="1" x14ac:dyDescent="0.3">
      <c r="D53" s="61" t="s">
        <v>39</v>
      </c>
      <c r="E53" s="49">
        <v>196.445496531</v>
      </c>
      <c r="F53" s="49">
        <v>174.24163999999999</v>
      </c>
      <c r="G53" s="42">
        <v>181.52400662668916</v>
      </c>
      <c r="H53" s="42">
        <v>176.82933571299876</v>
      </c>
      <c r="I53" s="42">
        <v>179.23792008617517</v>
      </c>
      <c r="J53" s="42">
        <v>177.9173186480968</v>
      </c>
      <c r="K53" s="42">
        <v>178.09705627416929</v>
      </c>
      <c r="L53" s="42">
        <v>178.02746370239905</v>
      </c>
      <c r="M53" s="42">
        <v>178.04547744450596</v>
      </c>
      <c r="N53" s="42">
        <v>178.03302198096495</v>
      </c>
    </row>
    <row r="54" spans="4:14" ht="15.75" thickBot="1" x14ac:dyDescent="0.3">
      <c r="D54" s="61" t="s">
        <v>40</v>
      </c>
      <c r="E54" s="49">
        <v>44.492756315999998</v>
      </c>
      <c r="F54" s="49">
        <v>46.35812</v>
      </c>
      <c r="G54" s="42">
        <v>44.565288906860332</v>
      </c>
      <c r="H54" s="42">
        <v>44.606035816772931</v>
      </c>
      <c r="I54" s="42">
        <v>44.586279615765193</v>
      </c>
      <c r="J54" s="42">
        <v>44.599612307908416</v>
      </c>
      <c r="K54" s="42">
        <v>44.595003122232185</v>
      </c>
      <c r="L54" s="42">
        <v>44.59522587609537</v>
      </c>
      <c r="M54" s="42">
        <v>44.595050547245712</v>
      </c>
      <c r="N54" s="42">
        <v>44.595140315262576</v>
      </c>
    </row>
    <row r="55" spans="4:14" ht="15.75" thickBot="1" x14ac:dyDescent="0.3">
      <c r="D55" s="61" t="s">
        <v>41</v>
      </c>
      <c r="E55" s="49">
        <v>9.3942683060000007</v>
      </c>
      <c r="F55" s="49">
        <v>7.3137523</v>
      </c>
      <c r="G55" s="42">
        <v>8.7214363325843873</v>
      </c>
      <c r="H55" s="42">
        <v>7.455353824006151</v>
      </c>
      <c r="I55" s="42">
        <v>8.369378587289992</v>
      </c>
      <c r="J55" s="42">
        <v>8.3639564347856101</v>
      </c>
      <c r="K55" s="42">
        <v>8.3672854175969515</v>
      </c>
      <c r="L55" s="42">
        <v>8.3652673328892462</v>
      </c>
      <c r="M55" s="42">
        <v>8.3654540438236236</v>
      </c>
      <c r="N55" s="42">
        <v>8.3654026803475325</v>
      </c>
    </row>
    <row r="56" spans="4:14" ht="15.75" thickBot="1" x14ac:dyDescent="0.3">
      <c r="D56" s="61" t="s">
        <v>42</v>
      </c>
      <c r="E56" s="49">
        <v>2.096009928</v>
      </c>
      <c r="F56" s="49">
        <v>1.7883145199999999</v>
      </c>
      <c r="G56" s="42">
        <v>1.9625695438333457</v>
      </c>
      <c r="H56" s="42">
        <v>1.9291272203171865</v>
      </c>
      <c r="I56" s="42">
        <v>1.9467677691021006</v>
      </c>
      <c r="J56" s="42">
        <v>1.9356330164496285</v>
      </c>
      <c r="K56" s="42">
        <v>1.9359561633550562</v>
      </c>
      <c r="L56" s="42">
        <v>1.9356500956130203</v>
      </c>
      <c r="M56" s="42">
        <v>1.9359250717676226</v>
      </c>
      <c r="N56" s="42">
        <v>1.935834586096036</v>
      </c>
    </row>
    <row r="57" spans="4:14" ht="15.75" thickBot="1" x14ac:dyDescent="0.3">
      <c r="D57" s="61" t="s">
        <v>43</v>
      </c>
      <c r="E57" s="49">
        <v>1.32385</v>
      </c>
      <c r="F57" s="49">
        <v>1.3972502</v>
      </c>
      <c r="G57" s="42">
        <v>1.3309519879480267</v>
      </c>
      <c r="H57" s="42">
        <v>1.3924081411158462</v>
      </c>
      <c r="I57" s="42">
        <v>1.3860518234228456</v>
      </c>
      <c r="J57" s="42">
        <v>1.3898904693801408</v>
      </c>
      <c r="K57" s="42">
        <v>1.386802097617059</v>
      </c>
      <c r="L57" s="42">
        <v>1.3876335573851151</v>
      </c>
      <c r="M57" s="42">
        <v>1.3874867908118336</v>
      </c>
      <c r="N57" s="42">
        <v>1.3875269734895923</v>
      </c>
    </row>
    <row r="58" spans="4:14" ht="15.75" thickBot="1" x14ac:dyDescent="0.3">
      <c r="D58" s="61" t="s">
        <v>44</v>
      </c>
      <c r="E58" s="49">
        <v>0.53520128199999994</v>
      </c>
      <c r="F58" s="49">
        <v>0.53153156000000001</v>
      </c>
      <c r="G58" s="42">
        <v>0.53456341310241318</v>
      </c>
      <c r="H58" s="42">
        <v>0.53443424754589186</v>
      </c>
      <c r="I58" s="42">
        <v>0.53445462538811128</v>
      </c>
      <c r="J58" s="42">
        <v>0.53444660763792895</v>
      </c>
      <c r="K58" s="42">
        <v>0.53444697362895366</v>
      </c>
      <c r="L58" s="42">
        <v>0.53444697206446257</v>
      </c>
      <c r="M58" s="42">
        <v>0.53444697323709656</v>
      </c>
      <c r="N58" s="42">
        <v>0.53444697238022121</v>
      </c>
    </row>
    <row r="59" spans="4:14" ht="15.75" thickBot="1" x14ac:dyDescent="0.3">
      <c r="D59" s="61" t="s">
        <v>45</v>
      </c>
      <c r="E59" s="49">
        <v>0.13320928000000001</v>
      </c>
      <c r="F59" s="49">
        <v>8.1374199999999994E-2</v>
      </c>
      <c r="G59" s="42">
        <v>0.12636957339478094</v>
      </c>
      <c r="H59" s="42">
        <v>8.6812524881814387E-2</v>
      </c>
      <c r="I59" s="42">
        <v>0.11118837582949771</v>
      </c>
      <c r="J59" s="42">
        <v>9.7546857533521783E-2</v>
      </c>
      <c r="K59" s="42">
        <v>0.10065909654594296</v>
      </c>
      <c r="L59" s="42">
        <v>9.7733635091042104E-2</v>
      </c>
      <c r="M59" s="42">
        <v>0.10012427088409458</v>
      </c>
      <c r="N59" s="42">
        <v>9.9826865477206372E-2</v>
      </c>
    </row>
    <row r="60" spans="4:14" ht="15.75" thickBot="1" x14ac:dyDescent="0.3">
      <c r="D60" s="61" t="s">
        <v>46</v>
      </c>
      <c r="E60" s="28">
        <v>3.4288016999999997E-2</v>
      </c>
      <c r="F60" s="49">
        <v>4.6813122999999998E-2</v>
      </c>
      <c r="G60" s="42">
        <v>3.4820655134807865E-2</v>
      </c>
      <c r="H60" s="42">
        <v>3.8725011683962585E-2</v>
      </c>
      <c r="I60" s="42">
        <v>3.5554410615672154E-2</v>
      </c>
      <c r="J60" s="42">
        <v>3.6858260786489176E-2</v>
      </c>
      <c r="K60" s="42">
        <v>3.6282590338294965E-2</v>
      </c>
      <c r="L60" s="42">
        <v>3.6431129999332915E-2</v>
      </c>
      <c r="M60" s="42">
        <v>3.6320632553265141E-2</v>
      </c>
      <c r="N60" s="42">
        <v>3.6358250128517025E-2</v>
      </c>
    </row>
    <row r="61" spans="4:14" ht="15.75" thickBot="1" x14ac:dyDescent="0.3">
      <c r="D61" s="61" t="s">
        <v>47</v>
      </c>
      <c r="E61" s="49">
        <v>7.7005699999999999E-4</v>
      </c>
      <c r="F61" s="49">
        <v>6.8192399999999999E-4</v>
      </c>
      <c r="G61" s="42">
        <v>7.27239762721333E-4</v>
      </c>
      <c r="H61" s="42">
        <v>6.9816750552849848E-4</v>
      </c>
      <c r="I61" s="42">
        <v>7.1087092026757173E-4</v>
      </c>
      <c r="J61" s="42">
        <v>7.0456039661126934E-4</v>
      </c>
      <c r="K61" s="42">
        <v>7.0710230204486821E-4</v>
      </c>
      <c r="L61" s="42">
        <v>7.061383468615765E-4</v>
      </c>
      <c r="M61" s="42">
        <v>7.0641288837909317E-4</v>
      </c>
      <c r="N61" s="42">
        <v>7.0633551366957106E-4</v>
      </c>
    </row>
    <row r="62" spans="4:14" ht="15.75" thickBot="1" x14ac:dyDescent="0.3">
      <c r="D62" s="61" t="s">
        <v>48</v>
      </c>
      <c r="E62" s="49">
        <v>3.6874999999999999E-4</v>
      </c>
      <c r="F62" s="49">
        <v>3.1358735E-4</v>
      </c>
      <c r="G62" s="42">
        <v>3.5716287704550741E-4</v>
      </c>
      <c r="H62" s="42">
        <v>3.1889681969604199E-4</v>
      </c>
      <c r="I62" s="42">
        <v>3.4879538331648125E-4</v>
      </c>
      <c r="J62" s="42">
        <v>3.3497819714596556E-4</v>
      </c>
      <c r="K62" s="42">
        <v>3.4006263362809631E-4</v>
      </c>
      <c r="L62" s="42">
        <v>3.3981168186669085E-4</v>
      </c>
      <c r="M62" s="42">
        <v>3.4005844796081738E-4</v>
      </c>
      <c r="N62" s="42">
        <v>3.3994945478896759E-4</v>
      </c>
    </row>
    <row r="63" spans="4:14" ht="15.75" thickBot="1" x14ac:dyDescent="0.3">
      <c r="D63" s="62" t="s">
        <v>49</v>
      </c>
      <c r="E63" s="49">
        <v>5.9500999999999998E-5</v>
      </c>
      <c r="F63" s="49">
        <v>7.0182844999999998E-5</v>
      </c>
      <c r="G63" s="42">
        <v>6.5965794574879562E-5</v>
      </c>
      <c r="H63" s="42">
        <v>6.7729456989103678E-5</v>
      </c>
      <c r="I63" s="42">
        <v>6.6294143873587793E-5</v>
      </c>
      <c r="J63" s="42">
        <v>6.6992430035464824E-5</v>
      </c>
      <c r="K63" s="42">
        <v>6.6988455604570472E-5</v>
      </c>
      <c r="L63" s="42">
        <v>6.6989721898967232E-5</v>
      </c>
      <c r="M63" s="42">
        <v>6.6988627954321357E-5</v>
      </c>
      <c r="N63" s="42">
        <v>6.6989405067329131E-5</v>
      </c>
    </row>
    <row r="64" spans="4:14" ht="15.75" thickTop="1" x14ac:dyDescent="0.25"/>
  </sheetData>
  <mergeCells count="9">
    <mergeCell ref="AT2:AT4"/>
    <mergeCell ref="AU2:AU4"/>
    <mergeCell ref="C5:C6"/>
    <mergeCell ref="D5:D6"/>
    <mergeCell ref="C23:C24"/>
    <mergeCell ref="D23:D24"/>
    <mergeCell ref="AQ2:AQ4"/>
    <mergeCell ref="AR2:AR4"/>
    <mergeCell ref="AS2:AS4"/>
  </mergeCells>
  <conditionalFormatting sqref="G2:G24 J2:J24 M2:M24 P2:P24 S2:S24 V2:V24 Y2:Y24 AB2:AB24 AE2:AE24 AH2:AH24">
    <cfRule type="cellIs" dxfId="22" priority="1" operator="between">
      <formula>0.00000000001</formula>
      <formula>8</formula>
    </cfRule>
    <cfRule type="cellIs" dxfId="21" priority="2" operator="between">
      <formula>-0.0000000000001</formula>
      <formula>-8</formula>
    </cfRule>
  </conditionalFormatting>
  <conditionalFormatting sqref="AL6:AL21">
    <cfRule type="cellIs" dxfId="20" priority="3" operator="between">
      <formula>-0.00000000001</formula>
      <formula>-7</formula>
    </cfRule>
    <cfRule type="cellIs" dxfId="19" priority="4" operator="between">
      <formula>0.0000000000001</formula>
      <formula>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FCA7-D1FD-4F92-A9E9-753F6F0E84E9}">
  <dimension ref="B2:AU42"/>
  <sheetViews>
    <sheetView zoomScale="70" zoomScaleNormal="70" workbookViewId="0">
      <selection activeCell="AF7" sqref="AF7"/>
    </sheetView>
  </sheetViews>
  <sheetFormatPr baseColWidth="10" defaultColWidth="11.5703125" defaultRowHeight="15" x14ac:dyDescent="0.25"/>
  <cols>
    <col min="1" max="2" width="11.5703125" style="4"/>
    <col min="3" max="3" width="15.7109375" style="4" customWidth="1"/>
    <col min="4" max="4" width="22.7109375" style="4" customWidth="1"/>
    <col min="5" max="5" width="18.42578125" style="4" customWidth="1"/>
    <col min="6" max="7" width="11.5703125" style="4"/>
    <col min="8" max="8" width="16.5703125" style="4" bestFit="1" customWidth="1"/>
    <col min="9" max="16384" width="11.5703125" style="4"/>
  </cols>
  <sheetData>
    <row r="2" spans="2:47" x14ac:dyDescent="0.25">
      <c r="B2" s="1"/>
      <c r="C2" s="1"/>
      <c r="D2" s="1"/>
      <c r="E2" s="2"/>
      <c r="F2" s="3"/>
      <c r="G2" s="3"/>
      <c r="H2" s="2"/>
      <c r="I2" s="2"/>
      <c r="J2" s="3"/>
      <c r="K2" s="2"/>
      <c r="L2" s="3"/>
      <c r="M2" s="3"/>
      <c r="N2" s="2"/>
      <c r="O2" s="3"/>
      <c r="P2" s="3"/>
      <c r="Q2" s="1"/>
      <c r="R2" s="3"/>
      <c r="S2" s="3"/>
      <c r="T2" s="1"/>
      <c r="U2" s="3"/>
      <c r="V2" s="3"/>
      <c r="W2" s="1"/>
      <c r="X2" s="3"/>
      <c r="Y2" s="3"/>
      <c r="Z2" s="1"/>
      <c r="AA2" s="3"/>
      <c r="AB2" s="3"/>
      <c r="AC2" s="1"/>
      <c r="AD2" s="3"/>
      <c r="AE2" s="3"/>
      <c r="AF2" s="1"/>
      <c r="AG2" s="3"/>
      <c r="AH2" s="3"/>
      <c r="AQ2" s="69"/>
      <c r="AR2" s="69"/>
      <c r="AS2" s="69"/>
      <c r="AT2" s="69"/>
      <c r="AU2" s="70"/>
    </row>
    <row r="3" spans="2:47" x14ac:dyDescent="0.25">
      <c r="B3" s="1"/>
      <c r="C3" s="1"/>
      <c r="D3" s="1"/>
      <c r="E3" s="1"/>
      <c r="F3" s="3"/>
      <c r="G3" s="3"/>
      <c r="H3" s="1"/>
      <c r="I3" s="2"/>
      <c r="J3" s="3"/>
      <c r="K3" s="1"/>
      <c r="L3" s="3"/>
      <c r="M3" s="3"/>
      <c r="N3" s="1"/>
      <c r="O3" s="3"/>
      <c r="P3" s="3"/>
      <c r="Q3" s="1"/>
      <c r="R3" s="3"/>
      <c r="S3" s="3"/>
      <c r="T3" s="1"/>
      <c r="U3" s="3"/>
      <c r="V3" s="3"/>
      <c r="W3" s="1"/>
      <c r="X3" s="3"/>
      <c r="Y3" s="3"/>
      <c r="Z3" s="1"/>
      <c r="AA3" s="3"/>
      <c r="AB3" s="3"/>
      <c r="AC3" s="1"/>
      <c r="AD3" s="3"/>
      <c r="AE3" s="3"/>
      <c r="AF3" s="1"/>
      <c r="AG3" s="3"/>
      <c r="AH3" s="3"/>
      <c r="AQ3" s="69"/>
      <c r="AR3" s="69"/>
      <c r="AS3" s="69"/>
      <c r="AT3" s="69"/>
      <c r="AU3" s="70"/>
    </row>
    <row r="4" spans="2:47" ht="15.75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Q4" s="69"/>
      <c r="AR4" s="69"/>
      <c r="AS4" s="69"/>
      <c r="AT4" s="69"/>
      <c r="AU4" s="70"/>
    </row>
    <row r="5" spans="2:47" ht="15.75" thickBot="1" x14ac:dyDescent="0.3">
      <c r="B5" s="1"/>
      <c r="C5" s="65" t="s">
        <v>50</v>
      </c>
      <c r="D5" s="67" t="s">
        <v>51</v>
      </c>
      <c r="E5" s="27"/>
      <c r="F5" s="29"/>
      <c r="G5" s="29"/>
      <c r="H5" s="27"/>
      <c r="I5" s="28"/>
      <c r="J5" s="29"/>
      <c r="K5" s="27"/>
      <c r="L5" s="29"/>
      <c r="M5" s="29"/>
      <c r="N5" s="27"/>
      <c r="O5" s="29"/>
      <c r="P5" s="29"/>
      <c r="Q5" s="27"/>
      <c r="R5" s="29"/>
      <c r="S5" s="29"/>
      <c r="T5" s="27"/>
      <c r="U5" s="29"/>
      <c r="V5" s="29"/>
      <c r="W5" s="27"/>
      <c r="X5" s="29"/>
      <c r="Y5" s="29"/>
      <c r="Z5" s="27"/>
      <c r="AA5" s="29"/>
      <c r="AB5" s="29"/>
      <c r="AC5" s="27"/>
      <c r="AD5" s="29"/>
      <c r="AE5" s="29"/>
      <c r="AF5" s="27"/>
      <c r="AG5" s="29"/>
      <c r="AH5" s="29"/>
      <c r="AQ5" s="1"/>
      <c r="AR5" s="1"/>
      <c r="AS5" s="1"/>
      <c r="AT5" s="1"/>
      <c r="AU5" s="1"/>
    </row>
    <row r="6" spans="2:47" ht="15.75" thickBot="1" x14ac:dyDescent="0.3">
      <c r="B6" s="1"/>
      <c r="C6" s="66"/>
      <c r="D6" s="68"/>
      <c r="E6" s="30">
        <v>1</v>
      </c>
      <c r="F6" s="31" t="s">
        <v>0</v>
      </c>
      <c r="G6" s="32" t="s">
        <v>1</v>
      </c>
      <c r="H6" s="33">
        <v>2</v>
      </c>
      <c r="I6" s="34" t="s">
        <v>0</v>
      </c>
      <c r="J6" s="35" t="s">
        <v>1</v>
      </c>
      <c r="K6" s="30">
        <v>3</v>
      </c>
      <c r="L6" s="36" t="s">
        <v>0</v>
      </c>
      <c r="M6" s="32" t="s">
        <v>1</v>
      </c>
      <c r="N6" s="33">
        <v>4</v>
      </c>
      <c r="O6" s="37" t="s">
        <v>0</v>
      </c>
      <c r="P6" s="38" t="s">
        <v>1</v>
      </c>
      <c r="Q6" s="30">
        <v>5</v>
      </c>
      <c r="R6" s="31" t="s">
        <v>0</v>
      </c>
      <c r="S6" s="32" t="s">
        <v>1</v>
      </c>
      <c r="T6" s="33">
        <v>6</v>
      </c>
      <c r="U6" s="37" t="s">
        <v>0</v>
      </c>
      <c r="V6" s="38" t="s">
        <v>1</v>
      </c>
      <c r="W6" s="30">
        <v>7</v>
      </c>
      <c r="X6" s="31" t="s">
        <v>0</v>
      </c>
      <c r="Y6" s="32" t="s">
        <v>1</v>
      </c>
      <c r="Z6" s="33">
        <v>8</v>
      </c>
      <c r="AA6" s="37" t="s">
        <v>0</v>
      </c>
      <c r="AB6" s="38" t="s">
        <v>1</v>
      </c>
      <c r="AC6" s="30">
        <v>9</v>
      </c>
      <c r="AD6" s="31" t="s">
        <v>0</v>
      </c>
      <c r="AE6" s="32" t="s">
        <v>1</v>
      </c>
      <c r="AF6" s="39">
        <v>10</v>
      </c>
      <c r="AG6" s="37" t="s">
        <v>0</v>
      </c>
      <c r="AH6" s="38" t="s">
        <v>1</v>
      </c>
      <c r="AJ6" s="6" t="s">
        <v>55</v>
      </c>
      <c r="AK6" s="7" t="s">
        <v>0</v>
      </c>
      <c r="AL6" s="8" t="s">
        <v>1</v>
      </c>
      <c r="AQ6" s="1">
        <v>3897669</v>
      </c>
      <c r="AR6" s="1">
        <v>3897669</v>
      </c>
      <c r="AS6" s="1">
        <v>7795338</v>
      </c>
      <c r="AT6" s="1">
        <v>3897669</v>
      </c>
      <c r="AU6" s="9">
        <f t="shared" ref="AU6:AU18" si="0">AQ6/AS6*100</f>
        <v>50</v>
      </c>
    </row>
    <row r="7" spans="2:47" x14ac:dyDescent="0.25">
      <c r="B7" s="1"/>
      <c r="C7" s="10" t="s">
        <v>4</v>
      </c>
      <c r="D7" s="10" t="s">
        <v>5</v>
      </c>
      <c r="E7" s="11">
        <v>25.807880999999998</v>
      </c>
      <c r="F7" s="12">
        <v>50</v>
      </c>
      <c r="G7" s="12">
        <v>0</v>
      </c>
      <c r="H7" s="11">
        <v>24.946073999999999</v>
      </c>
      <c r="I7" s="12">
        <v>50</v>
      </c>
      <c r="J7" s="12">
        <v>0</v>
      </c>
      <c r="K7" s="11">
        <v>25.063372626571962</v>
      </c>
      <c r="L7" s="12">
        <v>50</v>
      </c>
      <c r="M7" s="12">
        <v>0</v>
      </c>
      <c r="N7" s="11">
        <v>25.029752107901732</v>
      </c>
      <c r="O7" s="12">
        <v>50</v>
      </c>
      <c r="P7" s="12">
        <v>0</v>
      </c>
      <c r="Q7" s="11">
        <v>25.059685342988526</v>
      </c>
      <c r="R7" s="12">
        <v>50</v>
      </c>
      <c r="S7" s="12">
        <v>0</v>
      </c>
      <c r="T7" s="11">
        <v>25.059388874706158</v>
      </c>
      <c r="U7" s="12">
        <v>50</v>
      </c>
      <c r="V7" s="12">
        <v>0</v>
      </c>
      <c r="W7" s="11">
        <v>25.059605746261049</v>
      </c>
      <c r="X7" s="12">
        <v>50</v>
      </c>
      <c r="Y7" s="12">
        <v>0</v>
      </c>
      <c r="Z7" s="11">
        <v>25.059510158280169</v>
      </c>
      <c r="AA7" s="12">
        <v>50</v>
      </c>
      <c r="AB7" s="12">
        <v>0</v>
      </c>
      <c r="AC7" s="11">
        <v>25.059594043185786</v>
      </c>
      <c r="AD7" s="12">
        <v>50</v>
      </c>
      <c r="AE7" s="12">
        <v>0</v>
      </c>
      <c r="AF7" s="11">
        <v>25.059564898842137</v>
      </c>
      <c r="AG7" s="12">
        <v>50</v>
      </c>
      <c r="AH7" s="12">
        <v>0</v>
      </c>
      <c r="AJ7" s="13">
        <f>AVERAGE(E7,H7,K7,N7,Q7,T7,W7,Z7,AC7,AF7)</f>
        <v>25.120442879873753</v>
      </c>
      <c r="AK7" s="14">
        <f>AVERAGE(F7,I7,L7,O7,R7,U7,X7,AA7,AD7,AG7)</f>
        <v>50</v>
      </c>
      <c r="AL7" s="15">
        <f>AU6-AK7</f>
        <v>0</v>
      </c>
      <c r="AM7" s="16"/>
      <c r="AQ7" s="1">
        <v>1948834</v>
      </c>
      <c r="AR7" s="1">
        <v>1948834</v>
      </c>
      <c r="AS7" s="1">
        <v>3897668</v>
      </c>
      <c r="AT7" s="1">
        <v>1948834</v>
      </c>
      <c r="AU7" s="9">
        <f t="shared" si="0"/>
        <v>50</v>
      </c>
    </row>
    <row r="8" spans="2:47" x14ac:dyDescent="0.25">
      <c r="B8" s="1"/>
      <c r="C8" s="17" t="s">
        <v>6</v>
      </c>
      <c r="D8" s="17" t="s">
        <v>7</v>
      </c>
      <c r="E8" s="18">
        <v>11.901356</v>
      </c>
      <c r="F8" s="19">
        <v>50</v>
      </c>
      <c r="G8" s="19">
        <v>0</v>
      </c>
      <c r="H8" s="18">
        <v>12.115812999999999</v>
      </c>
      <c r="I8" s="19">
        <v>50</v>
      </c>
      <c r="J8" s="19">
        <v>0</v>
      </c>
      <c r="K8" s="11">
        <v>11.970096726049384</v>
      </c>
      <c r="L8" s="19">
        <v>50</v>
      </c>
      <c r="M8" s="19">
        <v>0</v>
      </c>
      <c r="N8" s="11">
        <v>12.084364716234399</v>
      </c>
      <c r="O8" s="19">
        <v>50</v>
      </c>
      <c r="P8" s="19">
        <v>0</v>
      </c>
      <c r="Q8" s="11">
        <v>12.019486021633066</v>
      </c>
      <c r="R8" s="19">
        <v>50</v>
      </c>
      <c r="S8" s="19">
        <v>0</v>
      </c>
      <c r="T8" s="11">
        <v>12.046576322799822</v>
      </c>
      <c r="U8" s="19">
        <v>50</v>
      </c>
      <c r="V8" s="19">
        <v>0</v>
      </c>
      <c r="W8" s="11">
        <v>12.033459203070542</v>
      </c>
      <c r="X8" s="19">
        <v>50</v>
      </c>
      <c r="Y8" s="19">
        <v>0</v>
      </c>
      <c r="Z8" s="11">
        <v>12.038415562180781</v>
      </c>
      <c r="AA8" s="19">
        <v>50</v>
      </c>
      <c r="AB8" s="19">
        <v>0</v>
      </c>
      <c r="AC8" s="11">
        <v>12.036967945045845</v>
      </c>
      <c r="AD8" s="19">
        <v>50</v>
      </c>
      <c r="AE8" s="19">
        <v>0</v>
      </c>
      <c r="AF8" s="11">
        <v>12.037981026410268</v>
      </c>
      <c r="AG8" s="19">
        <v>50</v>
      </c>
      <c r="AH8" s="19">
        <v>0</v>
      </c>
      <c r="AJ8" s="13">
        <f t="shared" ref="AJ8:AK20" si="1">AVERAGE(E8,H8,K8,N8,Q8,T8,W8,Z8,AC8,AF8)</f>
        <v>12.028451652342408</v>
      </c>
      <c r="AK8" s="14">
        <f>AVERAGE(F8,I8,L8,O8,R8,U8,X8,AA8,AD8,AG8)</f>
        <v>50</v>
      </c>
      <c r="AL8" s="15">
        <f t="shared" ref="AL8:AL21" si="2">AU7-AK8</f>
        <v>0</v>
      </c>
      <c r="AQ8" s="1">
        <v>974417</v>
      </c>
      <c r="AR8" s="1">
        <v>974417</v>
      </c>
      <c r="AS8" s="1">
        <v>1948834</v>
      </c>
      <c r="AT8" s="1">
        <v>974417</v>
      </c>
      <c r="AU8" s="9">
        <f t="shared" si="0"/>
        <v>50</v>
      </c>
    </row>
    <row r="9" spans="2:47" x14ac:dyDescent="0.25">
      <c r="B9" s="1"/>
      <c r="C9" s="17" t="s">
        <v>8</v>
      </c>
      <c r="D9" s="17" t="s">
        <v>9</v>
      </c>
      <c r="E9" s="18">
        <v>5.3565469999999999</v>
      </c>
      <c r="F9" s="19">
        <v>50</v>
      </c>
      <c r="G9" s="19">
        <v>0</v>
      </c>
      <c r="H9" s="18">
        <v>5.6634789999999997</v>
      </c>
      <c r="I9" s="19">
        <v>50</v>
      </c>
      <c r="J9" s="19">
        <v>0</v>
      </c>
      <c r="K9" s="11">
        <v>5.4065084040297835</v>
      </c>
      <c r="L9" s="19">
        <v>50</v>
      </c>
      <c r="M9" s="19">
        <v>0</v>
      </c>
      <c r="N9" s="11">
        <v>5.5270002048553728</v>
      </c>
      <c r="O9" s="19">
        <v>50</v>
      </c>
      <c r="P9" s="19">
        <v>0</v>
      </c>
      <c r="Q9" s="11">
        <v>5.4592819078307313</v>
      </c>
      <c r="R9" s="19">
        <v>50</v>
      </c>
      <c r="S9" s="19">
        <v>0</v>
      </c>
      <c r="T9" s="11">
        <v>5.5239295704981197</v>
      </c>
      <c r="U9" s="19">
        <v>50</v>
      </c>
      <c r="V9" s="19">
        <v>0</v>
      </c>
      <c r="W9" s="11">
        <v>5.5177737876978812</v>
      </c>
      <c r="X9" s="19">
        <v>50</v>
      </c>
      <c r="Y9" s="19">
        <v>0</v>
      </c>
      <c r="Z9" s="11">
        <v>5.522942816650243</v>
      </c>
      <c r="AA9" s="19">
        <v>50</v>
      </c>
      <c r="AB9" s="19">
        <v>0</v>
      </c>
      <c r="AC9" s="11">
        <v>5.5213892677798579</v>
      </c>
      <c r="AD9" s="19">
        <v>50</v>
      </c>
      <c r="AE9" s="19">
        <v>0</v>
      </c>
      <c r="AF9" s="11">
        <v>5.5220684894564975</v>
      </c>
      <c r="AG9" s="19">
        <v>50</v>
      </c>
      <c r="AH9" s="19">
        <v>0</v>
      </c>
      <c r="AJ9" s="13">
        <f t="shared" si="1"/>
        <v>5.5020920448798494</v>
      </c>
      <c r="AK9" s="14">
        <f t="shared" si="1"/>
        <v>50</v>
      </c>
      <c r="AL9" s="15">
        <f t="shared" si="2"/>
        <v>0</v>
      </c>
      <c r="AQ9" s="1">
        <v>487208</v>
      </c>
      <c r="AR9" s="1">
        <v>487208</v>
      </c>
      <c r="AS9" s="1">
        <v>974416</v>
      </c>
      <c r="AT9" s="1">
        <v>487208</v>
      </c>
      <c r="AU9" s="9">
        <f t="shared" si="0"/>
        <v>50</v>
      </c>
    </row>
    <row r="10" spans="2:47" x14ac:dyDescent="0.25">
      <c r="B10" s="1"/>
      <c r="C10" s="17" t="s">
        <v>10</v>
      </c>
      <c r="D10" s="17" t="s">
        <v>11</v>
      </c>
      <c r="E10" s="18">
        <v>2.4224350000000001</v>
      </c>
      <c r="F10" s="19">
        <v>50</v>
      </c>
      <c r="G10" s="19">
        <v>0</v>
      </c>
      <c r="H10" s="18">
        <v>2.5592990000000002</v>
      </c>
      <c r="I10" s="19">
        <v>50</v>
      </c>
      <c r="J10" s="19">
        <v>0</v>
      </c>
      <c r="K10" s="11">
        <v>2.4778940964991332</v>
      </c>
      <c r="L10" s="19">
        <v>50</v>
      </c>
      <c r="M10" s="19">
        <v>0</v>
      </c>
      <c r="N10" s="11">
        <v>2.4858794589176996</v>
      </c>
      <c r="O10" s="19">
        <v>50</v>
      </c>
      <c r="P10" s="19">
        <v>0</v>
      </c>
      <c r="Q10" s="11">
        <v>2.4811199900966168</v>
      </c>
      <c r="R10" s="19">
        <v>50</v>
      </c>
      <c r="S10" s="19">
        <v>0</v>
      </c>
      <c r="T10" s="11">
        <v>2.4840803199697938</v>
      </c>
      <c r="U10" s="19">
        <v>50</v>
      </c>
      <c r="V10" s="19">
        <v>0</v>
      </c>
      <c r="W10" s="11">
        <v>2.4822950922029197</v>
      </c>
      <c r="X10" s="19">
        <v>50</v>
      </c>
      <c r="Y10" s="19">
        <v>0</v>
      </c>
      <c r="Z10" s="11">
        <v>2.483492409721952</v>
      </c>
      <c r="AA10" s="19">
        <v>50</v>
      </c>
      <c r="AB10" s="19">
        <v>0</v>
      </c>
      <c r="AC10" s="11">
        <v>2.4825867404366622</v>
      </c>
      <c r="AD10" s="19">
        <v>50</v>
      </c>
      <c r="AE10" s="19">
        <v>0</v>
      </c>
      <c r="AF10" s="11">
        <v>2.482896131478233</v>
      </c>
      <c r="AG10" s="19">
        <v>50</v>
      </c>
      <c r="AH10" s="19">
        <v>0</v>
      </c>
      <c r="AJ10" s="13">
        <f t="shared" si="1"/>
        <v>2.484197823932301</v>
      </c>
      <c r="AK10" s="14">
        <f t="shared" si="1"/>
        <v>50</v>
      </c>
      <c r="AL10" s="15">
        <f t="shared" si="2"/>
        <v>0</v>
      </c>
      <c r="AQ10" s="1">
        <v>243604</v>
      </c>
      <c r="AR10" s="1">
        <v>243604</v>
      </c>
      <c r="AS10" s="1">
        <v>487208</v>
      </c>
      <c r="AT10" s="1">
        <v>243604</v>
      </c>
      <c r="AU10" s="9">
        <f t="shared" si="0"/>
        <v>50</v>
      </c>
    </row>
    <row r="11" spans="2:47" x14ac:dyDescent="0.25">
      <c r="B11" s="1"/>
      <c r="C11" s="17" t="s">
        <v>12</v>
      </c>
      <c r="D11" s="17" t="s">
        <v>13</v>
      </c>
      <c r="E11" s="18">
        <v>1.117267</v>
      </c>
      <c r="F11" s="19">
        <v>50</v>
      </c>
      <c r="G11" s="19">
        <v>0</v>
      </c>
      <c r="H11" s="18">
        <v>1.0038891999999999</v>
      </c>
      <c r="I11" s="19">
        <v>50</v>
      </c>
      <c r="J11" s="19">
        <v>0</v>
      </c>
      <c r="K11" s="11">
        <v>1.0418458848896301</v>
      </c>
      <c r="L11" s="19">
        <v>50</v>
      </c>
      <c r="M11" s="19">
        <v>0</v>
      </c>
      <c r="N11" s="11">
        <v>1.040594323596659</v>
      </c>
      <c r="O11" s="19">
        <v>50</v>
      </c>
      <c r="P11" s="19">
        <v>0</v>
      </c>
      <c r="Q11" s="11">
        <v>1.0413779849528011</v>
      </c>
      <c r="R11" s="19">
        <v>50</v>
      </c>
      <c r="S11" s="19">
        <v>0</v>
      </c>
      <c r="T11" s="11">
        <v>1.0411181253828523</v>
      </c>
      <c r="U11" s="19">
        <v>50</v>
      </c>
      <c r="V11" s="19">
        <v>0</v>
      </c>
      <c r="W11" s="11">
        <v>1.0411256819664192</v>
      </c>
      <c r="X11" s="19">
        <v>50</v>
      </c>
      <c r="Y11" s="19">
        <v>0</v>
      </c>
      <c r="Z11" s="11">
        <v>1.041120387936292</v>
      </c>
      <c r="AA11" s="19">
        <v>50</v>
      </c>
      <c r="AB11" s="19">
        <v>0</v>
      </c>
      <c r="AC11" s="11">
        <v>1.0411210472649695</v>
      </c>
      <c r="AD11" s="19">
        <v>50</v>
      </c>
      <c r="AE11" s="19">
        <v>0</v>
      </c>
      <c r="AF11" s="11">
        <v>1.0411205058520645</v>
      </c>
      <c r="AG11" s="19">
        <v>50</v>
      </c>
      <c r="AH11" s="19">
        <v>0</v>
      </c>
      <c r="AJ11" s="13">
        <f t="shared" si="1"/>
        <v>1.0450580141841688</v>
      </c>
      <c r="AK11" s="14">
        <f t="shared" si="1"/>
        <v>50</v>
      </c>
      <c r="AL11" s="15">
        <f t="shared" si="2"/>
        <v>0</v>
      </c>
      <c r="AQ11" s="1">
        <v>121802</v>
      </c>
      <c r="AR11" s="1">
        <v>121802</v>
      </c>
      <c r="AS11" s="1">
        <v>243604</v>
      </c>
      <c r="AT11" s="1">
        <v>121802</v>
      </c>
      <c r="AU11" s="9">
        <f t="shared" si="0"/>
        <v>50</v>
      </c>
    </row>
    <row r="12" spans="2:47" x14ac:dyDescent="0.25">
      <c r="B12" s="1"/>
      <c r="C12" s="17" t="s">
        <v>14</v>
      </c>
      <c r="D12" s="17" t="s">
        <v>15</v>
      </c>
      <c r="E12" s="18">
        <v>0.482039</v>
      </c>
      <c r="F12" s="19">
        <v>50</v>
      </c>
      <c r="G12" s="19">
        <v>0</v>
      </c>
      <c r="H12" s="18">
        <v>0.50004599999999999</v>
      </c>
      <c r="I12" s="19">
        <v>50</v>
      </c>
      <c r="J12" s="19">
        <v>0</v>
      </c>
      <c r="K12" s="11">
        <v>0.4844865640032559</v>
      </c>
      <c r="L12" s="19">
        <v>50</v>
      </c>
      <c r="M12" s="19">
        <v>0</v>
      </c>
      <c r="N12" s="11">
        <v>0.48738874001590993</v>
      </c>
      <c r="O12" s="19">
        <v>50</v>
      </c>
      <c r="P12" s="19">
        <v>0</v>
      </c>
      <c r="Q12" s="11">
        <v>0.48731022665416951</v>
      </c>
      <c r="R12" s="19">
        <v>50</v>
      </c>
      <c r="S12" s="19">
        <v>0</v>
      </c>
      <c r="T12" s="11">
        <v>0.4873514797548138</v>
      </c>
      <c r="U12" s="19">
        <v>50</v>
      </c>
      <c r="V12" s="19">
        <v>0</v>
      </c>
      <c r="W12" s="11">
        <v>0.48733186377154547</v>
      </c>
      <c r="X12" s="19">
        <v>50</v>
      </c>
      <c r="Y12" s="19">
        <v>0</v>
      </c>
      <c r="Z12" s="11">
        <v>0.48734744093267746</v>
      </c>
      <c r="AA12" s="19">
        <v>50</v>
      </c>
      <c r="AB12" s="19">
        <v>0</v>
      </c>
      <c r="AC12" s="11">
        <v>0.48733563305425459</v>
      </c>
      <c r="AD12" s="19">
        <v>50</v>
      </c>
      <c r="AE12" s="19">
        <v>0</v>
      </c>
      <c r="AF12" s="11">
        <v>0.48734508292050915</v>
      </c>
      <c r="AG12" s="19">
        <v>50</v>
      </c>
      <c r="AH12" s="19">
        <v>0</v>
      </c>
      <c r="AJ12" s="13">
        <f t="shared" si="1"/>
        <v>0.48779820311071359</v>
      </c>
      <c r="AK12" s="14">
        <f t="shared" si="1"/>
        <v>50</v>
      </c>
      <c r="AL12" s="15">
        <f t="shared" si="2"/>
        <v>0</v>
      </c>
      <c r="AQ12" s="1">
        <v>60901</v>
      </c>
      <c r="AR12" s="1">
        <v>60901</v>
      </c>
      <c r="AS12" s="1">
        <v>121802</v>
      </c>
      <c r="AT12" s="1">
        <v>60901</v>
      </c>
      <c r="AU12" s="9">
        <f t="shared" si="0"/>
        <v>50</v>
      </c>
    </row>
    <row r="13" spans="2:47" x14ac:dyDescent="0.25">
      <c r="B13" s="1"/>
      <c r="C13" s="17" t="s">
        <v>16</v>
      </c>
      <c r="D13" s="17" t="s">
        <v>17</v>
      </c>
      <c r="E13" s="18">
        <v>0.22229499999999999</v>
      </c>
      <c r="F13" s="19">
        <v>50</v>
      </c>
      <c r="G13" s="19">
        <v>0</v>
      </c>
      <c r="H13" s="18">
        <v>0.21779499999999999</v>
      </c>
      <c r="I13" s="19">
        <v>50</v>
      </c>
      <c r="J13" s="19">
        <v>0</v>
      </c>
      <c r="K13" s="11">
        <v>0.22074153541080652</v>
      </c>
      <c r="L13" s="19">
        <v>50</v>
      </c>
      <c r="M13" s="19">
        <v>0</v>
      </c>
      <c r="N13" s="11">
        <v>0.21796926164733774</v>
      </c>
      <c r="O13" s="19">
        <v>50</v>
      </c>
      <c r="P13" s="19">
        <v>0</v>
      </c>
      <c r="Q13" s="11">
        <v>0.2194424158918247</v>
      </c>
      <c r="R13" s="19">
        <v>50</v>
      </c>
      <c r="S13" s="19">
        <v>0</v>
      </c>
      <c r="T13" s="11">
        <v>0.21934291418782234</v>
      </c>
      <c r="U13" s="19">
        <v>50</v>
      </c>
      <c r="V13" s="19">
        <v>0</v>
      </c>
      <c r="W13" s="11">
        <v>0.21937954258370967</v>
      </c>
      <c r="X13" s="19">
        <v>50</v>
      </c>
      <c r="Y13" s="19">
        <v>0</v>
      </c>
      <c r="Z13" s="11">
        <v>0.21936925534883778</v>
      </c>
      <c r="AA13" s="19">
        <v>50</v>
      </c>
      <c r="AB13" s="19">
        <v>0</v>
      </c>
      <c r="AC13" s="11">
        <v>0.21937792320173782</v>
      </c>
      <c r="AD13" s="19">
        <v>50</v>
      </c>
      <c r="AE13" s="19">
        <v>0</v>
      </c>
      <c r="AF13" s="11">
        <v>0.21937771080657814</v>
      </c>
      <c r="AG13" s="19">
        <v>50</v>
      </c>
      <c r="AH13" s="19">
        <v>0</v>
      </c>
      <c r="AJ13" s="13">
        <f t="shared" si="1"/>
        <v>0.21950905590786549</v>
      </c>
      <c r="AK13" s="14">
        <f t="shared" si="1"/>
        <v>50</v>
      </c>
      <c r="AL13" s="15">
        <f t="shared" si="2"/>
        <v>0</v>
      </c>
      <c r="AQ13" s="1">
        <v>30450</v>
      </c>
      <c r="AR13" s="1">
        <v>30450</v>
      </c>
      <c r="AS13" s="1">
        <v>60900</v>
      </c>
      <c r="AT13" s="1">
        <v>30450</v>
      </c>
      <c r="AU13" s="9">
        <f t="shared" si="0"/>
        <v>50</v>
      </c>
    </row>
    <row r="14" spans="2:47" x14ac:dyDescent="0.25">
      <c r="B14" s="1"/>
      <c r="C14" s="17" t="s">
        <v>18</v>
      </c>
      <c r="D14" s="17" t="s">
        <v>19</v>
      </c>
      <c r="E14" s="18">
        <v>9.1078999999999993E-2</v>
      </c>
      <c r="F14" s="19">
        <v>50</v>
      </c>
      <c r="G14" s="19">
        <v>0</v>
      </c>
      <c r="H14" s="18">
        <v>9.6088000000000007E-2</v>
      </c>
      <c r="I14" s="19">
        <v>50</v>
      </c>
      <c r="J14" s="19">
        <v>0</v>
      </c>
      <c r="K14" s="11">
        <v>9.2404692803805588E-2</v>
      </c>
      <c r="L14" s="19">
        <v>50</v>
      </c>
      <c r="M14" s="19">
        <v>0</v>
      </c>
      <c r="N14" s="11">
        <v>9.4591682794550255E-2</v>
      </c>
      <c r="O14" s="19">
        <v>50</v>
      </c>
      <c r="P14" s="19">
        <v>0</v>
      </c>
      <c r="Q14" s="11">
        <v>9.4421849434550328E-2</v>
      </c>
      <c r="R14" s="19">
        <v>50</v>
      </c>
      <c r="S14" s="19">
        <v>0</v>
      </c>
      <c r="T14" s="11">
        <v>9.4574612055058613E-2</v>
      </c>
      <c r="U14" s="19">
        <v>50</v>
      </c>
      <c r="V14" s="19">
        <v>0</v>
      </c>
      <c r="W14" s="11">
        <v>9.4489127601154341E-2</v>
      </c>
      <c r="X14" s="19">
        <v>50</v>
      </c>
      <c r="Y14" s="19">
        <v>0</v>
      </c>
      <c r="Z14" s="11">
        <v>9.4523123673405568E-2</v>
      </c>
      <c r="AA14" s="19">
        <v>50</v>
      </c>
      <c r="AB14" s="19">
        <v>0</v>
      </c>
      <c r="AC14" s="11">
        <v>9.4491945905355368E-2</v>
      </c>
      <c r="AD14" s="19">
        <v>50</v>
      </c>
      <c r="AE14" s="19">
        <v>0</v>
      </c>
      <c r="AF14" s="11">
        <v>9.4521790967302191E-2</v>
      </c>
      <c r="AG14" s="19">
        <v>50</v>
      </c>
      <c r="AH14" s="19">
        <v>0</v>
      </c>
      <c r="AJ14" s="13">
        <f t="shared" si="1"/>
        <v>9.4118582523518221E-2</v>
      </c>
      <c r="AK14" s="14">
        <f t="shared" si="1"/>
        <v>50</v>
      </c>
      <c r="AL14" s="15">
        <f t="shared" si="2"/>
        <v>0</v>
      </c>
      <c r="AQ14" s="1">
        <v>15225</v>
      </c>
      <c r="AR14" s="1">
        <v>15225</v>
      </c>
      <c r="AS14" s="1">
        <v>30450</v>
      </c>
      <c r="AT14" s="1">
        <v>15225</v>
      </c>
      <c r="AU14" s="9">
        <f t="shared" si="0"/>
        <v>50</v>
      </c>
    </row>
    <row r="15" spans="2:47" x14ac:dyDescent="0.25">
      <c r="B15" s="1"/>
      <c r="C15" s="17" t="s">
        <v>20</v>
      </c>
      <c r="D15" s="17" t="s">
        <v>21</v>
      </c>
      <c r="E15" s="18">
        <v>4.5989000000000002E-2</v>
      </c>
      <c r="F15" s="19">
        <v>50</v>
      </c>
      <c r="G15" s="19">
        <v>0</v>
      </c>
      <c r="H15" s="18">
        <v>4.5071E-2</v>
      </c>
      <c r="I15" s="19">
        <v>50</v>
      </c>
      <c r="J15" s="19">
        <v>0</v>
      </c>
      <c r="K15" s="11">
        <v>4.5154192140016751E-2</v>
      </c>
      <c r="L15" s="19">
        <v>50</v>
      </c>
      <c r="M15" s="19">
        <v>0</v>
      </c>
      <c r="N15" s="11">
        <v>4.5139748971531377E-2</v>
      </c>
      <c r="O15" s="19">
        <v>50</v>
      </c>
      <c r="P15" s="19">
        <v>0</v>
      </c>
      <c r="Q15" s="11">
        <v>4.5152097904030068E-2</v>
      </c>
      <c r="R15" s="19">
        <v>50</v>
      </c>
      <c r="S15" s="19">
        <v>0</v>
      </c>
      <c r="T15" s="11">
        <v>4.5141475967813309E-2</v>
      </c>
      <c r="U15" s="19">
        <v>50</v>
      </c>
      <c r="V15" s="19">
        <v>0</v>
      </c>
      <c r="W15" s="11">
        <v>4.514472468155889E-2</v>
      </c>
      <c r="X15" s="19">
        <v>50</v>
      </c>
      <c r="Y15" s="19">
        <v>0</v>
      </c>
      <c r="Z15" s="11">
        <v>4.5142442088961912E-2</v>
      </c>
      <c r="AA15" s="19">
        <v>50</v>
      </c>
      <c r="AB15" s="19">
        <v>0</v>
      </c>
      <c r="AC15" s="11">
        <v>4.5144632444377872E-2</v>
      </c>
      <c r="AD15" s="19">
        <v>50</v>
      </c>
      <c r="AE15" s="19">
        <v>0</v>
      </c>
      <c r="AF15" s="11">
        <v>4.514312238608395E-2</v>
      </c>
      <c r="AG15" s="19">
        <v>50</v>
      </c>
      <c r="AH15" s="19">
        <v>0</v>
      </c>
      <c r="AJ15" s="13">
        <f t="shared" si="1"/>
        <v>4.5222243658437411E-2</v>
      </c>
      <c r="AK15" s="14">
        <f t="shared" si="1"/>
        <v>50</v>
      </c>
      <c r="AL15" s="15">
        <f t="shared" si="2"/>
        <v>0</v>
      </c>
      <c r="AQ15" s="1">
        <v>7612</v>
      </c>
      <c r="AR15" s="1">
        <v>7612</v>
      </c>
      <c r="AS15" s="1">
        <v>15224</v>
      </c>
      <c r="AT15" s="1">
        <v>7612</v>
      </c>
      <c r="AU15" s="9">
        <f t="shared" si="0"/>
        <v>50</v>
      </c>
    </row>
    <row r="16" spans="2:47" x14ac:dyDescent="0.25">
      <c r="B16" s="1"/>
      <c r="C16" s="17" t="s">
        <v>22</v>
      </c>
      <c r="D16" s="17" t="s">
        <v>23</v>
      </c>
      <c r="E16" s="18">
        <v>2.0563000000000001E-2</v>
      </c>
      <c r="F16" s="19">
        <v>50</v>
      </c>
      <c r="G16" s="19">
        <v>0</v>
      </c>
      <c r="H16" s="18">
        <v>2.1173000000000001E-2</v>
      </c>
      <c r="I16" s="19">
        <v>50</v>
      </c>
      <c r="J16" s="19">
        <v>0</v>
      </c>
      <c r="K16" s="11">
        <v>2.0911011571346717E-2</v>
      </c>
      <c r="L16" s="19">
        <v>50</v>
      </c>
      <c r="M16" s="19">
        <v>0</v>
      </c>
      <c r="N16" s="11">
        <v>2.1139839415340721E-2</v>
      </c>
      <c r="O16" s="19">
        <v>50</v>
      </c>
      <c r="P16" s="19">
        <v>0</v>
      </c>
      <c r="Q16" s="11">
        <v>2.1121079657327645E-2</v>
      </c>
      <c r="R16" s="19">
        <v>50</v>
      </c>
      <c r="S16" s="19">
        <v>0</v>
      </c>
      <c r="T16" s="11">
        <v>2.1139142873039026E-2</v>
      </c>
      <c r="U16" s="19">
        <v>50</v>
      </c>
      <c r="V16" s="19">
        <v>0</v>
      </c>
      <c r="W16" s="11">
        <v>2.1135219516018024E-2</v>
      </c>
      <c r="X16" s="19">
        <v>50</v>
      </c>
      <c r="Y16" s="19">
        <v>0</v>
      </c>
      <c r="Z16" s="11">
        <v>2.1136808076829688E-2</v>
      </c>
      <c r="AA16" s="19">
        <v>50</v>
      </c>
      <c r="AB16" s="19">
        <v>0</v>
      </c>
      <c r="AC16" s="11">
        <v>2.1135770431548025E-2</v>
      </c>
      <c r="AD16" s="19">
        <v>50</v>
      </c>
      <c r="AE16" s="19">
        <v>0</v>
      </c>
      <c r="AF16" s="11">
        <v>2.113582854895377E-2</v>
      </c>
      <c r="AG16" s="19">
        <v>50</v>
      </c>
      <c r="AH16" s="19">
        <v>0</v>
      </c>
      <c r="AJ16" s="13">
        <f t="shared" si="1"/>
        <v>2.1059070009040361E-2</v>
      </c>
      <c r="AK16" s="14">
        <f t="shared" si="1"/>
        <v>50</v>
      </c>
      <c r="AL16" s="15">
        <f t="shared" si="2"/>
        <v>0</v>
      </c>
      <c r="AQ16" s="1">
        <v>3806</v>
      </c>
      <c r="AR16" s="1">
        <v>3806</v>
      </c>
      <c r="AS16" s="1">
        <v>7612</v>
      </c>
      <c r="AT16" s="1">
        <v>3806</v>
      </c>
      <c r="AU16" s="9">
        <f>AQ16/AS16*100</f>
        <v>50</v>
      </c>
    </row>
    <row r="17" spans="2:47" x14ac:dyDescent="0.25">
      <c r="B17" s="1"/>
      <c r="C17" s="17" t="s">
        <v>24</v>
      </c>
      <c r="D17" s="17" t="s">
        <v>25</v>
      </c>
      <c r="E17" s="18">
        <v>9.7520000000000003E-3</v>
      </c>
      <c r="F17" s="19">
        <v>50</v>
      </c>
      <c r="G17" s="19">
        <v>0</v>
      </c>
      <c r="H17" s="18">
        <v>9.0620000000000006E-3</v>
      </c>
      <c r="I17" s="19">
        <v>50</v>
      </c>
      <c r="J17" s="19">
        <v>0</v>
      </c>
      <c r="K17" s="11">
        <v>9.68228603780091E-3</v>
      </c>
      <c r="L17" s="19">
        <v>50</v>
      </c>
      <c r="M17" s="19">
        <v>0</v>
      </c>
      <c r="N17" s="11">
        <v>9.3650587584512002E-3</v>
      </c>
      <c r="O17" s="19">
        <v>50</v>
      </c>
      <c r="P17" s="19">
        <v>0</v>
      </c>
      <c r="Q17" s="11">
        <v>9.3726420527077449E-3</v>
      </c>
      <c r="R17" s="19">
        <v>50</v>
      </c>
      <c r="S17" s="19">
        <v>0</v>
      </c>
      <c r="T17" s="11">
        <v>9.3715800587772617E-3</v>
      </c>
      <c r="U17" s="19">
        <v>50</v>
      </c>
      <c r="V17" s="19">
        <v>0</v>
      </c>
      <c r="W17" s="11">
        <v>9.3719584297896879E-3</v>
      </c>
      <c r="X17" s="19">
        <v>50</v>
      </c>
      <c r="Y17" s="19">
        <v>0</v>
      </c>
      <c r="Z17" s="11">
        <v>9.3718095397421503E-3</v>
      </c>
      <c r="AA17" s="19">
        <v>50</v>
      </c>
      <c r="AB17" s="19">
        <v>0</v>
      </c>
      <c r="AC17" s="11">
        <v>9.3718293265311302E-3</v>
      </c>
      <c r="AD17" s="19">
        <v>50</v>
      </c>
      <c r="AE17" s="19">
        <v>0</v>
      </c>
      <c r="AF17" s="11">
        <v>9.3718123552899452E-3</v>
      </c>
      <c r="AG17" s="19">
        <v>50</v>
      </c>
      <c r="AH17" s="19">
        <v>0</v>
      </c>
      <c r="AJ17" s="13">
        <f t="shared" si="1"/>
        <v>9.409297655909003E-3</v>
      </c>
      <c r="AK17" s="14">
        <f t="shared" si="1"/>
        <v>50</v>
      </c>
      <c r="AL17" s="15">
        <f t="shared" si="2"/>
        <v>0</v>
      </c>
      <c r="AQ17" s="1">
        <v>1903</v>
      </c>
      <c r="AR17" s="1">
        <v>1903</v>
      </c>
      <c r="AS17" s="1">
        <v>3806</v>
      </c>
      <c r="AT17" s="1">
        <v>1903</v>
      </c>
      <c r="AU17" s="9">
        <f t="shared" si="0"/>
        <v>50</v>
      </c>
    </row>
    <row r="18" spans="2:47" x14ac:dyDescent="0.25">
      <c r="B18" s="1"/>
      <c r="C18" s="17" t="s">
        <v>26</v>
      </c>
      <c r="D18" s="17" t="s">
        <v>27</v>
      </c>
      <c r="E18" s="18">
        <v>4.1549999999999998E-3</v>
      </c>
      <c r="F18" s="19">
        <v>50</v>
      </c>
      <c r="G18" s="19">
        <v>0</v>
      </c>
      <c r="H18" s="18">
        <v>4.3550000000000004E-3</v>
      </c>
      <c r="I18" s="19">
        <v>50</v>
      </c>
      <c r="J18" s="19">
        <v>0</v>
      </c>
      <c r="K18" s="11">
        <v>4.2048566413657477E-3</v>
      </c>
      <c r="L18" s="19">
        <v>50</v>
      </c>
      <c r="M18" s="19">
        <v>0</v>
      </c>
      <c r="N18" s="11">
        <v>4.3391427360922226E-3</v>
      </c>
      <c r="O18" s="19">
        <v>50</v>
      </c>
      <c r="P18" s="19">
        <v>0</v>
      </c>
      <c r="Q18" s="11">
        <v>4.3072667918513741E-3</v>
      </c>
      <c r="R18" s="19">
        <v>50</v>
      </c>
      <c r="S18" s="19">
        <v>0</v>
      </c>
      <c r="T18" s="11">
        <v>4.3287299362484892E-3</v>
      </c>
      <c r="U18" s="19">
        <v>50</v>
      </c>
      <c r="V18" s="19">
        <v>0</v>
      </c>
      <c r="W18" s="11">
        <v>4.3248868289326144E-3</v>
      </c>
      <c r="X18" s="19">
        <v>50</v>
      </c>
      <c r="Y18" s="19">
        <v>0</v>
      </c>
      <c r="Z18" s="11">
        <v>4.3259216503919859E-3</v>
      </c>
      <c r="AA18" s="19">
        <v>50</v>
      </c>
      <c r="AB18" s="19">
        <v>0</v>
      </c>
      <c r="AC18" s="11">
        <v>4.3257137552140572E-3</v>
      </c>
      <c r="AD18" s="19">
        <v>50</v>
      </c>
      <c r="AE18" s="19">
        <v>0</v>
      </c>
      <c r="AF18" s="11">
        <v>4.3257489370539621E-3</v>
      </c>
      <c r="AG18" s="19">
        <v>50</v>
      </c>
      <c r="AH18" s="19">
        <v>0</v>
      </c>
      <c r="AJ18" s="13">
        <f t="shared" si="1"/>
        <v>4.2992267277150451E-3</v>
      </c>
      <c r="AK18" s="14">
        <f t="shared" si="1"/>
        <v>50</v>
      </c>
      <c r="AL18" s="15">
        <f t="shared" si="2"/>
        <v>0</v>
      </c>
      <c r="AQ18" s="1">
        <v>237</v>
      </c>
      <c r="AR18" s="1">
        <v>237</v>
      </c>
      <c r="AS18" s="1">
        <v>474</v>
      </c>
      <c r="AT18" s="1">
        <v>237</v>
      </c>
      <c r="AU18" s="9">
        <f t="shared" si="0"/>
        <v>50</v>
      </c>
    </row>
    <row r="19" spans="2:47" x14ac:dyDescent="0.25">
      <c r="B19" s="1"/>
      <c r="C19" s="17" t="s">
        <v>28</v>
      </c>
      <c r="D19" s="17" t="s">
        <v>29</v>
      </c>
      <c r="E19" s="18">
        <v>3.4600000000000001E-4</v>
      </c>
      <c r="F19" s="19">
        <v>50</v>
      </c>
      <c r="G19" s="19">
        <v>0</v>
      </c>
      <c r="H19" s="18">
        <v>3.2000000000000003E-4</v>
      </c>
      <c r="I19" s="19">
        <v>50</v>
      </c>
      <c r="J19" s="19">
        <v>0</v>
      </c>
      <c r="K19" s="11">
        <v>3.237592007791101E-4</v>
      </c>
      <c r="L19" s="19">
        <v>50</v>
      </c>
      <c r="M19" s="19">
        <v>0</v>
      </c>
      <c r="N19" s="11">
        <v>3.2075688035303857E-4</v>
      </c>
      <c r="O19" s="19">
        <v>50</v>
      </c>
      <c r="P19" s="19">
        <v>0</v>
      </c>
      <c r="Q19" s="11">
        <v>3.2248478575243718E-4</v>
      </c>
      <c r="R19" s="19">
        <v>50</v>
      </c>
      <c r="S19" s="19">
        <v>0</v>
      </c>
      <c r="T19" s="11">
        <v>3.2146505314960061E-4</v>
      </c>
      <c r="U19" s="19">
        <v>50</v>
      </c>
      <c r="V19" s="19">
        <v>0</v>
      </c>
      <c r="W19" s="11">
        <v>3.2176679929131686E-4</v>
      </c>
      <c r="X19" s="19">
        <v>50</v>
      </c>
      <c r="Y19" s="19">
        <v>0</v>
      </c>
      <c r="Z19" s="11">
        <v>3.2162579600151831E-4</v>
      </c>
      <c r="AA19" s="19">
        <v>50</v>
      </c>
      <c r="AB19" s="19">
        <v>0</v>
      </c>
      <c r="AC19" s="11">
        <v>3.2164925262072476E-4</v>
      </c>
      <c r="AD19" s="19">
        <v>50</v>
      </c>
      <c r="AE19" s="19">
        <v>0</v>
      </c>
      <c r="AF19" s="11">
        <v>3.2164395738990508E-4</v>
      </c>
      <c r="AG19" s="19">
        <v>50</v>
      </c>
      <c r="AH19" s="19">
        <v>0</v>
      </c>
      <c r="AJ19" s="13">
        <f t="shared" si="1"/>
        <v>3.241151725337652E-4</v>
      </c>
      <c r="AK19" s="14">
        <f t="shared" si="1"/>
        <v>50</v>
      </c>
      <c r="AL19" s="15">
        <f t="shared" si="2"/>
        <v>0</v>
      </c>
      <c r="AQ19" s="1">
        <v>118</v>
      </c>
      <c r="AR19" s="1">
        <v>118</v>
      </c>
      <c r="AS19" s="1">
        <v>236</v>
      </c>
      <c r="AT19" s="1">
        <v>118</v>
      </c>
      <c r="AU19" s="9">
        <f>AQ19/AS19*100</f>
        <v>50</v>
      </c>
    </row>
    <row r="20" spans="2:47" x14ac:dyDescent="0.25">
      <c r="B20" s="1"/>
      <c r="C20" s="17" t="s">
        <v>30</v>
      </c>
      <c r="D20" s="17" t="s">
        <v>31</v>
      </c>
      <c r="E20" s="18">
        <v>2.5300000000000002E-4</v>
      </c>
      <c r="F20" s="19">
        <v>50</v>
      </c>
      <c r="G20" s="19">
        <v>0</v>
      </c>
      <c r="H20" s="18">
        <v>1.4999999999999999E-4</v>
      </c>
      <c r="I20" s="19">
        <v>50</v>
      </c>
      <c r="J20" s="19">
        <v>0</v>
      </c>
      <c r="K20" s="11">
        <v>2.3250282817073343E-4</v>
      </c>
      <c r="L20" s="19">
        <v>50</v>
      </c>
      <c r="M20" s="19">
        <v>0</v>
      </c>
      <c r="N20" s="11">
        <v>2.1564404819865557E-4</v>
      </c>
      <c r="O20" s="19">
        <v>50</v>
      </c>
      <c r="P20" s="19">
        <v>0</v>
      </c>
      <c r="Q20" s="11">
        <v>2.2193937430933704E-4</v>
      </c>
      <c r="R20" s="19">
        <v>50</v>
      </c>
      <c r="S20" s="19">
        <v>0</v>
      </c>
      <c r="T20" s="11">
        <v>2.1964551965841447E-4</v>
      </c>
      <c r="U20" s="19">
        <v>50</v>
      </c>
      <c r="V20" s="19">
        <v>0</v>
      </c>
      <c r="W20" s="11">
        <v>2.2132734634107537E-4</v>
      </c>
      <c r="X20" s="19">
        <v>50</v>
      </c>
      <c r="Y20" s="19">
        <v>0</v>
      </c>
      <c r="Z20" s="11">
        <v>2.1983272371166036E-4</v>
      </c>
      <c r="AA20" s="19">
        <v>50</v>
      </c>
      <c r="AB20" s="19">
        <v>0</v>
      </c>
      <c r="AC20" s="11">
        <v>2.208502878878683E-4</v>
      </c>
      <c r="AD20" s="19">
        <v>50</v>
      </c>
      <c r="AE20" s="19">
        <v>0</v>
      </c>
      <c r="AF20" s="11">
        <v>2.2005031502840837E-4</v>
      </c>
      <c r="AG20" s="19">
        <v>50</v>
      </c>
      <c r="AH20" s="19">
        <v>0</v>
      </c>
      <c r="AJ20" s="13">
        <f t="shared" si="1"/>
        <v>2.1747924433061531E-4</v>
      </c>
      <c r="AK20" s="14">
        <f t="shared" si="1"/>
        <v>50</v>
      </c>
      <c r="AL20" s="15">
        <f t="shared" si="2"/>
        <v>0</v>
      </c>
      <c r="AQ20" s="1">
        <v>60</v>
      </c>
      <c r="AR20" s="1">
        <v>60</v>
      </c>
      <c r="AS20" s="1">
        <v>120</v>
      </c>
      <c r="AT20" s="1">
        <v>60</v>
      </c>
      <c r="AU20" s="9">
        <f>AQ20/AS20*100</f>
        <v>50</v>
      </c>
    </row>
    <row r="21" spans="2:47" x14ac:dyDescent="0.25">
      <c r="B21" s="1"/>
      <c r="C21" s="17" t="s">
        <v>32</v>
      </c>
      <c r="D21" s="17" t="s">
        <v>33</v>
      </c>
      <c r="E21" s="18">
        <v>7.1000000000000005E-5</v>
      </c>
      <c r="F21" s="19">
        <v>50</v>
      </c>
      <c r="G21" s="19">
        <v>0</v>
      </c>
      <c r="H21" s="18">
        <v>6.4999999999999994E-5</v>
      </c>
      <c r="I21" s="19">
        <v>50</v>
      </c>
      <c r="J21" s="19">
        <v>0</v>
      </c>
      <c r="K21" s="11">
        <v>6.5416435170770267E-5</v>
      </c>
      <c r="L21" s="19">
        <v>50</v>
      </c>
      <c r="M21" s="19">
        <v>0</v>
      </c>
      <c r="N21" s="11">
        <v>6.5358019655368323E-5</v>
      </c>
      <c r="O21" s="19">
        <v>50</v>
      </c>
      <c r="P21" s="19">
        <v>0</v>
      </c>
      <c r="Q21" s="11">
        <v>6.5371734317665195E-5</v>
      </c>
      <c r="R21" s="19">
        <v>50</v>
      </c>
      <c r="S21" s="19">
        <v>0</v>
      </c>
      <c r="T21" s="11">
        <v>6.536884522018822E-5</v>
      </c>
      <c r="U21" s="19">
        <v>50</v>
      </c>
      <c r="V21" s="19">
        <v>0</v>
      </c>
      <c r="W21" s="11">
        <v>6.5370523450284561E-5</v>
      </c>
      <c r="X21" s="19">
        <v>50</v>
      </c>
      <c r="Y21" s="19">
        <v>0</v>
      </c>
      <c r="Z21" s="11">
        <v>6.5369009028828334E-5</v>
      </c>
      <c r="AA21" s="19">
        <v>50</v>
      </c>
      <c r="AB21" s="19">
        <v>0</v>
      </c>
      <c r="AC21" s="11">
        <v>6.5369268688311689E-5</v>
      </c>
      <c r="AD21" s="19">
        <v>50</v>
      </c>
      <c r="AE21" s="19">
        <v>0</v>
      </c>
      <c r="AF21" s="11">
        <v>6.5369242777018355E-5</v>
      </c>
      <c r="AG21" s="19">
        <v>50</v>
      </c>
      <c r="AH21" s="19">
        <v>0</v>
      </c>
      <c r="AJ21" s="13">
        <f>AVERAGE(E21,H21,K21,N21,Q21,T21,W21,Z21,AC21,AF21)</f>
        <v>6.5899307830843485E-5</v>
      </c>
      <c r="AK21" s="14">
        <f>AVERAGE(F21,I21,L21,O21,R21,U21,X21,AA21,AD21,AG21)</f>
        <v>50</v>
      </c>
      <c r="AL21" s="15">
        <f t="shared" si="2"/>
        <v>0</v>
      </c>
    </row>
    <row r="22" spans="2:47" ht="15.75" thickBot="1" x14ac:dyDescent="0.3">
      <c r="B22" s="1"/>
      <c r="C22" s="1"/>
      <c r="D22" s="1"/>
      <c r="E22" s="1"/>
      <c r="F22" s="3"/>
      <c r="G22" s="3"/>
      <c r="H22" s="1"/>
      <c r="I22" s="2"/>
      <c r="J22" s="3"/>
      <c r="K22" s="1"/>
      <c r="L22" s="3"/>
      <c r="M22" s="3"/>
      <c r="N22" s="1"/>
      <c r="O22" s="3"/>
      <c r="P22" s="3"/>
      <c r="Q22" s="1"/>
      <c r="R22" s="3"/>
      <c r="S22" s="3"/>
      <c r="T22" s="1"/>
      <c r="U22" s="3"/>
      <c r="V22" s="3"/>
      <c r="W22" s="1"/>
      <c r="X22" s="3"/>
      <c r="Y22" s="3"/>
      <c r="Z22" s="1"/>
      <c r="AA22" s="3"/>
      <c r="AB22" s="3"/>
      <c r="AC22" s="1"/>
      <c r="AD22" s="3"/>
      <c r="AE22" s="3"/>
      <c r="AF22" s="1"/>
      <c r="AG22" s="3"/>
      <c r="AH22" s="3"/>
    </row>
    <row r="23" spans="2:47" ht="15.75" thickBot="1" x14ac:dyDescent="0.3">
      <c r="B23" s="1"/>
      <c r="C23" s="71" t="s">
        <v>50</v>
      </c>
      <c r="D23" s="73" t="s">
        <v>51</v>
      </c>
      <c r="E23" s="1"/>
      <c r="F23" s="3"/>
      <c r="G23" s="3"/>
      <c r="H23" s="1"/>
      <c r="I23" s="2"/>
      <c r="J23" s="3"/>
      <c r="K23" s="1"/>
      <c r="L23" s="3"/>
      <c r="M23" s="3"/>
      <c r="N23" s="1"/>
      <c r="O23" s="3"/>
      <c r="P23" s="3"/>
      <c r="Q23" s="1"/>
      <c r="R23" s="3"/>
      <c r="S23" s="3"/>
      <c r="T23" s="1"/>
      <c r="U23" s="3"/>
      <c r="V23" s="3"/>
      <c r="W23" s="1"/>
      <c r="X23" s="3"/>
      <c r="Y23" s="3"/>
      <c r="Z23" s="1"/>
      <c r="AA23" s="3"/>
      <c r="AB23" s="3"/>
      <c r="AC23" s="1"/>
      <c r="AD23" s="3"/>
      <c r="AE23" s="3"/>
      <c r="AF23" s="1"/>
      <c r="AG23" s="3"/>
      <c r="AH23" s="3"/>
    </row>
    <row r="24" spans="2:47" ht="15.75" thickBot="1" x14ac:dyDescent="0.3">
      <c r="B24" s="1"/>
      <c r="C24" s="72"/>
      <c r="D24" s="74"/>
      <c r="E24" s="5" t="s">
        <v>52</v>
      </c>
      <c r="F24" s="22" t="s">
        <v>53</v>
      </c>
      <c r="G24" s="21" t="s">
        <v>54</v>
      </c>
      <c r="H24" s="1"/>
      <c r="I24" s="2"/>
      <c r="J24" s="3"/>
      <c r="K24" s="1"/>
      <c r="L24" s="3"/>
      <c r="M24" s="3"/>
      <c r="N24" s="1"/>
      <c r="O24" s="3"/>
      <c r="P24" s="3"/>
      <c r="Q24" s="1"/>
      <c r="R24" s="3"/>
      <c r="S24" s="3"/>
      <c r="T24" s="1"/>
      <c r="U24" s="3"/>
      <c r="V24" s="3"/>
      <c r="W24" s="1"/>
      <c r="X24" s="3"/>
      <c r="Y24" s="3"/>
      <c r="Z24" s="1"/>
      <c r="AA24" s="3"/>
      <c r="AB24" s="3"/>
      <c r="AC24" s="1"/>
      <c r="AD24" s="3"/>
      <c r="AE24" s="3"/>
      <c r="AF24" s="1"/>
      <c r="AG24" s="3"/>
      <c r="AH24" s="3"/>
    </row>
    <row r="25" spans="2:47" ht="15.75" thickBot="1" x14ac:dyDescent="0.3">
      <c r="C25" s="10" t="s">
        <v>4</v>
      </c>
      <c r="D25" s="10" t="s">
        <v>5</v>
      </c>
      <c r="E25" s="23">
        <v>31185408</v>
      </c>
      <c r="F25" s="24">
        <v>0</v>
      </c>
      <c r="G25" s="24">
        <v>0</v>
      </c>
    </row>
    <row r="26" spans="2:47" ht="15.75" thickBot="1" x14ac:dyDescent="0.3">
      <c r="C26" s="17" t="s">
        <v>6</v>
      </c>
      <c r="D26" s="17" t="s">
        <v>7</v>
      </c>
      <c r="E26" s="25">
        <v>15592704</v>
      </c>
      <c r="F26" s="24">
        <v>0</v>
      </c>
      <c r="G26" s="24">
        <v>0</v>
      </c>
      <c r="I26"/>
      <c r="J26" s="5">
        <v>1</v>
      </c>
      <c r="K26" s="6">
        <v>2</v>
      </c>
      <c r="L26" s="5">
        <v>3</v>
      </c>
      <c r="M26" s="6">
        <v>4</v>
      </c>
      <c r="N26" s="5">
        <v>5</v>
      </c>
      <c r="O26" s="6">
        <v>6</v>
      </c>
      <c r="P26" s="5">
        <v>7</v>
      </c>
      <c r="Q26" s="6">
        <v>8</v>
      </c>
      <c r="R26" s="5">
        <v>9</v>
      </c>
      <c r="S26" s="6">
        <v>10</v>
      </c>
    </row>
    <row r="27" spans="2:47" ht="16.5" thickTop="1" thickBot="1" x14ac:dyDescent="0.3">
      <c r="C27" s="17" t="s">
        <v>8</v>
      </c>
      <c r="D27" s="17" t="s">
        <v>9</v>
      </c>
      <c r="E27" s="25">
        <v>7796352</v>
      </c>
      <c r="F27" s="24">
        <v>0</v>
      </c>
      <c r="G27" s="24">
        <v>0</v>
      </c>
      <c r="I27" s="60" t="s">
        <v>35</v>
      </c>
      <c r="J27" s="11">
        <v>25.807880999999998</v>
      </c>
      <c r="K27" s="11">
        <v>24.946073999999999</v>
      </c>
      <c r="L27" s="11">
        <v>25.063372626571962</v>
      </c>
      <c r="M27" s="11">
        <v>25.029752107901732</v>
      </c>
      <c r="N27" s="11">
        <v>25.059685342988526</v>
      </c>
      <c r="O27" s="11">
        <v>25.059388874706158</v>
      </c>
      <c r="P27" s="11">
        <v>25.059605746261049</v>
      </c>
      <c r="Q27" s="11">
        <v>25.059510158280169</v>
      </c>
      <c r="R27" s="11">
        <v>25.059594043185786</v>
      </c>
      <c r="S27" s="11">
        <v>25.059564898842137</v>
      </c>
    </row>
    <row r="28" spans="2:47" ht="15.75" thickBot="1" x14ac:dyDescent="0.3">
      <c r="C28" s="17" t="s">
        <v>10</v>
      </c>
      <c r="D28" s="17" t="s">
        <v>11</v>
      </c>
      <c r="E28" s="25">
        <v>3898176</v>
      </c>
      <c r="F28" s="24">
        <v>0</v>
      </c>
      <c r="G28" s="24">
        <v>0</v>
      </c>
      <c r="I28" s="61" t="s">
        <v>36</v>
      </c>
      <c r="J28" s="18">
        <v>11.901356</v>
      </c>
      <c r="K28" s="18">
        <v>12.115812999999999</v>
      </c>
      <c r="L28" s="11">
        <v>11.970096726049384</v>
      </c>
      <c r="M28" s="11">
        <v>12.084364716234399</v>
      </c>
      <c r="N28" s="11">
        <v>12.019486021633066</v>
      </c>
      <c r="O28" s="11">
        <v>12.046576322799822</v>
      </c>
      <c r="P28" s="11">
        <v>12.033459203070542</v>
      </c>
      <c r="Q28" s="11">
        <v>12.038415562180781</v>
      </c>
      <c r="R28" s="11">
        <v>12.036967945045845</v>
      </c>
      <c r="S28" s="11">
        <v>12.037981026410268</v>
      </c>
    </row>
    <row r="29" spans="2:47" ht="15.75" thickBot="1" x14ac:dyDescent="0.3">
      <c r="C29" s="17" t="s">
        <v>12</v>
      </c>
      <c r="D29" s="17" t="s">
        <v>13</v>
      </c>
      <c r="E29" s="25">
        <v>1949088</v>
      </c>
      <c r="F29" s="24">
        <v>0</v>
      </c>
      <c r="G29" s="24">
        <v>0</v>
      </c>
      <c r="I29" s="61" t="s">
        <v>37</v>
      </c>
      <c r="J29" s="18">
        <v>5.3565469999999999</v>
      </c>
      <c r="K29" s="18">
        <v>5.6634789999999997</v>
      </c>
      <c r="L29" s="11">
        <v>5.4065084040297835</v>
      </c>
      <c r="M29" s="11">
        <v>5.5270002048553728</v>
      </c>
      <c r="N29" s="11">
        <v>5.4592819078307313</v>
      </c>
      <c r="O29" s="11">
        <v>5.5239295704981197</v>
      </c>
      <c r="P29" s="11">
        <v>5.5177737876978812</v>
      </c>
      <c r="Q29" s="11">
        <v>5.522942816650243</v>
      </c>
      <c r="R29" s="11">
        <v>5.5213892677798579</v>
      </c>
      <c r="S29" s="11">
        <v>5.5220684894564975</v>
      </c>
    </row>
    <row r="30" spans="2:47" ht="15.75" thickBot="1" x14ac:dyDescent="0.3">
      <c r="C30" s="17" t="s">
        <v>14</v>
      </c>
      <c r="D30" s="17" t="s">
        <v>15</v>
      </c>
      <c r="E30" s="25">
        <v>974544</v>
      </c>
      <c r="F30" s="24">
        <v>0</v>
      </c>
      <c r="G30" s="24">
        <v>0</v>
      </c>
      <c r="I30" s="61" t="s">
        <v>38</v>
      </c>
      <c r="J30" s="18">
        <v>2.4224350000000001</v>
      </c>
      <c r="K30" s="18">
        <v>2.5592990000000002</v>
      </c>
      <c r="L30" s="11">
        <v>2.4778940964991332</v>
      </c>
      <c r="M30" s="11">
        <v>2.4858794589176996</v>
      </c>
      <c r="N30" s="11">
        <v>2.4811199900966168</v>
      </c>
      <c r="O30" s="11">
        <v>2.4840803199697938</v>
      </c>
      <c r="P30" s="11">
        <v>2.4822950922029197</v>
      </c>
      <c r="Q30" s="11">
        <v>2.483492409721952</v>
      </c>
      <c r="R30" s="11">
        <v>2.4825867404366622</v>
      </c>
      <c r="S30" s="11">
        <v>2.482896131478233</v>
      </c>
    </row>
    <row r="31" spans="2:47" ht="15.75" thickBot="1" x14ac:dyDescent="0.3">
      <c r="C31" s="17" t="s">
        <v>16</v>
      </c>
      <c r="D31" s="17" t="s">
        <v>17</v>
      </c>
      <c r="E31" s="25">
        <v>487272</v>
      </c>
      <c r="F31" s="24">
        <v>0</v>
      </c>
      <c r="G31" s="24">
        <v>0</v>
      </c>
      <c r="I31" s="61" t="s">
        <v>39</v>
      </c>
      <c r="J31" s="18">
        <v>1.117267</v>
      </c>
      <c r="K31" s="18">
        <v>1.0038891999999999</v>
      </c>
      <c r="L31" s="11">
        <v>1.0418458848896301</v>
      </c>
      <c r="M31" s="11">
        <v>1.040594323596659</v>
      </c>
      <c r="N31" s="11">
        <v>1.0413779849528011</v>
      </c>
      <c r="O31" s="11">
        <v>1.0411181253828523</v>
      </c>
      <c r="P31" s="11">
        <v>1.0411256819664192</v>
      </c>
      <c r="Q31" s="11">
        <v>1.041120387936292</v>
      </c>
      <c r="R31" s="11">
        <v>1.0411210472649695</v>
      </c>
      <c r="S31" s="11">
        <v>1.0411205058520645</v>
      </c>
    </row>
    <row r="32" spans="2:47" ht="15.75" thickBot="1" x14ac:dyDescent="0.3">
      <c r="C32" s="17" t="s">
        <v>18</v>
      </c>
      <c r="D32" s="17" t="s">
        <v>19</v>
      </c>
      <c r="E32" s="25">
        <v>243656</v>
      </c>
      <c r="F32" s="24">
        <v>0</v>
      </c>
      <c r="G32" s="24">
        <v>0</v>
      </c>
      <c r="I32" s="61" t="s">
        <v>40</v>
      </c>
      <c r="J32" s="18">
        <v>0.482039</v>
      </c>
      <c r="K32" s="18">
        <v>0.50004599999999999</v>
      </c>
      <c r="L32" s="11">
        <v>0.4844865640032559</v>
      </c>
      <c r="M32" s="11">
        <v>0.48738874001590993</v>
      </c>
      <c r="N32" s="11">
        <v>0.48731022665416951</v>
      </c>
      <c r="O32" s="11">
        <v>0.4873514797548138</v>
      </c>
      <c r="P32" s="11">
        <v>0.48733186377154547</v>
      </c>
      <c r="Q32" s="11">
        <v>0.48734744093267746</v>
      </c>
      <c r="R32" s="11">
        <v>0.48733563305425459</v>
      </c>
      <c r="S32" s="11">
        <v>0.48734508292050915</v>
      </c>
    </row>
    <row r="33" spans="3:19" ht="15.75" thickBot="1" x14ac:dyDescent="0.3">
      <c r="C33" s="17" t="s">
        <v>20</v>
      </c>
      <c r="D33" s="17" t="s">
        <v>21</v>
      </c>
      <c r="E33" s="25">
        <v>121864</v>
      </c>
      <c r="F33" s="24">
        <v>0</v>
      </c>
      <c r="G33" s="24">
        <v>0</v>
      </c>
      <c r="I33" s="61" t="s">
        <v>41</v>
      </c>
      <c r="J33" s="18">
        <v>0.22229499999999999</v>
      </c>
      <c r="K33" s="18">
        <v>0.21779499999999999</v>
      </c>
      <c r="L33" s="11">
        <v>0.22074153541080652</v>
      </c>
      <c r="M33" s="11">
        <v>0.21796926164733774</v>
      </c>
      <c r="N33" s="11">
        <v>0.2194424158918247</v>
      </c>
      <c r="O33" s="11">
        <v>0.21934291418782234</v>
      </c>
      <c r="P33" s="11">
        <v>0.21937954258370967</v>
      </c>
      <c r="Q33" s="11">
        <v>0.21936925534883778</v>
      </c>
      <c r="R33" s="11">
        <v>0.21937792320173782</v>
      </c>
      <c r="S33" s="11">
        <v>0.21937771080657814</v>
      </c>
    </row>
    <row r="34" spans="3:19" ht="15.75" thickBot="1" x14ac:dyDescent="0.3">
      <c r="C34" s="17" t="s">
        <v>22</v>
      </c>
      <c r="D34" s="17" t="s">
        <v>23</v>
      </c>
      <c r="E34" s="25">
        <v>60952</v>
      </c>
      <c r="F34" s="24">
        <v>0</v>
      </c>
      <c r="G34" s="24">
        <v>0</v>
      </c>
      <c r="I34" s="61" t="s">
        <v>42</v>
      </c>
      <c r="J34" s="18">
        <v>9.1078999999999993E-2</v>
      </c>
      <c r="K34" s="18">
        <v>9.6088000000000007E-2</v>
      </c>
      <c r="L34" s="11">
        <v>9.2404692803805588E-2</v>
      </c>
      <c r="M34" s="11">
        <v>9.4591682794550255E-2</v>
      </c>
      <c r="N34" s="11">
        <v>9.4421849434550328E-2</v>
      </c>
      <c r="O34" s="11">
        <v>9.4574612055058613E-2</v>
      </c>
      <c r="P34" s="11">
        <v>9.4489127601154341E-2</v>
      </c>
      <c r="Q34" s="11">
        <v>9.4523123673405568E-2</v>
      </c>
      <c r="R34" s="11">
        <v>9.4491945905355368E-2</v>
      </c>
      <c r="S34" s="11">
        <v>9.4521790967302191E-2</v>
      </c>
    </row>
    <row r="35" spans="3:19" ht="15.75" thickBot="1" x14ac:dyDescent="0.3">
      <c r="C35" s="17" t="s">
        <v>24</v>
      </c>
      <c r="D35" s="17" t="s">
        <v>25</v>
      </c>
      <c r="E35" s="25">
        <v>30504</v>
      </c>
      <c r="F35" s="24">
        <v>0</v>
      </c>
      <c r="G35" s="24">
        <v>0</v>
      </c>
      <c r="I35" s="61" t="s">
        <v>43</v>
      </c>
      <c r="J35" s="18">
        <v>4.5989000000000002E-2</v>
      </c>
      <c r="K35" s="18">
        <v>4.5071E-2</v>
      </c>
      <c r="L35" s="11">
        <v>4.5154192140016751E-2</v>
      </c>
      <c r="M35" s="11">
        <v>4.5139748971531377E-2</v>
      </c>
      <c r="N35" s="11">
        <v>4.5152097904030068E-2</v>
      </c>
      <c r="O35" s="11">
        <v>4.5141475967813309E-2</v>
      </c>
      <c r="P35" s="11">
        <v>4.514472468155889E-2</v>
      </c>
      <c r="Q35" s="11">
        <v>4.5142442088961912E-2</v>
      </c>
      <c r="R35" s="11">
        <v>4.5144632444377872E-2</v>
      </c>
      <c r="S35" s="11">
        <v>4.514312238608395E-2</v>
      </c>
    </row>
    <row r="36" spans="3:19" ht="15.75" thickBot="1" x14ac:dyDescent="0.3">
      <c r="C36" s="17" t="s">
        <v>26</v>
      </c>
      <c r="D36" s="17" t="s">
        <v>27</v>
      </c>
      <c r="E36" s="25">
        <v>15288</v>
      </c>
      <c r="F36" s="24">
        <v>0</v>
      </c>
      <c r="G36" s="24">
        <v>0</v>
      </c>
      <c r="I36" s="61" t="s">
        <v>44</v>
      </c>
      <c r="J36" s="18">
        <v>2.0563000000000001E-2</v>
      </c>
      <c r="K36" s="18">
        <v>2.1173000000000001E-2</v>
      </c>
      <c r="L36" s="11">
        <v>2.0911011571346717E-2</v>
      </c>
      <c r="M36" s="11">
        <v>2.1139839415340721E-2</v>
      </c>
      <c r="N36" s="11">
        <v>2.1121079657327645E-2</v>
      </c>
      <c r="O36" s="11">
        <v>2.1139142873039026E-2</v>
      </c>
      <c r="P36" s="11">
        <v>2.1135219516018024E-2</v>
      </c>
      <c r="Q36" s="11">
        <v>2.1136808076829688E-2</v>
      </c>
      <c r="R36" s="11">
        <v>2.1135770431548025E-2</v>
      </c>
      <c r="S36" s="11">
        <v>2.113582854895377E-2</v>
      </c>
    </row>
    <row r="37" spans="3:19" ht="15.75" thickBot="1" x14ac:dyDescent="0.3">
      <c r="C37" s="17" t="s">
        <v>28</v>
      </c>
      <c r="D37" s="17" t="s">
        <v>29</v>
      </c>
      <c r="E37" s="25">
        <v>1960</v>
      </c>
      <c r="F37" s="24">
        <v>0</v>
      </c>
      <c r="G37" s="24">
        <v>0</v>
      </c>
      <c r="I37" s="61" t="s">
        <v>45</v>
      </c>
      <c r="J37" s="18">
        <v>9.7520000000000003E-3</v>
      </c>
      <c r="K37" s="18">
        <v>9.0620000000000006E-3</v>
      </c>
      <c r="L37" s="11">
        <v>9.68228603780091E-3</v>
      </c>
      <c r="M37" s="11">
        <v>9.3650587584512002E-3</v>
      </c>
      <c r="N37" s="11">
        <v>9.3726420527077449E-3</v>
      </c>
      <c r="O37" s="11">
        <v>9.3715800587772617E-3</v>
      </c>
      <c r="P37" s="11">
        <v>9.3719584297896879E-3</v>
      </c>
      <c r="Q37" s="11">
        <v>9.3718095397421503E-3</v>
      </c>
      <c r="R37" s="11">
        <v>9.3718293265311302E-3</v>
      </c>
      <c r="S37" s="11">
        <v>9.3718123552899452E-3</v>
      </c>
    </row>
    <row r="38" spans="3:19" ht="15.75" thickBot="1" x14ac:dyDescent="0.3">
      <c r="C38" s="17" t="s">
        <v>30</v>
      </c>
      <c r="D38" s="17" t="s">
        <v>31</v>
      </c>
      <c r="E38" s="25">
        <v>1000</v>
      </c>
      <c r="F38" s="24">
        <v>0</v>
      </c>
      <c r="G38" s="24">
        <v>0</v>
      </c>
      <c r="I38" s="61" t="s">
        <v>46</v>
      </c>
      <c r="J38" s="18">
        <v>4.1549999999999998E-3</v>
      </c>
      <c r="K38" s="18">
        <v>4.3550000000000004E-3</v>
      </c>
      <c r="L38" s="11">
        <v>4.2048566413657477E-3</v>
      </c>
      <c r="M38" s="11">
        <v>4.3391427360922226E-3</v>
      </c>
      <c r="N38" s="11">
        <v>4.3072667918513741E-3</v>
      </c>
      <c r="O38" s="11">
        <v>4.3287299362484892E-3</v>
      </c>
      <c r="P38" s="11">
        <v>4.3248868289326144E-3</v>
      </c>
      <c r="Q38" s="11">
        <v>4.3259216503919859E-3</v>
      </c>
      <c r="R38" s="11">
        <v>4.3257137552140572E-3</v>
      </c>
      <c r="S38" s="11">
        <v>4.3257489370539621E-3</v>
      </c>
    </row>
    <row r="39" spans="3:19" ht="15.75" thickBot="1" x14ac:dyDescent="0.3">
      <c r="C39" s="17" t="s">
        <v>32</v>
      </c>
      <c r="D39" s="17" t="s">
        <v>33</v>
      </c>
      <c r="E39" s="25">
        <v>536</v>
      </c>
      <c r="F39" s="24">
        <v>0</v>
      </c>
      <c r="G39" s="24">
        <v>0</v>
      </c>
      <c r="I39" s="61" t="s">
        <v>47</v>
      </c>
      <c r="J39" s="18">
        <v>3.4600000000000001E-4</v>
      </c>
      <c r="K39" s="18">
        <v>3.2000000000000003E-4</v>
      </c>
      <c r="L39" s="11">
        <v>3.237592007791101E-4</v>
      </c>
      <c r="M39" s="11">
        <v>3.2075688035303857E-4</v>
      </c>
      <c r="N39" s="11">
        <v>3.2248478575243718E-4</v>
      </c>
      <c r="O39" s="11">
        <v>3.2146505314960061E-4</v>
      </c>
      <c r="P39" s="11">
        <v>3.2176679929131686E-4</v>
      </c>
      <c r="Q39" s="11">
        <v>3.2162579600151831E-4</v>
      </c>
      <c r="R39" s="11">
        <v>3.2164925262072476E-4</v>
      </c>
      <c r="S39" s="11">
        <v>3.2164395738990508E-4</v>
      </c>
    </row>
    <row r="40" spans="3:19" ht="15.75" thickBot="1" x14ac:dyDescent="0.3">
      <c r="E40" s="26" t="s">
        <v>34</v>
      </c>
      <c r="I40" s="61" t="s">
        <v>48</v>
      </c>
      <c r="J40" s="18">
        <v>2.5300000000000002E-4</v>
      </c>
      <c r="K40" s="18">
        <v>1.4999999999999999E-4</v>
      </c>
      <c r="L40" s="11">
        <v>2.3250282817073343E-4</v>
      </c>
      <c r="M40" s="11">
        <v>2.1564404819865557E-4</v>
      </c>
      <c r="N40" s="11">
        <v>2.2193937430933704E-4</v>
      </c>
      <c r="O40" s="11">
        <v>2.1964551965841447E-4</v>
      </c>
      <c r="P40" s="11">
        <v>2.2132734634107537E-4</v>
      </c>
      <c r="Q40" s="11">
        <v>2.1983272371166036E-4</v>
      </c>
      <c r="R40" s="11">
        <v>2.208502878878683E-4</v>
      </c>
      <c r="S40" s="11">
        <v>2.2005031502840837E-4</v>
      </c>
    </row>
    <row r="41" spans="3:19" ht="15.75" thickBot="1" x14ac:dyDescent="0.3">
      <c r="I41" s="62" t="s">
        <v>49</v>
      </c>
      <c r="J41" s="18">
        <v>7.1000000000000005E-5</v>
      </c>
      <c r="K41" s="18">
        <v>6.4999999999999994E-5</v>
      </c>
      <c r="L41" s="11">
        <v>6.5416435170770267E-5</v>
      </c>
      <c r="M41" s="11">
        <v>6.5358019655368323E-5</v>
      </c>
      <c r="N41" s="11">
        <v>6.5371734317665195E-5</v>
      </c>
      <c r="O41" s="11">
        <v>6.536884522018822E-5</v>
      </c>
      <c r="P41" s="11">
        <v>6.5370523450284561E-5</v>
      </c>
      <c r="Q41" s="11">
        <v>6.5369009028828334E-5</v>
      </c>
      <c r="R41" s="11">
        <v>6.5369268688311689E-5</v>
      </c>
      <c r="S41" s="11">
        <v>6.5369242777018355E-5</v>
      </c>
    </row>
    <row r="42" spans="3:19" ht="15.75" thickTop="1" x14ac:dyDescent="0.25"/>
  </sheetData>
  <mergeCells count="9">
    <mergeCell ref="AT2:AT4"/>
    <mergeCell ref="AU2:AU4"/>
    <mergeCell ref="C5:C6"/>
    <mergeCell ref="D5:D6"/>
    <mergeCell ref="C23:C24"/>
    <mergeCell ref="D23:D24"/>
    <mergeCell ref="AQ2:AQ4"/>
    <mergeCell ref="AR2:AR4"/>
    <mergeCell ref="AS2:AS4"/>
  </mergeCells>
  <conditionalFormatting sqref="G2:G4 G7:G24">
    <cfRule type="cellIs" dxfId="18" priority="4" operator="between">
      <formula>-0.0000000000001</formula>
      <formula>-8</formula>
    </cfRule>
  </conditionalFormatting>
  <conditionalFormatting sqref="G2:G24 J2:J24 M2:M24 P2:P24 S2:S24 V2:V24 Y2:Y24 AB2:AB24 AE2:AE24 AH2:AH24">
    <cfRule type="cellIs" dxfId="17" priority="1" operator="between">
      <formula>0.00000000001</formula>
      <formula>8</formula>
    </cfRule>
  </conditionalFormatting>
  <conditionalFormatting sqref="G5:G6 J5:J6 M5:M6 P5:P6 S5:S6 V5:V6 Y5:Y6 AB5:AB6 AE5:AE6 AH5:AH6">
    <cfRule type="cellIs" dxfId="16" priority="2" operator="between">
      <formula>-0.0000000000001</formula>
      <formula>-8</formula>
    </cfRule>
  </conditionalFormatting>
  <conditionalFormatting sqref="J2:J4 M2:M4 P2:P4 S2:S4 V2:V4 Y2:Y4 AB2:AB4 AE2:AE4 AH2:AH4 J7:J24 M7:M24 P7:P24 S7:S24 V7:V24 Y7:Y24 AB7:AB24 AE7:AE24 AH7:AH24">
    <cfRule type="cellIs" dxfId="15" priority="8" operator="between">
      <formula>-0.0000000000001</formula>
      <formula>-8</formula>
    </cfRule>
  </conditionalFormatting>
  <conditionalFormatting sqref="AL6:AL21">
    <cfRule type="cellIs" dxfId="14" priority="5" operator="between">
      <formula>-0.00000000001</formula>
      <formula>-7</formula>
    </cfRule>
    <cfRule type="cellIs" dxfId="13" priority="6" operator="between">
      <formula>0.0000000000001</formula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9A06-CB59-40C7-BF06-D8911FB4C40A}">
  <dimension ref="B2:AU40"/>
  <sheetViews>
    <sheetView topLeftCell="O1" zoomScale="70" zoomScaleNormal="70" workbookViewId="0">
      <selection activeCell="R34" sqref="R34"/>
    </sheetView>
  </sheetViews>
  <sheetFormatPr baseColWidth="10" defaultRowHeight="15" x14ac:dyDescent="0.25"/>
  <cols>
    <col min="3" max="3" width="15.7109375" customWidth="1"/>
    <col min="4" max="4" width="22.7109375" customWidth="1"/>
    <col min="5" max="5" width="18.42578125" customWidth="1"/>
    <col min="47" max="47" width="10.85546875" customWidth="1"/>
  </cols>
  <sheetData>
    <row r="2" spans="2:47" x14ac:dyDescent="0.25">
      <c r="B2" s="27"/>
      <c r="C2" s="27"/>
      <c r="D2" s="27"/>
      <c r="E2" s="28"/>
      <c r="F2" s="29"/>
      <c r="G2" s="29"/>
      <c r="H2" s="28"/>
      <c r="I2" s="28"/>
      <c r="J2" s="29"/>
      <c r="K2" s="28"/>
      <c r="L2" s="29"/>
      <c r="M2" s="29"/>
      <c r="N2" s="28"/>
      <c r="O2" s="29"/>
      <c r="P2" s="29"/>
      <c r="Q2" s="27"/>
      <c r="R2" s="29"/>
      <c r="S2" s="29"/>
      <c r="T2" s="27"/>
      <c r="U2" s="29"/>
      <c r="V2" s="29"/>
      <c r="W2" s="27"/>
      <c r="X2" s="29"/>
      <c r="Y2" s="29"/>
      <c r="Z2" s="27"/>
      <c r="AA2" s="29"/>
      <c r="AB2" s="29"/>
      <c r="AC2" s="27"/>
      <c r="AD2" s="29"/>
      <c r="AE2" s="29"/>
      <c r="AF2" s="27"/>
      <c r="AG2" s="29"/>
      <c r="AH2" s="29"/>
      <c r="AQ2" s="63"/>
      <c r="AR2" s="63"/>
      <c r="AS2" s="63"/>
      <c r="AT2" s="63"/>
      <c r="AU2" s="63"/>
    </row>
    <row r="3" spans="2:47" x14ac:dyDescent="0.25">
      <c r="B3" s="27"/>
      <c r="C3" s="27"/>
      <c r="D3" s="27"/>
      <c r="E3" s="27"/>
      <c r="F3" s="29"/>
      <c r="G3" s="29"/>
      <c r="H3" s="27"/>
      <c r="I3" s="28"/>
      <c r="J3" s="29"/>
      <c r="K3" s="27"/>
      <c r="L3" s="29"/>
      <c r="M3" s="29"/>
      <c r="N3" s="27"/>
      <c r="O3" s="29"/>
      <c r="P3" s="29"/>
      <c r="Q3" s="27"/>
      <c r="R3" s="29"/>
      <c r="S3" s="29"/>
      <c r="T3" s="27"/>
      <c r="U3" s="29"/>
      <c r="V3" s="29"/>
      <c r="W3" s="27"/>
      <c r="X3" s="29"/>
      <c r="Y3" s="29"/>
      <c r="Z3" s="27"/>
      <c r="AA3" s="29"/>
      <c r="AB3" s="29"/>
      <c r="AC3" s="27"/>
      <c r="AD3" s="29"/>
      <c r="AE3" s="29"/>
      <c r="AF3" s="27"/>
      <c r="AG3" s="29"/>
      <c r="AH3" s="29"/>
      <c r="AQ3" s="63"/>
      <c r="AR3" s="63"/>
      <c r="AS3" s="63"/>
      <c r="AT3" s="63"/>
      <c r="AU3" s="63"/>
    </row>
    <row r="4" spans="2:47" ht="15.75" thickBo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Q4" s="63"/>
      <c r="AR4" s="63"/>
      <c r="AS4" s="63"/>
      <c r="AT4" s="63"/>
      <c r="AU4" s="63"/>
    </row>
    <row r="5" spans="2:47" ht="15.75" thickBot="1" x14ac:dyDescent="0.3">
      <c r="B5" s="27"/>
      <c r="C5" s="65" t="s">
        <v>50</v>
      </c>
      <c r="D5" s="67" t="s">
        <v>51</v>
      </c>
      <c r="E5" s="27"/>
      <c r="F5" s="29"/>
      <c r="G5" s="29"/>
      <c r="H5" s="27"/>
      <c r="I5" s="28"/>
      <c r="J5" s="29"/>
      <c r="K5" s="27"/>
      <c r="L5" s="29"/>
      <c r="M5" s="29"/>
      <c r="N5" s="27"/>
      <c r="O5" s="29"/>
      <c r="P5" s="29"/>
      <c r="Q5" s="27"/>
      <c r="R5" s="29"/>
      <c r="S5" s="29"/>
      <c r="T5" s="27"/>
      <c r="U5" s="29"/>
      <c r="V5" s="29"/>
      <c r="W5" s="27"/>
      <c r="X5" s="29"/>
      <c r="Y5" s="29"/>
      <c r="Z5" s="27"/>
      <c r="AA5" s="29"/>
      <c r="AB5" s="29"/>
      <c r="AC5" s="27"/>
      <c r="AD5" s="29"/>
      <c r="AE5" s="29"/>
      <c r="AF5" s="27"/>
      <c r="AG5" s="29"/>
      <c r="AH5" s="29"/>
      <c r="AQ5" s="27"/>
      <c r="AR5" s="27"/>
      <c r="AS5" s="27"/>
      <c r="AT5" s="27"/>
      <c r="AU5" s="27"/>
    </row>
    <row r="6" spans="2:47" ht="15.75" thickBot="1" x14ac:dyDescent="0.3">
      <c r="B6" s="27"/>
      <c r="C6" s="66"/>
      <c r="D6" s="68"/>
      <c r="E6" s="30">
        <v>1</v>
      </c>
      <c r="F6" s="31" t="s">
        <v>0</v>
      </c>
      <c r="G6" s="32" t="s">
        <v>1</v>
      </c>
      <c r="H6" s="33">
        <v>2</v>
      </c>
      <c r="I6" s="34" t="s">
        <v>0</v>
      </c>
      <c r="J6" s="35" t="s">
        <v>1</v>
      </c>
      <c r="K6" s="30">
        <v>3</v>
      </c>
      <c r="L6" s="36" t="s">
        <v>0</v>
      </c>
      <c r="M6" s="32" t="s">
        <v>1</v>
      </c>
      <c r="N6" s="33">
        <v>4</v>
      </c>
      <c r="O6" s="37" t="s">
        <v>0</v>
      </c>
      <c r="P6" s="38" t="s">
        <v>1</v>
      </c>
      <c r="Q6" s="30">
        <v>5</v>
      </c>
      <c r="R6" s="31" t="s">
        <v>0</v>
      </c>
      <c r="S6" s="32" t="s">
        <v>1</v>
      </c>
      <c r="T6" s="33">
        <v>6</v>
      </c>
      <c r="U6" s="37" t="s">
        <v>0</v>
      </c>
      <c r="V6" s="38" t="s">
        <v>1</v>
      </c>
      <c r="W6" s="30">
        <v>7</v>
      </c>
      <c r="X6" s="31" t="s">
        <v>0</v>
      </c>
      <c r="Y6" s="32" t="s">
        <v>1</v>
      </c>
      <c r="Z6" s="33">
        <v>8</v>
      </c>
      <c r="AA6" s="37" t="s">
        <v>0</v>
      </c>
      <c r="AB6" s="38" t="s">
        <v>1</v>
      </c>
      <c r="AC6" s="30">
        <v>9</v>
      </c>
      <c r="AD6" s="31" t="s">
        <v>0</v>
      </c>
      <c r="AE6" s="32" t="s">
        <v>1</v>
      </c>
      <c r="AF6" s="39">
        <v>10</v>
      </c>
      <c r="AG6" s="37" t="s">
        <v>0</v>
      </c>
      <c r="AH6" s="38" t="s">
        <v>1</v>
      </c>
      <c r="AJ6" s="33" t="s">
        <v>59</v>
      </c>
      <c r="AK6" s="37" t="s">
        <v>0</v>
      </c>
      <c r="AL6" s="38" t="s">
        <v>1</v>
      </c>
      <c r="AQ6" s="27">
        <v>3897669</v>
      </c>
      <c r="AR6" s="27">
        <v>3897669</v>
      </c>
      <c r="AS6" s="27">
        <v>7795338</v>
      </c>
      <c r="AT6" s="27">
        <v>3897669</v>
      </c>
      <c r="AU6" s="59">
        <f t="shared" ref="AU6:AU18" si="0">AQ6/AS6*100</f>
        <v>50</v>
      </c>
    </row>
    <row r="7" spans="2:47" x14ac:dyDescent="0.25">
      <c r="B7" s="27"/>
      <c r="C7" s="41" t="s">
        <v>4</v>
      </c>
      <c r="D7" s="41" t="s">
        <v>5</v>
      </c>
      <c r="E7" s="42">
        <v>2.9885858970000001</v>
      </c>
      <c r="F7" s="43">
        <v>50</v>
      </c>
      <c r="G7" s="43">
        <v>0</v>
      </c>
      <c r="H7" s="42">
        <v>3.0389484109999998</v>
      </c>
      <c r="I7" s="43">
        <v>50</v>
      </c>
      <c r="J7" s="43">
        <v>0</v>
      </c>
      <c r="K7" s="42">
        <v>3.0169977157767116</v>
      </c>
      <c r="L7" s="43">
        <v>50</v>
      </c>
      <c r="M7" s="43">
        <v>0</v>
      </c>
      <c r="N7" s="42">
        <v>3.0242536946146936</v>
      </c>
      <c r="O7" s="43">
        <v>50</v>
      </c>
      <c r="P7" s="43">
        <v>0</v>
      </c>
      <c r="Q7" s="42">
        <v>3.0203456122552366</v>
      </c>
      <c r="R7" s="43">
        <v>50</v>
      </c>
      <c r="S7" s="43">
        <v>0</v>
      </c>
      <c r="T7" s="42">
        <v>3.0208440229614846</v>
      </c>
      <c r="U7" s="43">
        <v>50</v>
      </c>
      <c r="V7" s="43">
        <v>0</v>
      </c>
      <c r="W7" s="42">
        <v>3.0208316787747291</v>
      </c>
      <c r="X7" s="43">
        <v>50</v>
      </c>
      <c r="Y7" s="43">
        <v>0</v>
      </c>
      <c r="Z7" s="42">
        <v>3.020837606039164</v>
      </c>
      <c r="AA7" s="43">
        <v>50</v>
      </c>
      <c r="AB7" s="43">
        <v>0</v>
      </c>
      <c r="AC7" s="42">
        <v>3.0208373439939002</v>
      </c>
      <c r="AD7" s="43">
        <v>50</v>
      </c>
      <c r="AE7" s="43">
        <v>0</v>
      </c>
      <c r="AF7" s="42">
        <v>3.0208374453411788</v>
      </c>
      <c r="AG7" s="43">
        <v>50</v>
      </c>
      <c r="AH7" s="43">
        <v>0</v>
      </c>
      <c r="AJ7" s="44">
        <f>AVERAGE(E7,H7,K7,N7,Q7,T7,W7,Z7,AC7,AF7)</f>
        <v>3.0193319427757102</v>
      </c>
      <c r="AK7" s="45">
        <f>AVERAGE(F7,I7,L7,O7,R7,U7,X7,AA7,AD7,AG7)</f>
        <v>50</v>
      </c>
      <c r="AL7" s="46">
        <f>AU6-AK7</f>
        <v>0</v>
      </c>
      <c r="AM7" s="47"/>
      <c r="AQ7" s="27">
        <v>1948834</v>
      </c>
      <c r="AR7" s="27">
        <v>1948834</v>
      </c>
      <c r="AS7" s="27">
        <v>3897668</v>
      </c>
      <c r="AT7" s="27">
        <v>1948834</v>
      </c>
      <c r="AU7" s="59">
        <f t="shared" si="0"/>
        <v>50</v>
      </c>
    </row>
    <row r="8" spans="2:47" x14ac:dyDescent="0.25">
      <c r="B8" s="27"/>
      <c r="C8" s="48" t="s">
        <v>6</v>
      </c>
      <c r="D8" s="48" t="s">
        <v>7</v>
      </c>
      <c r="E8" s="49">
        <v>1.3909118140000001</v>
      </c>
      <c r="F8" s="50">
        <v>50</v>
      </c>
      <c r="G8" s="50">
        <v>0</v>
      </c>
      <c r="H8" s="49">
        <v>1.4547596169999999</v>
      </c>
      <c r="I8" s="50">
        <v>50</v>
      </c>
      <c r="J8" s="50">
        <v>0</v>
      </c>
      <c r="K8" s="42">
        <v>1.3991878403062254</v>
      </c>
      <c r="L8" s="50">
        <v>50</v>
      </c>
      <c r="M8" s="50">
        <v>0</v>
      </c>
      <c r="N8" s="42">
        <v>1.4508082581655128</v>
      </c>
      <c r="O8" s="50">
        <v>50</v>
      </c>
      <c r="P8" s="50">
        <v>0</v>
      </c>
      <c r="Q8" s="42">
        <v>1.4228733964797908</v>
      </c>
      <c r="R8" s="50">
        <v>50</v>
      </c>
      <c r="S8" s="50">
        <v>0</v>
      </c>
      <c r="T8" s="42">
        <v>1.4423768617753867</v>
      </c>
      <c r="U8" s="50">
        <v>50</v>
      </c>
      <c r="V8" s="50">
        <v>0</v>
      </c>
      <c r="W8" s="42">
        <v>1.4275730152352972</v>
      </c>
      <c r="X8" s="50">
        <v>50</v>
      </c>
      <c r="Y8" s="50">
        <v>0</v>
      </c>
      <c r="Z8" s="42">
        <v>1.4297573409058544</v>
      </c>
      <c r="AA8" s="50">
        <v>50</v>
      </c>
      <c r="AB8" s="50">
        <v>0</v>
      </c>
      <c r="AC8" s="42">
        <v>1.4282528717988341</v>
      </c>
      <c r="AD8" s="50">
        <v>50</v>
      </c>
      <c r="AE8" s="50">
        <v>0</v>
      </c>
      <c r="AF8" s="42">
        <v>1.4289162637180293</v>
      </c>
      <c r="AG8" s="50">
        <v>50</v>
      </c>
      <c r="AH8" s="50">
        <v>0</v>
      </c>
      <c r="AJ8" s="44">
        <f t="shared" ref="AJ8:AK20" si="1">AVERAGE(E8,H8,K8,N8,Q8,T8,W8,Z8,AC8,AF8)</f>
        <v>1.427541727938493</v>
      </c>
      <c r="AK8" s="45">
        <f t="shared" si="1"/>
        <v>50</v>
      </c>
      <c r="AL8" s="46">
        <f t="shared" ref="AL8:AL21" si="2">AU7-AK8</f>
        <v>0</v>
      </c>
      <c r="AQ8" s="27">
        <v>974417</v>
      </c>
      <c r="AR8" s="27">
        <v>974417</v>
      </c>
      <c r="AS8" s="27">
        <v>1948834</v>
      </c>
      <c r="AT8" s="27">
        <v>974417</v>
      </c>
      <c r="AU8" s="59">
        <f t="shared" si="0"/>
        <v>50</v>
      </c>
    </row>
    <row r="9" spans="2:47" x14ac:dyDescent="0.25">
      <c r="B9" s="27"/>
      <c r="C9" s="48" t="s">
        <v>8</v>
      </c>
      <c r="D9" s="48" t="s">
        <v>9</v>
      </c>
      <c r="E9" s="49">
        <v>0.64542850799999996</v>
      </c>
      <c r="F9" s="50">
        <v>50</v>
      </c>
      <c r="G9" s="50">
        <v>0</v>
      </c>
      <c r="H9" s="49">
        <v>0.75209677500000005</v>
      </c>
      <c r="I9" s="50">
        <v>50</v>
      </c>
      <c r="J9" s="50">
        <v>0</v>
      </c>
      <c r="K9" s="42">
        <v>0.71183943033480757</v>
      </c>
      <c r="L9" s="50">
        <v>50</v>
      </c>
      <c r="M9" s="50">
        <v>0</v>
      </c>
      <c r="N9" s="42">
        <v>0.71893169735544271</v>
      </c>
      <c r="O9" s="50">
        <v>50</v>
      </c>
      <c r="P9" s="50">
        <v>0</v>
      </c>
      <c r="Q9" s="42">
        <v>0.71871341384966669</v>
      </c>
      <c r="R9" s="50">
        <v>50</v>
      </c>
      <c r="S9" s="50">
        <v>0</v>
      </c>
      <c r="T9" s="42">
        <v>0.71885056254636537</v>
      </c>
      <c r="U9" s="50">
        <v>50</v>
      </c>
      <c r="V9" s="50">
        <v>0</v>
      </c>
      <c r="W9" s="42">
        <v>0.71875511646592305</v>
      </c>
      <c r="X9" s="50">
        <v>50</v>
      </c>
      <c r="Y9" s="50">
        <v>0</v>
      </c>
      <c r="Z9" s="42">
        <v>0.71880968989434535</v>
      </c>
      <c r="AA9" s="50">
        <v>50</v>
      </c>
      <c r="AB9" s="50">
        <v>0</v>
      </c>
      <c r="AC9" s="42">
        <v>0.71879788481118168</v>
      </c>
      <c r="AD9" s="50">
        <v>50</v>
      </c>
      <c r="AE9" s="50">
        <v>0</v>
      </c>
      <c r="AF9" s="42">
        <v>0.71880146209355067</v>
      </c>
      <c r="AG9" s="50">
        <v>50</v>
      </c>
      <c r="AH9" s="50">
        <v>0</v>
      </c>
      <c r="AJ9" s="44">
        <f>AVERAGE(E9,H9,K9,N9,Q9,T9,W9,Z9,AC9,AF9)</f>
        <v>0.7141024540351284</v>
      </c>
      <c r="AK9" s="45">
        <f t="shared" si="1"/>
        <v>50</v>
      </c>
      <c r="AL9" s="46">
        <f t="shared" si="2"/>
        <v>0</v>
      </c>
      <c r="AQ9" s="27">
        <v>487208</v>
      </c>
      <c r="AR9" s="27">
        <v>487208</v>
      </c>
      <c r="AS9" s="27">
        <v>974416</v>
      </c>
      <c r="AT9" s="27">
        <v>487208</v>
      </c>
      <c r="AU9" s="59">
        <f t="shared" si="0"/>
        <v>50</v>
      </c>
    </row>
    <row r="10" spans="2:47" x14ac:dyDescent="0.25">
      <c r="B10" s="27"/>
      <c r="C10" s="48" t="s">
        <v>10</v>
      </c>
      <c r="D10" s="48" t="s">
        <v>11</v>
      </c>
      <c r="E10" s="28">
        <v>0.27180398099999997</v>
      </c>
      <c r="F10" s="50">
        <v>50</v>
      </c>
      <c r="G10" s="50">
        <v>0</v>
      </c>
      <c r="H10" s="28">
        <v>0.28314083200000001</v>
      </c>
      <c r="I10" s="50">
        <v>50</v>
      </c>
      <c r="J10" s="50">
        <v>0</v>
      </c>
      <c r="K10" s="42">
        <v>0.27579566341394562</v>
      </c>
      <c r="L10" s="50">
        <v>50</v>
      </c>
      <c r="M10" s="50">
        <v>0</v>
      </c>
      <c r="N10" s="42">
        <v>0.28268952303883388</v>
      </c>
      <c r="O10" s="50">
        <v>50</v>
      </c>
      <c r="P10" s="50">
        <v>0</v>
      </c>
      <c r="Q10" s="42">
        <v>0.28071052649764811</v>
      </c>
      <c r="R10" s="50">
        <v>50</v>
      </c>
      <c r="S10" s="50">
        <v>0</v>
      </c>
      <c r="T10" s="42">
        <v>0.28172605112356552</v>
      </c>
      <c r="U10" s="50">
        <v>50</v>
      </c>
      <c r="V10" s="50">
        <v>0</v>
      </c>
      <c r="W10" s="42">
        <v>0.28076118398605882</v>
      </c>
      <c r="X10" s="50">
        <v>50</v>
      </c>
      <c r="Y10" s="50">
        <v>0</v>
      </c>
      <c r="Z10" s="42">
        <v>0.2810645940117168</v>
      </c>
      <c r="AA10" s="50">
        <v>50</v>
      </c>
      <c r="AB10" s="50">
        <v>0</v>
      </c>
      <c r="AC10" s="42">
        <v>0.28101580769321172</v>
      </c>
      <c r="AD10" s="50">
        <v>50</v>
      </c>
      <c r="AE10" s="50">
        <v>0</v>
      </c>
      <c r="AF10" s="42">
        <v>0.28102334440285592</v>
      </c>
      <c r="AG10" s="50">
        <v>50</v>
      </c>
      <c r="AH10" s="50">
        <v>0</v>
      </c>
      <c r="AJ10" s="44">
        <f>AVERAGE(E10,H10,K10,N10,Q10,T10,W10,Z10,AC10,AF10)</f>
        <v>0.27997315071678364</v>
      </c>
      <c r="AK10" s="45">
        <f t="shared" si="1"/>
        <v>50</v>
      </c>
      <c r="AL10" s="46">
        <f t="shared" si="2"/>
        <v>0</v>
      </c>
      <c r="AQ10" s="27">
        <v>243604</v>
      </c>
      <c r="AR10" s="27">
        <v>243604</v>
      </c>
      <c r="AS10" s="27">
        <v>487208</v>
      </c>
      <c r="AT10" s="27">
        <v>243604</v>
      </c>
      <c r="AU10" s="59">
        <f t="shared" si="0"/>
        <v>50</v>
      </c>
    </row>
    <row r="11" spans="2:47" x14ac:dyDescent="0.25">
      <c r="B11" s="27"/>
      <c r="C11" s="48" t="s">
        <v>12</v>
      </c>
      <c r="D11" s="48" t="s">
        <v>13</v>
      </c>
      <c r="E11" s="49">
        <v>0.10602434500000001</v>
      </c>
      <c r="F11" s="50">
        <v>50</v>
      </c>
      <c r="G11" s="50">
        <v>0</v>
      </c>
      <c r="H11" s="49">
        <v>0.107657725</v>
      </c>
      <c r="I11" s="50">
        <v>50</v>
      </c>
      <c r="J11" s="50">
        <v>0</v>
      </c>
      <c r="K11" s="42">
        <v>0.10750472045544822</v>
      </c>
      <c r="L11" s="50">
        <v>50</v>
      </c>
      <c r="M11" s="50">
        <v>0</v>
      </c>
      <c r="N11" s="42">
        <v>0.10765601794657803</v>
      </c>
      <c r="O11" s="50">
        <v>50</v>
      </c>
      <c r="P11" s="50">
        <v>0</v>
      </c>
      <c r="Q11" s="42">
        <v>0.10755078566684376</v>
      </c>
      <c r="R11" s="50">
        <v>50</v>
      </c>
      <c r="S11" s="50">
        <v>0</v>
      </c>
      <c r="T11" s="42">
        <v>0.10755549271277831</v>
      </c>
      <c r="U11" s="50">
        <v>50</v>
      </c>
      <c r="V11" s="50">
        <v>0</v>
      </c>
      <c r="W11" s="42">
        <v>0.1075528722044095</v>
      </c>
      <c r="X11" s="50">
        <v>50</v>
      </c>
      <c r="Y11" s="50">
        <v>0</v>
      </c>
      <c r="Z11" s="42">
        <v>0.10755465876480806</v>
      </c>
      <c r="AA11" s="50">
        <v>50</v>
      </c>
      <c r="AB11" s="50">
        <v>0</v>
      </c>
      <c r="AC11" s="42">
        <v>0.1075529201973368</v>
      </c>
      <c r="AD11" s="50">
        <v>50</v>
      </c>
      <c r="AE11" s="50">
        <v>0</v>
      </c>
      <c r="AF11" s="42">
        <v>0.10755363476056491</v>
      </c>
      <c r="AG11" s="50">
        <v>50</v>
      </c>
      <c r="AH11" s="50">
        <v>0</v>
      </c>
      <c r="AJ11" s="44">
        <f t="shared" si="1"/>
        <v>0.10741631727087675</v>
      </c>
      <c r="AK11" s="45">
        <f t="shared" si="1"/>
        <v>50</v>
      </c>
      <c r="AL11" s="46">
        <f t="shared" si="2"/>
        <v>0</v>
      </c>
      <c r="AQ11" s="27">
        <v>121802</v>
      </c>
      <c r="AR11" s="27">
        <v>121802</v>
      </c>
      <c r="AS11" s="27">
        <v>243604</v>
      </c>
      <c r="AT11" s="27">
        <v>121802</v>
      </c>
      <c r="AU11" s="59">
        <f t="shared" si="0"/>
        <v>50</v>
      </c>
    </row>
    <row r="12" spans="2:47" x14ac:dyDescent="0.25">
      <c r="B12" s="27"/>
      <c r="C12" s="48" t="s">
        <v>14</v>
      </c>
      <c r="D12" s="48" t="s">
        <v>15</v>
      </c>
      <c r="E12" s="49">
        <v>3.9909234000000002E-2</v>
      </c>
      <c r="F12" s="50">
        <v>50</v>
      </c>
      <c r="G12" s="50">
        <v>0</v>
      </c>
      <c r="H12" s="49">
        <v>4.0274241000000002E-2</v>
      </c>
      <c r="I12" s="50">
        <v>50</v>
      </c>
      <c r="J12" s="50">
        <v>0</v>
      </c>
      <c r="K12" s="42">
        <v>4.0107411677621128E-2</v>
      </c>
      <c r="L12" s="50">
        <v>50</v>
      </c>
      <c r="M12" s="50">
        <v>0</v>
      </c>
      <c r="N12" s="42">
        <v>4.0162671109185845E-2</v>
      </c>
      <c r="O12" s="50">
        <v>50</v>
      </c>
      <c r="P12" s="50">
        <v>0</v>
      </c>
      <c r="Q12" s="42">
        <v>4.0128926053859218E-2</v>
      </c>
      <c r="R12" s="50">
        <v>50</v>
      </c>
      <c r="S12" s="50">
        <v>0</v>
      </c>
      <c r="T12" s="42">
        <v>4.0129301912458094E-2</v>
      </c>
      <c r="U12" s="50">
        <v>50</v>
      </c>
      <c r="V12" s="50">
        <v>0</v>
      </c>
      <c r="W12" s="42">
        <v>4.0128981871939112E-2</v>
      </c>
      <c r="X12" s="50">
        <v>50</v>
      </c>
      <c r="Y12" s="50">
        <v>0</v>
      </c>
      <c r="Z12" s="42">
        <v>4.012908037656001E-2</v>
      </c>
      <c r="AA12" s="50">
        <v>50</v>
      </c>
      <c r="AB12" s="50">
        <v>0</v>
      </c>
      <c r="AC12" s="42">
        <v>4.0129062001221766E-2</v>
      </c>
      <c r="AD12" s="50">
        <v>50</v>
      </c>
      <c r="AE12" s="50">
        <v>0</v>
      </c>
      <c r="AF12" s="42">
        <v>4.0129077374994403E-2</v>
      </c>
      <c r="AG12" s="50">
        <v>50</v>
      </c>
      <c r="AH12" s="50">
        <v>0</v>
      </c>
      <c r="AJ12" s="44">
        <f t="shared" si="1"/>
        <v>4.0122798737783946E-2</v>
      </c>
      <c r="AK12" s="45">
        <f t="shared" si="1"/>
        <v>50</v>
      </c>
      <c r="AL12" s="46">
        <f t="shared" si="2"/>
        <v>0</v>
      </c>
      <c r="AQ12" s="27">
        <v>60901</v>
      </c>
      <c r="AR12" s="27">
        <v>60901</v>
      </c>
      <c r="AS12" s="27">
        <v>121802</v>
      </c>
      <c r="AT12" s="27">
        <v>60901</v>
      </c>
      <c r="AU12" s="59">
        <f t="shared" si="0"/>
        <v>50</v>
      </c>
    </row>
    <row r="13" spans="2:47" x14ac:dyDescent="0.25">
      <c r="B13" s="27"/>
      <c r="C13" s="48" t="s">
        <v>16</v>
      </c>
      <c r="D13" s="48" t="s">
        <v>17</v>
      </c>
      <c r="E13" s="49">
        <v>2.0022593000000002E-2</v>
      </c>
      <c r="F13" s="50">
        <v>50</v>
      </c>
      <c r="G13" s="50">
        <v>0</v>
      </c>
      <c r="H13" s="49">
        <v>1.6978696000000001E-2</v>
      </c>
      <c r="I13" s="50">
        <v>50</v>
      </c>
      <c r="J13" s="50">
        <v>0</v>
      </c>
      <c r="K13" s="42">
        <v>1.7121234879611293E-2</v>
      </c>
      <c r="L13" s="50">
        <v>50</v>
      </c>
      <c r="M13" s="50">
        <v>0</v>
      </c>
      <c r="N13" s="42">
        <v>1.7029024114880033E-2</v>
      </c>
      <c r="O13" s="50">
        <v>50</v>
      </c>
      <c r="P13" s="50">
        <v>0</v>
      </c>
      <c r="Q13" s="42">
        <v>1.7030334889004378E-2</v>
      </c>
      <c r="R13" s="50">
        <v>50</v>
      </c>
      <c r="S13" s="50">
        <v>0</v>
      </c>
      <c r="T13" s="42">
        <v>1.702921483577674E-2</v>
      </c>
      <c r="U13" s="50">
        <v>50</v>
      </c>
      <c r="V13" s="50">
        <v>0</v>
      </c>
      <c r="W13" s="42">
        <v>1.7029460567688056E-2</v>
      </c>
      <c r="X13" s="50">
        <v>50</v>
      </c>
      <c r="Y13" s="50">
        <v>0</v>
      </c>
      <c r="Z13" s="42">
        <v>1.7029239005489607E-2</v>
      </c>
      <c r="AA13" s="50">
        <v>50</v>
      </c>
      <c r="AB13" s="50">
        <v>0</v>
      </c>
      <c r="AC13" s="42">
        <v>1.7029360009304228E-2</v>
      </c>
      <c r="AD13" s="50">
        <v>50</v>
      </c>
      <c r="AE13" s="50">
        <v>0</v>
      </c>
      <c r="AF13" s="42">
        <v>1.7029307123007272E-2</v>
      </c>
      <c r="AG13" s="50">
        <v>50</v>
      </c>
      <c r="AH13" s="50">
        <v>0</v>
      </c>
      <c r="AJ13" s="44">
        <f t="shared" si="1"/>
        <v>1.7332846442476159E-2</v>
      </c>
      <c r="AK13" s="45">
        <f t="shared" si="1"/>
        <v>50</v>
      </c>
      <c r="AL13" s="46">
        <f t="shared" si="2"/>
        <v>0</v>
      </c>
      <c r="AQ13" s="27">
        <v>30450</v>
      </c>
      <c r="AR13" s="27">
        <v>30450</v>
      </c>
      <c r="AS13" s="27">
        <v>60900</v>
      </c>
      <c r="AT13" s="27">
        <v>30450</v>
      </c>
      <c r="AU13" s="59">
        <f t="shared" si="0"/>
        <v>50</v>
      </c>
    </row>
    <row r="14" spans="2:47" x14ac:dyDescent="0.25">
      <c r="B14" s="27"/>
      <c r="C14" s="48" t="s">
        <v>18</v>
      </c>
      <c r="D14" s="48" t="s">
        <v>19</v>
      </c>
      <c r="E14" s="49">
        <v>8.4051070000000002E-3</v>
      </c>
      <c r="F14" s="50">
        <v>50</v>
      </c>
      <c r="G14" s="50">
        <v>0</v>
      </c>
      <c r="H14" s="49">
        <v>7.8479799999999992E-3</v>
      </c>
      <c r="I14" s="50">
        <v>50</v>
      </c>
      <c r="J14" s="50">
        <v>0</v>
      </c>
      <c r="K14" s="42">
        <v>8.2656331957992012E-3</v>
      </c>
      <c r="L14" s="50">
        <v>50</v>
      </c>
      <c r="M14" s="50">
        <v>0</v>
      </c>
      <c r="N14" s="42">
        <v>8.17098006537334E-3</v>
      </c>
      <c r="O14" s="50">
        <v>50</v>
      </c>
      <c r="P14" s="50">
        <v>0</v>
      </c>
      <c r="Q14" s="42">
        <v>8.2598921236737861E-3</v>
      </c>
      <c r="R14" s="50">
        <v>50</v>
      </c>
      <c r="S14" s="50">
        <v>0</v>
      </c>
      <c r="T14" s="42">
        <v>8.1860806684802175E-3</v>
      </c>
      <c r="U14" s="50">
        <v>50</v>
      </c>
      <c r="V14" s="50">
        <v>0</v>
      </c>
      <c r="W14" s="42">
        <v>8.2466419019279358E-3</v>
      </c>
      <c r="X14" s="50">
        <v>50</v>
      </c>
      <c r="Y14" s="50">
        <v>0</v>
      </c>
      <c r="Z14" s="42">
        <v>8.1939039141670552E-3</v>
      </c>
      <c r="AA14" s="50">
        <v>50</v>
      </c>
      <c r="AB14" s="50">
        <v>0</v>
      </c>
      <c r="AC14" s="42">
        <v>8.2341058898726671E-3</v>
      </c>
      <c r="AD14" s="50">
        <v>50</v>
      </c>
      <c r="AE14" s="50">
        <v>0</v>
      </c>
      <c r="AF14" s="42">
        <v>8.2242467248159513E-3</v>
      </c>
      <c r="AG14" s="50">
        <v>50</v>
      </c>
      <c r="AH14" s="50">
        <v>0</v>
      </c>
      <c r="AJ14" s="44">
        <f>AVERAGE(E14,H14,K14,N14,Q14,T14,W14,Z14,AC14,AF14)</f>
        <v>8.2034571484110134E-3</v>
      </c>
      <c r="AK14" s="45">
        <f t="shared" si="1"/>
        <v>50</v>
      </c>
      <c r="AL14" s="46">
        <f t="shared" si="2"/>
        <v>0</v>
      </c>
      <c r="AQ14" s="27">
        <v>15225</v>
      </c>
      <c r="AR14" s="27">
        <v>15225</v>
      </c>
      <c r="AS14" s="27">
        <v>30450</v>
      </c>
      <c r="AT14" s="27">
        <v>15225</v>
      </c>
      <c r="AU14" s="59">
        <f t="shared" si="0"/>
        <v>50</v>
      </c>
    </row>
    <row r="15" spans="2:47" x14ac:dyDescent="0.25">
      <c r="B15" s="27"/>
      <c r="C15" s="48" t="s">
        <v>20</v>
      </c>
      <c r="D15" s="48" t="s">
        <v>21</v>
      </c>
      <c r="E15" s="49">
        <v>2.9654490000000002E-3</v>
      </c>
      <c r="F15" s="50">
        <v>50</v>
      </c>
      <c r="G15" s="50">
        <v>0</v>
      </c>
      <c r="H15" s="49">
        <v>2.8756020000000001E-3</v>
      </c>
      <c r="I15" s="50">
        <v>50</v>
      </c>
      <c r="J15" s="50">
        <v>0</v>
      </c>
      <c r="K15" s="42">
        <v>2.9098078665230854E-3</v>
      </c>
      <c r="L15" s="50">
        <v>50</v>
      </c>
      <c r="M15" s="50">
        <v>0</v>
      </c>
      <c r="N15" s="42">
        <v>2.8958501576630503E-3</v>
      </c>
      <c r="O15" s="50">
        <v>50</v>
      </c>
      <c r="P15" s="50">
        <v>0</v>
      </c>
      <c r="Q15" s="42">
        <v>2.897584714348536E-3</v>
      </c>
      <c r="R15" s="50">
        <v>50</v>
      </c>
      <c r="S15" s="50">
        <v>0</v>
      </c>
      <c r="T15" s="42">
        <v>2.8958735594545632E-3</v>
      </c>
      <c r="U15" s="50">
        <v>50</v>
      </c>
      <c r="V15" s="50">
        <v>0</v>
      </c>
      <c r="W15" s="42">
        <v>2.8964530379099272E-3</v>
      </c>
      <c r="X15" s="50">
        <v>50</v>
      </c>
      <c r="Y15" s="50">
        <v>0</v>
      </c>
      <c r="Z15" s="42">
        <v>2.8961300406256298E-3</v>
      </c>
      <c r="AA15" s="50">
        <v>50</v>
      </c>
      <c r="AB15" s="50">
        <v>0</v>
      </c>
      <c r="AC15" s="42">
        <v>2.8962430100111622E-3</v>
      </c>
      <c r="AD15" s="50">
        <v>50</v>
      </c>
      <c r="AE15" s="50">
        <v>0</v>
      </c>
      <c r="AF15" s="42">
        <v>2.8961349853054378E-3</v>
      </c>
      <c r="AG15" s="50">
        <v>50</v>
      </c>
      <c r="AH15" s="50">
        <v>0</v>
      </c>
      <c r="AJ15" s="44">
        <f t="shared" si="1"/>
        <v>2.9025128371841396E-3</v>
      </c>
      <c r="AK15" s="45">
        <f t="shared" si="1"/>
        <v>50</v>
      </c>
      <c r="AL15" s="46">
        <f t="shared" si="2"/>
        <v>0</v>
      </c>
      <c r="AQ15" s="27">
        <v>7612</v>
      </c>
      <c r="AR15" s="27">
        <v>7612</v>
      </c>
      <c r="AS15" s="27">
        <v>15224</v>
      </c>
      <c r="AT15" s="27">
        <v>7612</v>
      </c>
      <c r="AU15" s="59">
        <f t="shared" si="0"/>
        <v>50</v>
      </c>
    </row>
    <row r="16" spans="2:47" x14ac:dyDescent="0.25">
      <c r="B16" s="27"/>
      <c r="C16" s="48" t="s">
        <v>22</v>
      </c>
      <c r="D16" s="48" t="s">
        <v>23</v>
      </c>
      <c r="E16" s="49">
        <v>1.114475E-3</v>
      </c>
      <c r="F16" s="50">
        <v>50</v>
      </c>
      <c r="G16" s="50">
        <v>0</v>
      </c>
      <c r="H16" s="49">
        <v>1.482751E-3</v>
      </c>
      <c r="I16" s="50">
        <v>50</v>
      </c>
      <c r="J16" s="50">
        <v>0</v>
      </c>
      <c r="K16" s="42">
        <v>1.1900466601271402E-3</v>
      </c>
      <c r="L16" s="50">
        <v>50</v>
      </c>
      <c r="M16" s="50">
        <v>0</v>
      </c>
      <c r="N16" s="42">
        <v>1.2934265811521887E-3</v>
      </c>
      <c r="O16" s="50">
        <v>50</v>
      </c>
      <c r="P16" s="50">
        <v>0</v>
      </c>
      <c r="Q16" s="42">
        <v>1.2872934661444172E-3</v>
      </c>
      <c r="R16" s="50">
        <v>50</v>
      </c>
      <c r="S16" s="50">
        <v>0</v>
      </c>
      <c r="T16" s="42">
        <v>1.2915444113741393E-3</v>
      </c>
      <c r="U16" s="50">
        <v>50</v>
      </c>
      <c r="V16" s="50">
        <v>0</v>
      </c>
      <c r="W16" s="42">
        <v>1.2877584732297566E-3</v>
      </c>
      <c r="X16" s="50">
        <v>50</v>
      </c>
      <c r="Y16" s="50">
        <v>0</v>
      </c>
      <c r="Z16" s="42">
        <v>1.2898098986511117E-3</v>
      </c>
      <c r="AA16" s="50">
        <v>50</v>
      </c>
      <c r="AB16" s="50">
        <v>0</v>
      </c>
      <c r="AC16" s="42">
        <v>1.2880351319300202E-3</v>
      </c>
      <c r="AD16" s="50">
        <v>50</v>
      </c>
      <c r="AE16" s="50">
        <v>0</v>
      </c>
      <c r="AF16" s="42">
        <v>1.2892350852570004E-3</v>
      </c>
      <c r="AG16" s="50">
        <v>50</v>
      </c>
      <c r="AH16" s="50">
        <v>0</v>
      </c>
      <c r="AJ16" s="44">
        <f t="shared" si="1"/>
        <v>1.2814375707865776E-3</v>
      </c>
      <c r="AK16" s="45">
        <f t="shared" si="1"/>
        <v>50</v>
      </c>
      <c r="AL16" s="46">
        <f t="shared" si="2"/>
        <v>0</v>
      </c>
      <c r="AQ16" s="27">
        <v>3806</v>
      </c>
      <c r="AR16" s="27">
        <v>3806</v>
      </c>
      <c r="AS16" s="27">
        <v>7612</v>
      </c>
      <c r="AT16" s="27">
        <v>3806</v>
      </c>
      <c r="AU16" s="59">
        <f>AQ16/AS16*100</f>
        <v>50</v>
      </c>
    </row>
    <row r="17" spans="2:47" x14ac:dyDescent="0.25">
      <c r="B17" s="27"/>
      <c r="C17" s="48" t="s">
        <v>24</v>
      </c>
      <c r="D17" s="48" t="s">
        <v>25</v>
      </c>
      <c r="E17" s="49">
        <v>4.93306E-4</v>
      </c>
      <c r="F17" s="50">
        <v>50</v>
      </c>
      <c r="G17" s="50">
        <v>0</v>
      </c>
      <c r="H17" s="49">
        <v>5.0649400000000002E-4</v>
      </c>
      <c r="I17" s="50">
        <v>50</v>
      </c>
      <c r="J17" s="50">
        <v>0</v>
      </c>
      <c r="K17" s="42">
        <v>4.9936939373529951E-4</v>
      </c>
      <c r="L17" s="50">
        <v>50</v>
      </c>
      <c r="M17" s="50">
        <v>0</v>
      </c>
      <c r="N17" s="42">
        <v>5.0452355269527854E-4</v>
      </c>
      <c r="O17" s="50">
        <v>50</v>
      </c>
      <c r="P17" s="50">
        <v>0</v>
      </c>
      <c r="Q17" s="42">
        <v>5.0011573835417357E-4</v>
      </c>
      <c r="R17" s="50">
        <v>50</v>
      </c>
      <c r="S17" s="50">
        <v>0</v>
      </c>
      <c r="T17" s="42">
        <v>5.0319067467402307E-4</v>
      </c>
      <c r="U17" s="50">
        <v>50</v>
      </c>
      <c r="V17" s="50">
        <v>0</v>
      </c>
      <c r="W17" s="42">
        <v>5.0254744625142936E-4</v>
      </c>
      <c r="X17" s="50">
        <v>50</v>
      </c>
      <c r="Y17" s="50">
        <v>0</v>
      </c>
      <c r="Z17" s="42">
        <v>5.0289411205193125E-4</v>
      </c>
      <c r="AA17" s="50">
        <v>50</v>
      </c>
      <c r="AB17" s="50">
        <v>0</v>
      </c>
      <c r="AC17" s="42">
        <v>5.0256140969667069E-4</v>
      </c>
      <c r="AD17" s="50">
        <v>50</v>
      </c>
      <c r="AE17" s="50">
        <v>0</v>
      </c>
      <c r="AF17" s="42">
        <v>5.0265413576699709E-4</v>
      </c>
      <c r="AG17" s="50">
        <v>50</v>
      </c>
      <c r="AH17" s="50">
        <v>0</v>
      </c>
      <c r="AJ17" s="44">
        <f t="shared" si="1"/>
        <v>5.0176564632258035E-4</v>
      </c>
      <c r="AK17" s="45">
        <f t="shared" si="1"/>
        <v>50</v>
      </c>
      <c r="AL17" s="46">
        <f t="shared" si="2"/>
        <v>0</v>
      </c>
      <c r="AQ17" s="27">
        <v>1903</v>
      </c>
      <c r="AR17" s="27">
        <v>1903</v>
      </c>
      <c r="AS17" s="27">
        <v>3806</v>
      </c>
      <c r="AT17" s="27">
        <v>1903</v>
      </c>
      <c r="AU17" s="59">
        <f t="shared" si="0"/>
        <v>50</v>
      </c>
    </row>
    <row r="18" spans="2:47" x14ac:dyDescent="0.25">
      <c r="B18" s="27"/>
      <c r="C18" s="48" t="s">
        <v>26</v>
      </c>
      <c r="D18" s="48" t="s">
        <v>27</v>
      </c>
      <c r="E18" s="28">
        <v>2.3948099999999999E-4</v>
      </c>
      <c r="F18" s="50">
        <v>50</v>
      </c>
      <c r="G18" s="50">
        <v>0</v>
      </c>
      <c r="H18" s="49">
        <v>2.52341E-4</v>
      </c>
      <c r="I18" s="50">
        <v>50</v>
      </c>
      <c r="J18" s="50">
        <v>0</v>
      </c>
      <c r="K18" s="42">
        <v>2.4724084697637562E-4</v>
      </c>
      <c r="L18" s="50">
        <v>50</v>
      </c>
      <c r="M18" s="50">
        <v>0</v>
      </c>
      <c r="N18" s="42">
        <v>2.4865251082128385E-4</v>
      </c>
      <c r="O18" s="50">
        <v>50</v>
      </c>
      <c r="P18" s="50">
        <v>0</v>
      </c>
      <c r="Q18" s="42">
        <v>2.4837655616413511E-4</v>
      </c>
      <c r="R18" s="50">
        <v>50</v>
      </c>
      <c r="S18" s="50">
        <v>0</v>
      </c>
      <c r="T18" s="42">
        <v>2.4842727706125942E-4</v>
      </c>
      <c r="U18" s="50">
        <v>50</v>
      </c>
      <c r="V18" s="50">
        <v>0</v>
      </c>
      <c r="W18" s="42">
        <v>2.4837945903228198E-4</v>
      </c>
      <c r="X18" s="50">
        <v>50</v>
      </c>
      <c r="Y18" s="50">
        <v>0</v>
      </c>
      <c r="Z18" s="42">
        <v>2.4839294142124272E-4</v>
      </c>
      <c r="AA18" s="50">
        <v>50</v>
      </c>
      <c r="AB18" s="50">
        <v>0</v>
      </c>
      <c r="AC18" s="42">
        <v>2.4838378083271226E-4</v>
      </c>
      <c r="AD18" s="50">
        <v>50</v>
      </c>
      <c r="AE18" s="50">
        <v>0</v>
      </c>
      <c r="AF18" s="42">
        <v>2.4838596311113094E-4</v>
      </c>
      <c r="AG18" s="50">
        <v>50</v>
      </c>
      <c r="AH18" s="50">
        <v>0</v>
      </c>
      <c r="AJ18" s="44">
        <f t="shared" si="1"/>
        <v>2.4780613354204227E-4</v>
      </c>
      <c r="AK18" s="45">
        <f t="shared" si="1"/>
        <v>50</v>
      </c>
      <c r="AL18" s="46">
        <f t="shared" si="2"/>
        <v>0</v>
      </c>
      <c r="AQ18" s="27">
        <v>237</v>
      </c>
      <c r="AR18" s="27">
        <v>237</v>
      </c>
      <c r="AS18" s="27">
        <v>474</v>
      </c>
      <c r="AT18" s="27">
        <v>237</v>
      </c>
      <c r="AU18" s="59">
        <f t="shared" si="0"/>
        <v>50</v>
      </c>
    </row>
    <row r="19" spans="2:47" x14ac:dyDescent="0.25">
      <c r="B19" s="27"/>
      <c r="C19" s="48" t="s">
        <v>28</v>
      </c>
      <c r="D19" s="48" t="s">
        <v>29</v>
      </c>
      <c r="E19" s="49">
        <v>3.0644E-5</v>
      </c>
      <c r="F19" s="50">
        <v>50</v>
      </c>
      <c r="G19" s="50">
        <v>0</v>
      </c>
      <c r="H19" s="49">
        <v>2.8663999999999999E-5</v>
      </c>
      <c r="I19" s="50">
        <v>50</v>
      </c>
      <c r="J19" s="50">
        <v>0</v>
      </c>
      <c r="K19" s="42">
        <v>3.0147070852769315E-5</v>
      </c>
      <c r="L19" s="50">
        <v>50</v>
      </c>
      <c r="M19" s="50">
        <v>0</v>
      </c>
      <c r="N19" s="42">
        <v>2.9798213897735155E-5</v>
      </c>
      <c r="O19" s="50">
        <v>50</v>
      </c>
      <c r="P19" s="50">
        <v>0</v>
      </c>
      <c r="Q19" s="42">
        <v>3.0048765034411408E-5</v>
      </c>
      <c r="R19" s="50">
        <v>50</v>
      </c>
      <c r="S19" s="50">
        <v>0</v>
      </c>
      <c r="T19" s="42">
        <v>3.0040156701092535E-5</v>
      </c>
      <c r="U19" s="50">
        <v>50</v>
      </c>
      <c r="V19" s="50">
        <v>0</v>
      </c>
      <c r="W19" s="42">
        <v>3.0046688573315354E-5</v>
      </c>
      <c r="X19" s="50">
        <v>50</v>
      </c>
      <c r="Y19" s="50">
        <v>0</v>
      </c>
      <c r="Z19" s="42">
        <v>3.0045930859749458E-5</v>
      </c>
      <c r="AA19" s="50">
        <v>50</v>
      </c>
      <c r="AB19" s="50">
        <v>0</v>
      </c>
      <c r="AC19" s="42">
        <v>3.0046503062597296E-5</v>
      </c>
      <c r="AD19" s="50">
        <v>50</v>
      </c>
      <c r="AE19" s="50">
        <v>0</v>
      </c>
      <c r="AF19" s="42">
        <v>3.0046466637937539E-5</v>
      </c>
      <c r="AG19" s="50">
        <v>50</v>
      </c>
      <c r="AH19" s="50">
        <v>0</v>
      </c>
      <c r="AJ19" s="44">
        <f t="shared" si="1"/>
        <v>2.9952779561960809E-5</v>
      </c>
      <c r="AK19" s="45">
        <f t="shared" si="1"/>
        <v>50</v>
      </c>
      <c r="AL19" s="46">
        <f t="shared" si="2"/>
        <v>0</v>
      </c>
      <c r="AQ19" s="27">
        <v>118</v>
      </c>
      <c r="AR19" s="27">
        <v>118</v>
      </c>
      <c r="AS19" s="27">
        <v>236</v>
      </c>
      <c r="AT19" s="27">
        <v>118</v>
      </c>
      <c r="AU19" s="59">
        <f>AQ19/AS19*100</f>
        <v>50</v>
      </c>
    </row>
    <row r="20" spans="2:47" x14ac:dyDescent="0.25">
      <c r="B20" s="27"/>
      <c r="C20" s="48" t="s">
        <v>30</v>
      </c>
      <c r="D20" s="48" t="s">
        <v>31</v>
      </c>
      <c r="E20" s="49">
        <v>1.6472000000000001E-5</v>
      </c>
      <c r="F20" s="50">
        <v>50</v>
      </c>
      <c r="G20" s="50">
        <v>0</v>
      </c>
      <c r="H20" s="49">
        <v>1.6160000000000001E-5</v>
      </c>
      <c r="I20" s="50">
        <v>50</v>
      </c>
      <c r="J20" s="50">
        <v>0</v>
      </c>
      <c r="K20" s="42">
        <v>1.6373455981810026E-5</v>
      </c>
      <c r="L20" s="50">
        <v>50</v>
      </c>
      <c r="M20" s="50">
        <v>0</v>
      </c>
      <c r="N20" s="42">
        <v>1.6262459290200891E-5</v>
      </c>
      <c r="O20" s="50">
        <v>50</v>
      </c>
      <c r="P20" s="50">
        <v>0</v>
      </c>
      <c r="Q20" s="42">
        <v>1.6314585650594067E-5</v>
      </c>
      <c r="R20" s="50">
        <v>50</v>
      </c>
      <c r="S20" s="50">
        <v>0</v>
      </c>
      <c r="T20" s="42">
        <v>1.6285000407087986E-5</v>
      </c>
      <c r="U20" s="50">
        <v>50</v>
      </c>
      <c r="V20" s="50">
        <v>0</v>
      </c>
      <c r="W20" s="42">
        <v>1.6294001548108013E-5</v>
      </c>
      <c r="X20" s="50">
        <v>50</v>
      </c>
      <c r="Y20" s="50">
        <v>0</v>
      </c>
      <c r="Z20" s="42">
        <v>1.6289594038339965E-5</v>
      </c>
      <c r="AA20" s="50">
        <v>50</v>
      </c>
      <c r="AB20" s="50">
        <v>0</v>
      </c>
      <c r="AC20" s="42">
        <v>1.6292214687373127E-5</v>
      </c>
      <c r="AD20" s="50">
        <v>50</v>
      </c>
      <c r="AE20" s="50">
        <v>0</v>
      </c>
      <c r="AF20" s="42">
        <v>1.6292012874075862E-5</v>
      </c>
      <c r="AG20" s="50">
        <v>50</v>
      </c>
      <c r="AH20" s="50">
        <v>0</v>
      </c>
      <c r="AJ20" s="44">
        <f t="shared" si="1"/>
        <v>1.6303532447758995E-5</v>
      </c>
      <c r="AK20" s="45">
        <f t="shared" si="1"/>
        <v>50</v>
      </c>
      <c r="AL20" s="46">
        <f t="shared" si="2"/>
        <v>0</v>
      </c>
      <c r="AQ20" s="27">
        <v>60</v>
      </c>
      <c r="AR20" s="27">
        <v>60</v>
      </c>
      <c r="AS20" s="27">
        <v>120</v>
      </c>
      <c r="AT20" s="27">
        <v>60</v>
      </c>
      <c r="AU20" s="59">
        <f>AQ20/AS20*100</f>
        <v>50</v>
      </c>
    </row>
    <row r="21" spans="2:47" x14ac:dyDescent="0.25">
      <c r="B21" s="27"/>
      <c r="C21" s="48" t="s">
        <v>32</v>
      </c>
      <c r="D21" s="48" t="s">
        <v>33</v>
      </c>
      <c r="E21" s="49">
        <v>8.969E-6</v>
      </c>
      <c r="F21" s="50">
        <v>50</v>
      </c>
      <c r="G21" s="50">
        <v>0</v>
      </c>
      <c r="H21" s="49">
        <v>8.9560000000000003E-6</v>
      </c>
      <c r="I21" s="50">
        <v>50</v>
      </c>
      <c r="J21" s="50">
        <v>0</v>
      </c>
      <c r="K21" s="42">
        <v>8.9657850460050432E-6</v>
      </c>
      <c r="L21" s="50">
        <v>50</v>
      </c>
      <c r="M21" s="50">
        <v>0</v>
      </c>
      <c r="N21" s="42">
        <v>8.9584357982965565E-6</v>
      </c>
      <c r="O21" s="50">
        <v>50</v>
      </c>
      <c r="P21" s="50">
        <v>0</v>
      </c>
      <c r="Q21" s="42">
        <v>8.9640638965706882E-6</v>
      </c>
      <c r="R21" s="50">
        <v>50</v>
      </c>
      <c r="S21" s="50">
        <v>0</v>
      </c>
      <c r="T21" s="42">
        <v>8.9624553033614344E-6</v>
      </c>
      <c r="U21" s="50">
        <v>50</v>
      </c>
      <c r="V21" s="50">
        <v>0</v>
      </c>
      <c r="W21" s="42">
        <v>8.9630237794445326E-6</v>
      </c>
      <c r="X21" s="50">
        <v>50</v>
      </c>
      <c r="Y21" s="50">
        <v>0</v>
      </c>
      <c r="Z21" s="42">
        <v>8.9627379102116755E-6</v>
      </c>
      <c r="AA21" s="50">
        <v>50</v>
      </c>
      <c r="AB21" s="50">
        <v>0</v>
      </c>
      <c r="AC21" s="42">
        <v>8.9628425021084052E-6</v>
      </c>
      <c r="AD21" s="50">
        <v>50</v>
      </c>
      <c r="AE21" s="50">
        <v>0</v>
      </c>
      <c r="AF21" s="42">
        <v>8.9627736741238184E-6</v>
      </c>
      <c r="AG21" s="50">
        <v>50</v>
      </c>
      <c r="AH21" s="50">
        <v>0</v>
      </c>
      <c r="AJ21" s="44">
        <f>AVERAGE(E21,H21,K21,N21,Q21,T21,W21,Z21,AC21,AF21)</f>
        <v>8.9627117910122158E-6</v>
      </c>
      <c r="AK21" s="45">
        <f>AVERAGE(F21,I21,L21,O21,R21,U21,X21,AA21,AD21,AG21)</f>
        <v>50</v>
      </c>
      <c r="AL21" s="46">
        <f t="shared" si="2"/>
        <v>0</v>
      </c>
    </row>
    <row r="22" spans="2:47" ht="15.75" thickBot="1" x14ac:dyDescent="0.3">
      <c r="B22" s="27"/>
      <c r="C22" s="27"/>
      <c r="D22" s="27"/>
      <c r="E22" s="27"/>
      <c r="F22" s="29"/>
      <c r="G22" s="29"/>
      <c r="H22" s="27"/>
      <c r="I22" s="28"/>
      <c r="J22" s="29"/>
      <c r="K22" s="27"/>
      <c r="L22" s="29"/>
      <c r="M22" s="29"/>
      <c r="N22" s="27"/>
      <c r="O22" s="29"/>
      <c r="P22" s="29"/>
      <c r="Q22" s="27"/>
      <c r="R22" s="29"/>
      <c r="S22" s="29"/>
      <c r="T22" s="27"/>
      <c r="U22" s="29"/>
      <c r="V22" s="29"/>
      <c r="W22" s="27"/>
      <c r="X22" s="29"/>
      <c r="Y22" s="29"/>
      <c r="Z22" s="27"/>
      <c r="AA22" s="29"/>
      <c r="AB22" s="29"/>
      <c r="AC22" s="27"/>
      <c r="AD22" s="29"/>
      <c r="AE22" s="29"/>
      <c r="AF22" s="27"/>
      <c r="AG22" s="29"/>
      <c r="AH22" s="29"/>
    </row>
    <row r="23" spans="2:47" ht="15.75" thickBot="1" x14ac:dyDescent="0.3">
      <c r="B23" s="27"/>
      <c r="C23" s="75" t="s">
        <v>50</v>
      </c>
      <c r="D23" s="77" t="s">
        <v>51</v>
      </c>
      <c r="E23" s="27"/>
      <c r="F23" s="29"/>
      <c r="G23" s="29"/>
      <c r="H23" s="27"/>
      <c r="I23" s="28"/>
      <c r="J23" s="29"/>
      <c r="K23" s="27"/>
      <c r="L23" s="29"/>
      <c r="M23" s="29"/>
      <c r="N23" s="27"/>
      <c r="O23" s="29"/>
      <c r="P23" s="29"/>
      <c r="Q23" s="27"/>
      <c r="R23" s="29"/>
      <c r="S23" s="29"/>
      <c r="T23" s="27"/>
      <c r="U23" s="29"/>
      <c r="V23" s="29"/>
      <c r="W23" s="27"/>
      <c r="X23" s="29"/>
      <c r="Y23" s="29"/>
      <c r="Z23" s="27"/>
      <c r="AA23" s="29"/>
      <c r="AB23" s="29"/>
      <c r="AC23" s="27"/>
      <c r="AD23" s="29"/>
      <c r="AE23" s="29"/>
      <c r="AF23" s="27"/>
      <c r="AG23" s="29"/>
      <c r="AH23" s="29"/>
    </row>
    <row r="24" spans="2:47" ht="15.75" thickBot="1" x14ac:dyDescent="0.3">
      <c r="B24" s="27"/>
      <c r="C24" s="76"/>
      <c r="D24" s="78"/>
      <c r="E24" s="51" t="s">
        <v>52</v>
      </c>
      <c r="F24" s="52" t="s">
        <v>53</v>
      </c>
      <c r="G24" s="53" t="s">
        <v>54</v>
      </c>
      <c r="H24" s="27"/>
      <c r="I24" s="28"/>
      <c r="J24" s="29"/>
      <c r="L24" s="30">
        <v>1</v>
      </c>
      <c r="M24" s="33">
        <v>2</v>
      </c>
      <c r="N24" s="30">
        <v>3</v>
      </c>
      <c r="O24" s="33">
        <v>4</v>
      </c>
      <c r="P24" s="30">
        <v>5</v>
      </c>
      <c r="Q24" s="33">
        <v>6</v>
      </c>
      <c r="R24" s="30">
        <v>7</v>
      </c>
      <c r="S24" s="33">
        <v>8</v>
      </c>
      <c r="T24" s="30">
        <v>9</v>
      </c>
      <c r="U24" s="33">
        <v>10</v>
      </c>
      <c r="V24" s="29"/>
      <c r="W24" s="27"/>
      <c r="X24" s="29"/>
      <c r="Y24" s="29"/>
      <c r="Z24" s="27"/>
      <c r="AA24" s="29"/>
      <c r="AB24" s="29"/>
      <c r="AC24" s="27"/>
      <c r="AD24" s="29"/>
      <c r="AE24" s="29"/>
      <c r="AF24" s="27"/>
      <c r="AG24" s="29"/>
      <c r="AH24" s="29"/>
    </row>
    <row r="25" spans="2:47" ht="16.5" thickTop="1" thickBot="1" x14ac:dyDescent="0.3">
      <c r="C25" s="41" t="s">
        <v>4</v>
      </c>
      <c r="D25" s="41" t="s">
        <v>5</v>
      </c>
      <c r="E25" s="54">
        <v>130940688.38399999</v>
      </c>
      <c r="F25" s="55">
        <v>0</v>
      </c>
      <c r="G25" s="55">
        <v>0</v>
      </c>
      <c r="K25" s="60" t="s">
        <v>35</v>
      </c>
      <c r="L25" s="42">
        <v>2.9885858970000001</v>
      </c>
      <c r="M25" s="42">
        <v>3.0389484109999998</v>
      </c>
      <c r="N25" s="42">
        <v>3.0169977157767116</v>
      </c>
      <c r="O25" s="42">
        <v>3.0242536946146936</v>
      </c>
      <c r="P25" s="42">
        <v>3.0203456122552366</v>
      </c>
      <c r="Q25" s="42">
        <v>3.0208440229614846</v>
      </c>
      <c r="R25" s="42">
        <v>3.0208316787747291</v>
      </c>
      <c r="S25" s="42">
        <v>3.020837606039164</v>
      </c>
      <c r="T25" s="42">
        <v>3.0208373439939002</v>
      </c>
      <c r="U25" s="42">
        <v>3.0208374453411788</v>
      </c>
    </row>
    <row r="26" spans="2:47" ht="15.75" thickBot="1" x14ac:dyDescent="0.3">
      <c r="C26" s="48" t="s">
        <v>6</v>
      </c>
      <c r="D26" s="48" t="s">
        <v>7</v>
      </c>
      <c r="E26" s="56">
        <v>66131660.799999997</v>
      </c>
      <c r="F26" s="55">
        <v>0</v>
      </c>
      <c r="G26" s="55">
        <v>0</v>
      </c>
      <c r="K26" s="61" t="s">
        <v>36</v>
      </c>
      <c r="L26" s="49">
        <v>1.3909118140000001</v>
      </c>
      <c r="M26" s="49">
        <v>1.4547596169999999</v>
      </c>
      <c r="N26" s="42">
        <v>1.3991878403062254</v>
      </c>
      <c r="O26" s="42">
        <v>1.4508082581655128</v>
      </c>
      <c r="P26" s="42">
        <v>1.4228733964797908</v>
      </c>
      <c r="Q26" s="42">
        <v>1.4423768617753867</v>
      </c>
      <c r="R26" s="42">
        <v>1.4275730152352972</v>
      </c>
      <c r="S26" s="42">
        <v>1.4297573409058544</v>
      </c>
      <c r="T26" s="42">
        <v>1.4282528717988341</v>
      </c>
      <c r="U26" s="42">
        <v>1.4289162637180293</v>
      </c>
    </row>
    <row r="27" spans="2:47" ht="15.75" thickBot="1" x14ac:dyDescent="0.3">
      <c r="C27" s="48" t="s">
        <v>8</v>
      </c>
      <c r="D27" s="48" t="s">
        <v>9</v>
      </c>
      <c r="E27" s="56">
        <v>30758912</v>
      </c>
      <c r="F27" s="55">
        <v>0</v>
      </c>
      <c r="G27" s="55">
        <v>0</v>
      </c>
      <c r="K27" s="61" t="s">
        <v>37</v>
      </c>
      <c r="L27" s="49">
        <v>0.64542850799999996</v>
      </c>
      <c r="M27" s="49">
        <v>0.75209677500000005</v>
      </c>
      <c r="N27" s="42">
        <v>0.71183943033480757</v>
      </c>
      <c r="O27" s="42">
        <v>0.71893169735544271</v>
      </c>
      <c r="P27" s="42">
        <v>0.71871341384966669</v>
      </c>
      <c r="Q27" s="42">
        <v>0.71885056254636537</v>
      </c>
      <c r="R27" s="42">
        <v>0.71875511646592305</v>
      </c>
      <c r="S27" s="42">
        <v>0.71880968989434535</v>
      </c>
      <c r="T27" s="42">
        <v>0.71879788481118168</v>
      </c>
      <c r="U27" s="42">
        <v>0.71880146209355067</v>
      </c>
    </row>
    <row r="28" spans="2:47" ht="15.75" thickBot="1" x14ac:dyDescent="0.3">
      <c r="C28" s="48" t="s">
        <v>10</v>
      </c>
      <c r="D28" s="48" t="s">
        <v>11</v>
      </c>
      <c r="E28" s="56">
        <v>15379456</v>
      </c>
      <c r="F28" s="55">
        <v>0</v>
      </c>
      <c r="G28" s="55">
        <v>0</v>
      </c>
      <c r="K28" s="61" t="s">
        <v>38</v>
      </c>
      <c r="L28" s="28">
        <v>0.27180398099999997</v>
      </c>
      <c r="M28" s="28">
        <v>0.28314083200000001</v>
      </c>
      <c r="N28" s="42">
        <v>0.27579566341394562</v>
      </c>
      <c r="O28" s="42">
        <v>0.28268952303883388</v>
      </c>
      <c r="P28" s="42">
        <v>0.28071052649764811</v>
      </c>
      <c r="Q28" s="42">
        <v>0.28172605112356552</v>
      </c>
      <c r="R28" s="42">
        <v>0.28076118398605882</v>
      </c>
      <c r="S28" s="42">
        <v>0.2810645940117168</v>
      </c>
      <c r="T28" s="42">
        <v>0.28101580769321172</v>
      </c>
      <c r="U28" s="42">
        <v>0.28102334440285592</v>
      </c>
    </row>
    <row r="29" spans="2:47" ht="15.75" thickBot="1" x14ac:dyDescent="0.3">
      <c r="C29" s="48" t="s">
        <v>12</v>
      </c>
      <c r="D29" s="48" t="s">
        <v>13</v>
      </c>
      <c r="E29" s="56">
        <v>7689728</v>
      </c>
      <c r="F29" s="55">
        <v>0</v>
      </c>
      <c r="G29" s="55">
        <v>0</v>
      </c>
      <c r="K29" s="61" t="s">
        <v>39</v>
      </c>
      <c r="L29" s="49">
        <v>0.10602434500000001</v>
      </c>
      <c r="M29" s="49">
        <v>0.107657725</v>
      </c>
      <c r="N29" s="42">
        <v>0.10750472045544822</v>
      </c>
      <c r="O29" s="42">
        <v>0.10765601794657803</v>
      </c>
      <c r="P29" s="42">
        <v>0.10755078566684376</v>
      </c>
      <c r="Q29" s="42">
        <v>0.10755549271277831</v>
      </c>
      <c r="R29" s="42">
        <v>0.1075528722044095</v>
      </c>
      <c r="S29" s="42">
        <v>0.10755465876480806</v>
      </c>
      <c r="T29" s="42">
        <v>0.1075529201973368</v>
      </c>
      <c r="U29" s="42">
        <v>0.10755363476056491</v>
      </c>
    </row>
    <row r="30" spans="2:47" ht="15.75" thickBot="1" x14ac:dyDescent="0.3">
      <c r="C30" s="48" t="s">
        <v>14</v>
      </c>
      <c r="D30" s="48" t="s">
        <v>15</v>
      </c>
      <c r="E30" s="56">
        <v>3844864</v>
      </c>
      <c r="F30" s="55">
        <v>0</v>
      </c>
      <c r="G30" s="55">
        <v>0</v>
      </c>
      <c r="K30" s="61" t="s">
        <v>40</v>
      </c>
      <c r="L30" s="49">
        <v>3.9909234000000002E-2</v>
      </c>
      <c r="M30" s="49">
        <v>4.0274241000000002E-2</v>
      </c>
      <c r="N30" s="42">
        <v>4.0107411677621128E-2</v>
      </c>
      <c r="O30" s="42">
        <v>4.0162671109185845E-2</v>
      </c>
      <c r="P30" s="42">
        <v>4.0128926053859218E-2</v>
      </c>
      <c r="Q30" s="42">
        <v>4.0129301912458094E-2</v>
      </c>
      <c r="R30" s="42">
        <v>4.0128981871939112E-2</v>
      </c>
      <c r="S30" s="42">
        <v>4.012908037656001E-2</v>
      </c>
      <c r="T30" s="42">
        <v>4.0129062001221766E-2</v>
      </c>
      <c r="U30" s="42">
        <v>4.0129077374994403E-2</v>
      </c>
    </row>
    <row r="31" spans="2:47" ht="15.75" thickBot="1" x14ac:dyDescent="0.3">
      <c r="C31" s="48" t="s">
        <v>16</v>
      </c>
      <c r="D31" s="48" t="s">
        <v>17</v>
      </c>
      <c r="E31" s="56">
        <v>1922480</v>
      </c>
      <c r="F31" s="55">
        <v>0</v>
      </c>
      <c r="G31" s="55">
        <v>0</v>
      </c>
      <c r="K31" s="61" t="s">
        <v>41</v>
      </c>
      <c r="L31" s="49">
        <v>2.0022593000000002E-2</v>
      </c>
      <c r="M31" s="49">
        <v>1.6978696000000001E-2</v>
      </c>
      <c r="N31" s="42">
        <v>1.7121234879611293E-2</v>
      </c>
      <c r="O31" s="42">
        <v>1.7029024114880033E-2</v>
      </c>
      <c r="P31" s="42">
        <v>1.7030334889004378E-2</v>
      </c>
      <c r="Q31" s="42">
        <v>1.702921483577674E-2</v>
      </c>
      <c r="R31" s="42">
        <v>1.7029460567688056E-2</v>
      </c>
      <c r="S31" s="42">
        <v>1.7029239005489607E-2</v>
      </c>
      <c r="T31" s="42">
        <v>1.7029360009304228E-2</v>
      </c>
      <c r="U31" s="42">
        <v>1.7029307123007272E-2</v>
      </c>
    </row>
    <row r="32" spans="2:47" ht="15.75" thickBot="1" x14ac:dyDescent="0.3">
      <c r="C32" s="48" t="s">
        <v>18</v>
      </c>
      <c r="D32" s="48" t="s">
        <v>19</v>
      </c>
      <c r="E32" s="56">
        <v>961280</v>
      </c>
      <c r="F32" s="55">
        <v>0</v>
      </c>
      <c r="G32" s="55">
        <v>0</v>
      </c>
      <c r="K32" s="61" t="s">
        <v>42</v>
      </c>
      <c r="L32" s="49">
        <v>8.4051070000000002E-3</v>
      </c>
      <c r="M32" s="49">
        <v>7.8479799999999992E-3</v>
      </c>
      <c r="N32" s="42">
        <v>8.2656331957992012E-3</v>
      </c>
      <c r="O32" s="42">
        <v>8.17098006537334E-3</v>
      </c>
      <c r="P32" s="42">
        <v>8.2598921236737861E-3</v>
      </c>
      <c r="Q32" s="42">
        <v>8.1860806684802175E-3</v>
      </c>
      <c r="R32" s="42">
        <v>8.2466419019279358E-3</v>
      </c>
      <c r="S32" s="42">
        <v>8.1939039141670552E-3</v>
      </c>
      <c r="T32" s="42">
        <v>8.2341058898726671E-3</v>
      </c>
      <c r="U32" s="42">
        <v>8.2242467248159513E-3</v>
      </c>
    </row>
    <row r="33" spans="3:21" ht="15.75" thickBot="1" x14ac:dyDescent="0.3">
      <c r="C33" s="48" t="s">
        <v>20</v>
      </c>
      <c r="D33" s="48" t="s">
        <v>21</v>
      </c>
      <c r="E33" s="56">
        <v>415152</v>
      </c>
      <c r="F33" s="55">
        <v>0</v>
      </c>
      <c r="G33" s="55">
        <v>0</v>
      </c>
      <c r="K33" s="61" t="s">
        <v>43</v>
      </c>
      <c r="L33" s="49">
        <v>2.9654490000000002E-3</v>
      </c>
      <c r="M33" s="49">
        <v>2.8756020000000001E-3</v>
      </c>
      <c r="N33" s="42">
        <v>2.9098078665230854E-3</v>
      </c>
      <c r="O33" s="42">
        <v>2.8958501576630503E-3</v>
      </c>
      <c r="P33" s="42">
        <v>2.897584714348536E-3</v>
      </c>
      <c r="Q33" s="42">
        <v>2.8958735594545632E-3</v>
      </c>
      <c r="R33" s="42">
        <v>2.8964530379099272E-3</v>
      </c>
      <c r="S33" s="42">
        <v>2.8961300406256298E-3</v>
      </c>
      <c r="T33" s="42">
        <v>2.8962430100111622E-3</v>
      </c>
      <c r="U33" s="42">
        <v>2.8961349853054378E-3</v>
      </c>
    </row>
    <row r="34" spans="3:21" ht="15.75" thickBot="1" x14ac:dyDescent="0.3">
      <c r="C34" s="48" t="s">
        <v>22</v>
      </c>
      <c r="D34" s="48" t="s">
        <v>23</v>
      </c>
      <c r="E34" s="56">
        <v>207616</v>
      </c>
      <c r="F34" s="55">
        <v>0</v>
      </c>
      <c r="G34" s="55">
        <v>0</v>
      </c>
      <c r="K34" s="61" t="s">
        <v>44</v>
      </c>
      <c r="L34" s="49">
        <v>1.114475E-3</v>
      </c>
      <c r="M34" s="49">
        <v>1.482751E-3</v>
      </c>
      <c r="N34" s="42">
        <v>1.1900466601271402E-3</v>
      </c>
      <c r="O34" s="42">
        <v>1.2934265811521887E-3</v>
      </c>
      <c r="P34" s="42">
        <v>1.2872934661444172E-3</v>
      </c>
      <c r="Q34" s="42">
        <v>1.2915444113741393E-3</v>
      </c>
      <c r="R34" s="42">
        <v>1.2877584732297566E-3</v>
      </c>
      <c r="S34" s="42">
        <v>1.2898098986511117E-3</v>
      </c>
      <c r="T34" s="42">
        <v>1.2880351319300202E-3</v>
      </c>
      <c r="U34" s="42">
        <v>1.2892350852570004E-3</v>
      </c>
    </row>
    <row r="35" spans="3:21" ht="15.75" thickBot="1" x14ac:dyDescent="0.3">
      <c r="C35" s="48" t="s">
        <v>24</v>
      </c>
      <c r="D35" s="48" t="s">
        <v>25</v>
      </c>
      <c r="E35" s="56">
        <v>103856</v>
      </c>
      <c r="F35" s="55">
        <v>0</v>
      </c>
      <c r="G35" s="55">
        <v>0</v>
      </c>
      <c r="K35" s="61" t="s">
        <v>45</v>
      </c>
      <c r="L35" s="49">
        <v>4.93306E-4</v>
      </c>
      <c r="M35" s="49">
        <v>5.0649400000000002E-4</v>
      </c>
      <c r="N35" s="42">
        <v>4.9936939373529951E-4</v>
      </c>
      <c r="O35" s="42">
        <v>5.0452355269527854E-4</v>
      </c>
      <c r="P35" s="42">
        <v>5.0011573835417357E-4</v>
      </c>
      <c r="Q35" s="42">
        <v>5.0319067467402307E-4</v>
      </c>
      <c r="R35" s="42">
        <v>5.0254744625142936E-4</v>
      </c>
      <c r="S35" s="42">
        <v>5.0289411205193125E-4</v>
      </c>
      <c r="T35" s="42">
        <v>5.0256140969667069E-4</v>
      </c>
      <c r="U35" s="42">
        <v>5.0265413576699709E-4</v>
      </c>
    </row>
    <row r="36" spans="3:21" ht="15.75" thickBot="1" x14ac:dyDescent="0.3">
      <c r="C36" s="48" t="s">
        <v>26</v>
      </c>
      <c r="D36" s="48" t="s">
        <v>27</v>
      </c>
      <c r="E36" s="56">
        <v>51968</v>
      </c>
      <c r="F36" s="55">
        <v>0</v>
      </c>
      <c r="G36" s="55">
        <v>0</v>
      </c>
      <c r="K36" s="61" t="s">
        <v>46</v>
      </c>
      <c r="L36" s="28">
        <v>2.3948099999999999E-4</v>
      </c>
      <c r="M36" s="49">
        <v>2.52341E-4</v>
      </c>
      <c r="N36" s="42">
        <v>2.4724084697637562E-4</v>
      </c>
      <c r="O36" s="42">
        <v>2.4865251082128385E-4</v>
      </c>
      <c r="P36" s="42">
        <v>2.4837655616413511E-4</v>
      </c>
      <c r="Q36" s="42">
        <v>2.4842727706125942E-4</v>
      </c>
      <c r="R36" s="42">
        <v>2.4837945903228198E-4</v>
      </c>
      <c r="S36" s="42">
        <v>2.4839294142124272E-4</v>
      </c>
      <c r="T36" s="42">
        <v>2.4838378083271226E-4</v>
      </c>
      <c r="U36" s="42">
        <v>2.4838596311113094E-4</v>
      </c>
    </row>
    <row r="37" spans="3:21" ht="15.75" thickBot="1" x14ac:dyDescent="0.3">
      <c r="C37" s="48" t="s">
        <v>28</v>
      </c>
      <c r="D37" s="48" t="s">
        <v>29</v>
      </c>
      <c r="E37" s="56">
        <v>6576</v>
      </c>
      <c r="F37" s="55">
        <v>0</v>
      </c>
      <c r="G37" s="55">
        <v>0</v>
      </c>
      <c r="K37" s="61" t="s">
        <v>47</v>
      </c>
      <c r="L37" s="49">
        <v>3.0644E-5</v>
      </c>
      <c r="M37" s="49">
        <v>2.8663999999999999E-5</v>
      </c>
      <c r="N37" s="42">
        <v>3.0147070852769315E-5</v>
      </c>
      <c r="O37" s="42">
        <v>2.9798213897735155E-5</v>
      </c>
      <c r="P37" s="42">
        <v>3.0048765034411408E-5</v>
      </c>
      <c r="Q37" s="42">
        <v>3.0040156701092535E-5</v>
      </c>
      <c r="R37" s="42">
        <v>3.0046688573315354E-5</v>
      </c>
      <c r="S37" s="42">
        <v>3.0045930859749458E-5</v>
      </c>
      <c r="T37" s="42">
        <v>3.0046503062597296E-5</v>
      </c>
      <c r="U37" s="42">
        <v>3.0046466637937539E-5</v>
      </c>
    </row>
    <row r="38" spans="3:21" ht="15.75" thickBot="1" x14ac:dyDescent="0.3">
      <c r="C38" s="48" t="s">
        <v>30</v>
      </c>
      <c r="D38" s="48" t="s">
        <v>31</v>
      </c>
      <c r="E38" s="56">
        <v>3328</v>
      </c>
      <c r="F38" s="55">
        <v>0</v>
      </c>
      <c r="G38" s="55">
        <v>0</v>
      </c>
      <c r="K38" s="61" t="s">
        <v>48</v>
      </c>
      <c r="L38" s="49">
        <v>1.6472000000000001E-5</v>
      </c>
      <c r="M38" s="49">
        <v>1.6160000000000001E-5</v>
      </c>
      <c r="N38" s="42">
        <v>1.6373455981810026E-5</v>
      </c>
      <c r="O38" s="42">
        <v>1.6262459290200891E-5</v>
      </c>
      <c r="P38" s="42">
        <v>1.6314585650594067E-5</v>
      </c>
      <c r="Q38" s="42">
        <v>1.6285000407087986E-5</v>
      </c>
      <c r="R38" s="42">
        <v>1.6294001548108013E-5</v>
      </c>
      <c r="S38" s="42">
        <v>1.6289594038339965E-5</v>
      </c>
      <c r="T38" s="42">
        <v>1.6292214687373127E-5</v>
      </c>
      <c r="U38" s="42">
        <v>1.6292012874075862E-5</v>
      </c>
    </row>
    <row r="39" spans="3:21" ht="15.75" thickBot="1" x14ac:dyDescent="0.3">
      <c r="C39" s="48" t="s">
        <v>32</v>
      </c>
      <c r="D39" s="48" t="s">
        <v>33</v>
      </c>
      <c r="E39" s="56">
        <v>1584</v>
      </c>
      <c r="F39" s="55">
        <v>0</v>
      </c>
      <c r="G39" s="55">
        <v>0</v>
      </c>
      <c r="K39" s="62" t="s">
        <v>49</v>
      </c>
      <c r="L39" s="49">
        <v>8.969E-6</v>
      </c>
      <c r="M39" s="49">
        <v>8.9560000000000003E-6</v>
      </c>
      <c r="N39" s="42">
        <v>8.9657850460050432E-6</v>
      </c>
      <c r="O39" s="42">
        <v>8.9584357982965565E-6</v>
      </c>
      <c r="P39" s="42">
        <v>8.9640638965706882E-6</v>
      </c>
      <c r="Q39" s="42">
        <v>8.9624553033614344E-6</v>
      </c>
      <c r="R39" s="42">
        <v>8.9630237794445326E-6</v>
      </c>
      <c r="S39" s="42">
        <v>8.9627379102116755E-6</v>
      </c>
      <c r="T39" s="42">
        <v>8.9628425021084052E-6</v>
      </c>
      <c r="U39" s="42">
        <v>8.9627736741238184E-6</v>
      </c>
    </row>
    <row r="40" spans="3:21" ht="15.75" thickTop="1" x14ac:dyDescent="0.25">
      <c r="E40" s="58" t="s">
        <v>34</v>
      </c>
    </row>
  </sheetData>
  <mergeCells count="9">
    <mergeCell ref="AT2:AT4"/>
    <mergeCell ref="AU2:AU4"/>
    <mergeCell ref="C5:C6"/>
    <mergeCell ref="D5:D6"/>
    <mergeCell ref="C23:C24"/>
    <mergeCell ref="D23:D24"/>
    <mergeCell ref="AQ2:AQ4"/>
    <mergeCell ref="AR2:AR4"/>
    <mergeCell ref="AS2:AS4"/>
  </mergeCells>
  <conditionalFormatting sqref="M2:M23 P2:P23 S2:S23 G2:G24 J2:J24 V2:V24 Y2:Y24 AB2:AB24 AE2:AE24 AH2:AH24">
    <cfRule type="cellIs" dxfId="12" priority="1" operator="between">
      <formula>0.00000000001</formula>
      <formula>8</formula>
    </cfRule>
    <cfRule type="cellIs" dxfId="11" priority="2" operator="between">
      <formula>-0.0000000000001</formula>
      <formula>-8</formula>
    </cfRule>
  </conditionalFormatting>
  <conditionalFormatting sqref="AL6:AL21">
    <cfRule type="cellIs" dxfId="10" priority="7" operator="between">
      <formula>-0.00000000001</formula>
      <formula>-7</formula>
    </cfRule>
    <cfRule type="cellIs" dxfId="9" priority="8" operator="between">
      <formula>0.0000000000001</formula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66"/>
  <sheetViews>
    <sheetView tabSelected="1" topLeftCell="P1" zoomScale="70" zoomScaleNormal="70" workbookViewId="0">
      <selection activeCell="AF7" sqref="AF7"/>
    </sheetView>
  </sheetViews>
  <sheetFormatPr baseColWidth="10" defaultColWidth="11.5703125" defaultRowHeight="15" x14ac:dyDescent="0.25"/>
  <cols>
    <col min="1" max="2" width="11.5703125" style="4"/>
    <col min="3" max="3" width="15.7109375" style="4" customWidth="1"/>
    <col min="4" max="4" width="22.7109375" style="4" customWidth="1"/>
    <col min="5" max="5" width="18.42578125" style="4" customWidth="1"/>
    <col min="6" max="6" width="14.42578125" style="4" bestFit="1" customWidth="1"/>
    <col min="7" max="7" width="16.140625" style="4" customWidth="1"/>
    <col min="8" max="8" width="11.7109375" style="4" bestFit="1" customWidth="1"/>
    <col min="9" max="10" width="11.5703125" style="4"/>
    <col min="11" max="11" width="16.7109375" style="4" customWidth="1"/>
    <col min="12" max="16384" width="11.5703125" style="4"/>
  </cols>
  <sheetData>
    <row r="2" spans="2:47" x14ac:dyDescent="0.25">
      <c r="B2" s="1"/>
      <c r="C2" s="1"/>
      <c r="D2" s="1"/>
      <c r="E2" s="2"/>
      <c r="F2" s="3"/>
      <c r="G2" s="3"/>
      <c r="H2" s="2"/>
      <c r="I2" s="2"/>
      <c r="J2" s="3"/>
      <c r="K2" s="2"/>
      <c r="L2" s="3"/>
      <c r="M2" s="3"/>
      <c r="N2" s="2"/>
      <c r="O2" s="3"/>
      <c r="P2" s="3"/>
      <c r="Q2" s="1"/>
      <c r="R2" s="3"/>
      <c r="S2" s="3"/>
      <c r="T2" s="1"/>
      <c r="U2" s="3"/>
      <c r="V2" s="3"/>
      <c r="W2" s="1"/>
      <c r="X2" s="3"/>
      <c r="Y2" s="3"/>
      <c r="Z2" s="1"/>
      <c r="AA2" s="3"/>
      <c r="AB2" s="3"/>
      <c r="AC2" s="1"/>
      <c r="AD2" s="3"/>
      <c r="AE2" s="3"/>
      <c r="AF2" s="1"/>
      <c r="AG2" s="3"/>
      <c r="AH2" s="3"/>
      <c r="AQ2" s="69"/>
      <c r="AR2" s="69"/>
      <c r="AS2" s="69"/>
      <c r="AT2" s="69"/>
      <c r="AU2" s="70"/>
    </row>
    <row r="3" spans="2:47" x14ac:dyDescent="0.25">
      <c r="B3" s="1"/>
      <c r="C3" s="1"/>
      <c r="D3" s="1"/>
      <c r="E3" s="1"/>
      <c r="F3" s="3"/>
      <c r="G3" s="3"/>
      <c r="H3" s="1"/>
      <c r="I3" s="2"/>
      <c r="J3" s="3"/>
      <c r="K3" s="1"/>
      <c r="L3" s="3"/>
      <c r="M3" s="3"/>
      <c r="N3" s="1"/>
      <c r="O3" s="3"/>
      <c r="P3" s="3"/>
      <c r="Q3" s="1"/>
      <c r="R3" s="3"/>
      <c r="S3" s="3"/>
      <c r="T3" s="1"/>
      <c r="U3" s="3"/>
      <c r="V3" s="3"/>
      <c r="W3" s="1"/>
      <c r="X3" s="3"/>
      <c r="Y3" s="3"/>
      <c r="Z3" s="1"/>
      <c r="AA3" s="3"/>
      <c r="AB3" s="3"/>
      <c r="AC3" s="1"/>
      <c r="AD3" s="3"/>
      <c r="AE3" s="3"/>
      <c r="AF3" s="1"/>
      <c r="AG3" s="3"/>
      <c r="AH3" s="3"/>
      <c r="AQ3" s="69"/>
      <c r="AR3" s="69"/>
      <c r="AS3" s="69"/>
      <c r="AT3" s="69"/>
      <c r="AU3" s="70"/>
    </row>
    <row r="4" spans="2:47" ht="15.75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Q4" s="69"/>
      <c r="AR4" s="69"/>
      <c r="AS4" s="69"/>
      <c r="AT4" s="69"/>
      <c r="AU4" s="70"/>
    </row>
    <row r="5" spans="2:47" ht="15.75" thickBot="1" x14ac:dyDescent="0.3">
      <c r="B5" s="1"/>
      <c r="C5" s="65" t="s">
        <v>50</v>
      </c>
      <c r="D5" s="67" t="s">
        <v>51</v>
      </c>
      <c r="E5" s="27"/>
      <c r="F5" s="29"/>
      <c r="G5" s="29"/>
      <c r="H5" s="27"/>
      <c r="I5" s="28"/>
      <c r="J5" s="29"/>
      <c r="K5" s="27"/>
      <c r="L5" s="29"/>
      <c r="M5" s="29"/>
      <c r="N5" s="27"/>
      <c r="O5" s="29"/>
      <c r="P5" s="29"/>
      <c r="Q5" s="27"/>
      <c r="R5" s="29"/>
      <c r="S5" s="29"/>
      <c r="T5" s="27"/>
      <c r="U5" s="29"/>
      <c r="V5" s="29"/>
      <c r="W5" s="27"/>
      <c r="X5" s="29"/>
      <c r="Y5" s="29"/>
      <c r="Z5" s="27"/>
      <c r="AA5" s="29"/>
      <c r="AB5" s="29"/>
      <c r="AC5" s="27"/>
      <c r="AD5" s="29"/>
      <c r="AE5" s="29"/>
      <c r="AF5" s="27"/>
      <c r="AG5" s="29"/>
      <c r="AH5" s="29"/>
      <c r="AQ5" s="1"/>
      <c r="AR5" s="1"/>
      <c r="AS5" s="1"/>
      <c r="AT5" s="1"/>
      <c r="AU5" s="1"/>
    </row>
    <row r="6" spans="2:47" ht="15.75" thickBot="1" x14ac:dyDescent="0.3">
      <c r="B6" s="1"/>
      <c r="C6" s="66"/>
      <c r="D6" s="68"/>
      <c r="E6" s="30">
        <v>1</v>
      </c>
      <c r="F6" s="31" t="s">
        <v>0</v>
      </c>
      <c r="G6" s="32" t="s">
        <v>1</v>
      </c>
      <c r="H6" s="33">
        <v>2</v>
      </c>
      <c r="I6" s="34" t="s">
        <v>0</v>
      </c>
      <c r="J6" s="35" t="s">
        <v>1</v>
      </c>
      <c r="K6" s="30">
        <v>3</v>
      </c>
      <c r="L6" s="36" t="s">
        <v>0</v>
      </c>
      <c r="M6" s="32" t="s">
        <v>1</v>
      </c>
      <c r="N6" s="33">
        <v>4</v>
      </c>
      <c r="O6" s="37" t="s">
        <v>0</v>
      </c>
      <c r="P6" s="38" t="s">
        <v>1</v>
      </c>
      <c r="Q6" s="30">
        <v>5</v>
      </c>
      <c r="R6" s="31" t="s">
        <v>0</v>
      </c>
      <c r="S6" s="32" t="s">
        <v>1</v>
      </c>
      <c r="T6" s="33">
        <v>6</v>
      </c>
      <c r="U6" s="37" t="s">
        <v>0</v>
      </c>
      <c r="V6" s="38" t="s">
        <v>1</v>
      </c>
      <c r="W6" s="30">
        <v>7</v>
      </c>
      <c r="X6" s="31" t="s">
        <v>0</v>
      </c>
      <c r="Y6" s="32" t="s">
        <v>1</v>
      </c>
      <c r="Z6" s="33">
        <v>8</v>
      </c>
      <c r="AA6" s="37" t="s">
        <v>0</v>
      </c>
      <c r="AB6" s="38" t="s">
        <v>1</v>
      </c>
      <c r="AC6" s="30">
        <v>9</v>
      </c>
      <c r="AD6" s="31" t="s">
        <v>0</v>
      </c>
      <c r="AE6" s="32" t="s">
        <v>1</v>
      </c>
      <c r="AF6" s="39">
        <v>10</v>
      </c>
      <c r="AG6" s="37" t="s">
        <v>0</v>
      </c>
      <c r="AH6" s="38" t="s">
        <v>1</v>
      </c>
      <c r="AJ6" s="6" t="s">
        <v>3</v>
      </c>
      <c r="AK6" s="7" t="s">
        <v>0</v>
      </c>
      <c r="AL6" s="8" t="s">
        <v>1</v>
      </c>
      <c r="AP6" s="4">
        <v>1</v>
      </c>
      <c r="AQ6" s="1">
        <v>3897669</v>
      </c>
      <c r="AR6" s="1">
        <v>3897669</v>
      </c>
      <c r="AS6" s="1">
        <v>7795338</v>
      </c>
      <c r="AT6" s="1">
        <v>3897669</v>
      </c>
      <c r="AU6" s="9">
        <f t="shared" ref="AU6:AU18" si="0">AQ6/AS6*100</f>
        <v>50</v>
      </c>
    </row>
    <row r="7" spans="2:47" x14ac:dyDescent="0.25">
      <c r="B7" s="1"/>
      <c r="C7" s="10" t="s">
        <v>4</v>
      </c>
      <c r="D7" s="10" t="s">
        <v>5</v>
      </c>
      <c r="E7" s="11">
        <v>61.324004506000001</v>
      </c>
      <c r="F7" s="12">
        <v>50</v>
      </c>
      <c r="G7" s="12">
        <v>0</v>
      </c>
      <c r="H7" s="11">
        <v>58.813682</v>
      </c>
      <c r="I7" s="11">
        <v>50</v>
      </c>
      <c r="J7" s="12">
        <v>0</v>
      </c>
      <c r="K7" s="11">
        <v>60.30368740035037</v>
      </c>
      <c r="L7" s="12">
        <v>50</v>
      </c>
      <c r="M7" s="12">
        <v>0</v>
      </c>
      <c r="N7" s="11">
        <v>59.101936949303123</v>
      </c>
      <c r="O7" s="12">
        <v>50</v>
      </c>
      <c r="P7" s="12">
        <v>0</v>
      </c>
      <c r="Q7" s="11">
        <v>59.580425655342175</v>
      </c>
      <c r="R7" s="12">
        <v>50</v>
      </c>
      <c r="S7" s="12">
        <v>0</v>
      </c>
      <c r="T7" s="11">
        <v>59.145004876989432</v>
      </c>
      <c r="U7" s="12">
        <v>50</v>
      </c>
      <c r="V7" s="12">
        <v>0</v>
      </c>
      <c r="W7" s="11">
        <v>59.268719200445922</v>
      </c>
      <c r="X7" s="12">
        <v>50</v>
      </c>
      <c r="Y7" s="12">
        <v>0</v>
      </c>
      <c r="Z7" s="11">
        <v>59.215282097685865</v>
      </c>
      <c r="AA7" s="12">
        <v>50</v>
      </c>
      <c r="AB7" s="12">
        <v>0</v>
      </c>
      <c r="AC7" s="11">
        <v>59.262374367280771</v>
      </c>
      <c r="AD7" s="12">
        <v>50</v>
      </c>
      <c r="AE7" s="12">
        <v>0</v>
      </c>
      <c r="AF7" s="11">
        <v>59.245553304565988</v>
      </c>
      <c r="AG7" s="12">
        <v>50</v>
      </c>
      <c r="AH7" s="12">
        <v>0</v>
      </c>
      <c r="AJ7" s="13">
        <f>AVERAGE(E7,H7,K7,N7,Q7,T7,W7,Z7,AC7,AF7)</f>
        <v>59.526067035796373</v>
      </c>
      <c r="AK7" s="14">
        <f>AVERAGE(F7,I7,L7,O7,R7,U7,X7,AA7,AD7,AG7)</f>
        <v>50</v>
      </c>
      <c r="AL7" s="15">
        <f>AU6-AK7</f>
        <v>0</v>
      </c>
      <c r="AM7" s="16"/>
      <c r="AP7" s="4">
        <v>2</v>
      </c>
      <c r="AQ7" s="1">
        <v>1948834</v>
      </c>
      <c r="AR7" s="1">
        <v>1948834</v>
      </c>
      <c r="AS7" s="1">
        <v>3897668</v>
      </c>
      <c r="AT7" s="1">
        <v>1948834</v>
      </c>
      <c r="AU7" s="9">
        <f t="shared" si="0"/>
        <v>50</v>
      </c>
    </row>
    <row r="8" spans="2:47" x14ac:dyDescent="0.25">
      <c r="B8" s="1"/>
      <c r="C8" s="17" t="s">
        <v>6</v>
      </c>
      <c r="D8" s="17" t="s">
        <v>7</v>
      </c>
      <c r="E8" s="18">
        <v>28.753422177000001</v>
      </c>
      <c r="F8" s="19">
        <v>50</v>
      </c>
      <c r="G8" s="19">
        <v>0</v>
      </c>
      <c r="H8" s="18">
        <v>26.074618920999999</v>
      </c>
      <c r="I8" s="18">
        <v>50</v>
      </c>
      <c r="J8" s="19">
        <v>0</v>
      </c>
      <c r="K8" s="11">
        <v>26.780608534628527</v>
      </c>
      <c r="L8" s="19">
        <v>50</v>
      </c>
      <c r="M8" s="19">
        <v>0</v>
      </c>
      <c r="N8" s="11">
        <v>26.676359432602279</v>
      </c>
      <c r="O8" s="19">
        <v>50</v>
      </c>
      <c r="P8" s="19">
        <v>0</v>
      </c>
      <c r="Q8" s="11">
        <v>26.698295336714473</v>
      </c>
      <c r="R8" s="19">
        <v>50</v>
      </c>
      <c r="S8" s="19">
        <v>0</v>
      </c>
      <c r="T8" s="11">
        <v>26.697743691801978</v>
      </c>
      <c r="U8" s="19">
        <v>50</v>
      </c>
      <c r="V8" s="19">
        <v>0</v>
      </c>
      <c r="W8" s="11">
        <v>26.698032660614626</v>
      </c>
      <c r="X8" s="19">
        <v>50</v>
      </c>
      <c r="Y8" s="19">
        <v>0</v>
      </c>
      <c r="Z8" s="11">
        <v>26.69782726306607</v>
      </c>
      <c r="AA8" s="19">
        <v>50</v>
      </c>
      <c r="AB8" s="19">
        <v>0</v>
      </c>
      <c r="AC8" s="11">
        <v>26.697900564495725</v>
      </c>
      <c r="AD8" s="19">
        <v>50</v>
      </c>
      <c r="AE8" s="19">
        <v>0</v>
      </c>
      <c r="AF8" s="11">
        <v>26.697870947332262</v>
      </c>
      <c r="AG8" s="19">
        <v>50</v>
      </c>
      <c r="AH8" s="19">
        <v>0</v>
      </c>
      <c r="AJ8" s="13">
        <f t="shared" ref="AJ8:AK20" si="1">AVERAGE(E8,H8,K8,N8,Q8,T8,W8,Z8,AC8,AF8)</f>
        <v>26.847267952925591</v>
      </c>
      <c r="AK8" s="14">
        <f t="shared" si="1"/>
        <v>50</v>
      </c>
      <c r="AL8" s="15">
        <f t="shared" ref="AL8:AL21" si="2">AU7-AK8</f>
        <v>0</v>
      </c>
      <c r="AP8" s="4">
        <v>3</v>
      </c>
      <c r="AQ8" s="1">
        <v>974417</v>
      </c>
      <c r="AR8" s="1">
        <v>974417</v>
      </c>
      <c r="AS8" s="1">
        <v>1948834</v>
      </c>
      <c r="AT8" s="1">
        <v>974417</v>
      </c>
      <c r="AU8" s="9">
        <f t="shared" si="0"/>
        <v>50</v>
      </c>
    </row>
    <row r="9" spans="2:47" x14ac:dyDescent="0.25">
      <c r="B9" s="1"/>
      <c r="C9" s="17" t="s">
        <v>8</v>
      </c>
      <c r="D9" s="17" t="s">
        <v>9</v>
      </c>
      <c r="E9" s="18">
        <v>12.620838109999999</v>
      </c>
      <c r="F9" s="19">
        <v>50</v>
      </c>
      <c r="G9" s="19">
        <v>0</v>
      </c>
      <c r="H9" s="18">
        <v>11.645048698</v>
      </c>
      <c r="I9" s="18">
        <v>50</v>
      </c>
      <c r="J9" s="19">
        <v>0</v>
      </c>
      <c r="K9" s="11">
        <v>12.044736954061179</v>
      </c>
      <c r="L9" s="19">
        <v>50</v>
      </c>
      <c r="M9" s="19">
        <v>0</v>
      </c>
      <c r="N9" s="11">
        <v>12.023671042885566</v>
      </c>
      <c r="O9" s="19">
        <v>50</v>
      </c>
      <c r="P9" s="19">
        <v>0</v>
      </c>
      <c r="Q9" s="11">
        <v>12.043903557476748</v>
      </c>
      <c r="R9" s="19">
        <v>50</v>
      </c>
      <c r="S9" s="19">
        <v>0</v>
      </c>
      <c r="T9" s="11">
        <v>12.036476929524127</v>
      </c>
      <c r="U9" s="19">
        <v>50</v>
      </c>
      <c r="V9" s="19">
        <v>0</v>
      </c>
      <c r="W9" s="11">
        <v>12.043603102413723</v>
      </c>
      <c r="X9" s="19">
        <v>50</v>
      </c>
      <c r="Y9" s="19">
        <v>0</v>
      </c>
      <c r="Z9" s="11">
        <v>12.037345859151188</v>
      </c>
      <c r="AA9" s="19">
        <v>50</v>
      </c>
      <c r="AB9" s="19">
        <v>0</v>
      </c>
      <c r="AC9" s="11">
        <v>12.041530677505019</v>
      </c>
      <c r="AD9" s="19">
        <v>50</v>
      </c>
      <c r="AE9" s="19">
        <v>0</v>
      </c>
      <c r="AF9" s="11">
        <v>12.038963403840496</v>
      </c>
      <c r="AG9" s="19">
        <v>50</v>
      </c>
      <c r="AH9" s="19">
        <v>0</v>
      </c>
      <c r="AJ9" s="13">
        <f t="shared" si="1"/>
        <v>12.057611833485804</v>
      </c>
      <c r="AK9" s="14">
        <f t="shared" si="1"/>
        <v>50</v>
      </c>
      <c r="AL9" s="15">
        <f t="shared" si="2"/>
        <v>0</v>
      </c>
      <c r="AP9" s="4">
        <v>4</v>
      </c>
      <c r="AQ9" s="1">
        <v>487208</v>
      </c>
      <c r="AR9" s="1">
        <v>487208</v>
      </c>
      <c r="AS9" s="1">
        <v>974416</v>
      </c>
      <c r="AT9" s="1">
        <v>487208</v>
      </c>
      <c r="AU9" s="9">
        <f t="shared" si="0"/>
        <v>50</v>
      </c>
    </row>
    <row r="10" spans="2:47" x14ac:dyDescent="0.25">
      <c r="B10" s="1"/>
      <c r="C10" s="17" t="s">
        <v>10</v>
      </c>
      <c r="D10" s="17" t="s">
        <v>11</v>
      </c>
      <c r="E10" s="18">
        <v>5.1783715140000002</v>
      </c>
      <c r="F10" s="19">
        <v>50</v>
      </c>
      <c r="G10" s="19">
        <v>0</v>
      </c>
      <c r="H10" s="18">
        <v>5.8265365039999999</v>
      </c>
      <c r="I10" s="18">
        <v>50</v>
      </c>
      <c r="J10" s="19">
        <v>0</v>
      </c>
      <c r="K10" s="11">
        <v>5.3722694048984021</v>
      </c>
      <c r="L10" s="19">
        <v>50</v>
      </c>
      <c r="M10" s="19">
        <v>0</v>
      </c>
      <c r="N10" s="11">
        <v>5.7650037950054616</v>
      </c>
      <c r="O10" s="19">
        <v>50</v>
      </c>
      <c r="P10" s="19">
        <v>0</v>
      </c>
      <c r="Q10" s="11">
        <v>5.4734495446302533</v>
      </c>
      <c r="R10" s="19">
        <v>50</v>
      </c>
      <c r="S10" s="19">
        <v>0</v>
      </c>
      <c r="T10" s="11">
        <v>5.4952111501276635</v>
      </c>
      <c r="U10" s="19">
        <v>50</v>
      </c>
      <c r="V10" s="19">
        <v>0</v>
      </c>
      <c r="W10" s="11">
        <v>5.4763576164567001</v>
      </c>
      <c r="X10" s="19">
        <v>50</v>
      </c>
      <c r="Y10" s="19">
        <v>0</v>
      </c>
      <c r="Z10" s="11">
        <v>5.4933995740822361</v>
      </c>
      <c r="AA10" s="19">
        <v>50</v>
      </c>
      <c r="AB10" s="19">
        <v>0</v>
      </c>
      <c r="AC10" s="11">
        <v>5.4835680924253483</v>
      </c>
      <c r="AD10" s="19">
        <v>50</v>
      </c>
      <c r="AE10" s="19">
        <v>0</v>
      </c>
      <c r="AF10" s="11">
        <v>5.4839681523364119</v>
      </c>
      <c r="AG10" s="19">
        <v>50</v>
      </c>
      <c r="AH10" s="19">
        <v>0</v>
      </c>
      <c r="AJ10" s="13">
        <f t="shared" si="1"/>
        <v>5.5048135347962486</v>
      </c>
      <c r="AK10" s="14">
        <f t="shared" si="1"/>
        <v>50</v>
      </c>
      <c r="AL10" s="15">
        <f t="shared" si="2"/>
        <v>0</v>
      </c>
      <c r="AP10" s="4">
        <v>5</v>
      </c>
      <c r="AQ10" s="1">
        <v>243604</v>
      </c>
      <c r="AR10" s="1">
        <v>243604</v>
      </c>
      <c r="AS10" s="1">
        <v>487208</v>
      </c>
      <c r="AT10" s="1">
        <v>243604</v>
      </c>
      <c r="AU10" s="9">
        <f t="shared" si="0"/>
        <v>50</v>
      </c>
    </row>
    <row r="11" spans="2:47" x14ac:dyDescent="0.25">
      <c r="B11" s="1"/>
      <c r="C11" s="17" t="s">
        <v>12</v>
      </c>
      <c r="D11" s="17" t="s">
        <v>13</v>
      </c>
      <c r="E11" s="18">
        <v>2.7178068440000001</v>
      </c>
      <c r="F11" s="19">
        <v>50</v>
      </c>
      <c r="G11" s="19">
        <v>0</v>
      </c>
      <c r="H11" s="18">
        <v>2.4067505979999999</v>
      </c>
      <c r="I11" s="18">
        <v>50</v>
      </c>
      <c r="J11" s="19">
        <v>0</v>
      </c>
      <c r="K11" s="11">
        <v>2.708665347064346</v>
      </c>
      <c r="L11" s="19">
        <v>50</v>
      </c>
      <c r="M11" s="19">
        <v>0</v>
      </c>
      <c r="N11" s="11">
        <v>2.4815632923664115</v>
      </c>
      <c r="O11" s="19">
        <v>50</v>
      </c>
      <c r="P11" s="19">
        <v>0</v>
      </c>
      <c r="Q11" s="11">
        <v>2.6083921596903381</v>
      </c>
      <c r="R11" s="19">
        <v>50</v>
      </c>
      <c r="S11" s="19">
        <v>0</v>
      </c>
      <c r="T11" s="11">
        <v>2.5721069081875836</v>
      </c>
      <c r="U11" s="19">
        <v>50</v>
      </c>
      <c r="V11" s="19">
        <v>0</v>
      </c>
      <c r="W11" s="11">
        <v>2.5858438555347858</v>
      </c>
      <c r="X11" s="19">
        <v>50</v>
      </c>
      <c r="Y11" s="19">
        <v>0</v>
      </c>
      <c r="Z11" s="11">
        <v>2.5840811200581992</v>
      </c>
      <c r="AA11" s="19">
        <v>50</v>
      </c>
      <c r="AB11" s="19">
        <v>0</v>
      </c>
      <c r="AC11" s="11">
        <v>2.5851608680457066</v>
      </c>
      <c r="AD11" s="19">
        <v>50</v>
      </c>
      <c r="AE11" s="19">
        <v>0</v>
      </c>
      <c r="AF11" s="11">
        <v>2.5849399983718775</v>
      </c>
      <c r="AG11" s="19">
        <v>50</v>
      </c>
      <c r="AH11" s="19">
        <v>0</v>
      </c>
      <c r="AJ11" s="13">
        <f t="shared" si="1"/>
        <v>2.5835310991319242</v>
      </c>
      <c r="AK11" s="14">
        <f t="shared" si="1"/>
        <v>50</v>
      </c>
      <c r="AL11" s="15">
        <f t="shared" si="2"/>
        <v>0</v>
      </c>
      <c r="AP11" s="4">
        <v>6</v>
      </c>
      <c r="AQ11" s="1">
        <v>121802</v>
      </c>
      <c r="AR11" s="1">
        <v>121802</v>
      </c>
      <c r="AS11" s="1">
        <v>243604</v>
      </c>
      <c r="AT11" s="1">
        <v>121802</v>
      </c>
      <c r="AU11" s="9">
        <f t="shared" si="0"/>
        <v>50</v>
      </c>
    </row>
    <row r="12" spans="2:47" x14ac:dyDescent="0.25">
      <c r="B12" s="1"/>
      <c r="C12" s="17" t="s">
        <v>14</v>
      </c>
      <c r="D12" s="17" t="s">
        <v>15</v>
      </c>
      <c r="E12" s="18">
        <v>1.1893223909999999</v>
      </c>
      <c r="F12" s="19">
        <v>50</v>
      </c>
      <c r="G12" s="19">
        <v>0</v>
      </c>
      <c r="H12" s="18">
        <v>1.1243905219999999</v>
      </c>
      <c r="I12" s="18">
        <v>50</v>
      </c>
      <c r="J12" s="19">
        <v>0</v>
      </c>
      <c r="K12" s="11">
        <v>1.1575515170806272</v>
      </c>
      <c r="L12" s="19">
        <v>50</v>
      </c>
      <c r="M12" s="19">
        <v>0</v>
      </c>
      <c r="N12" s="11">
        <v>1.1254074570808499</v>
      </c>
      <c r="O12" s="19">
        <v>50</v>
      </c>
      <c r="P12" s="19">
        <v>0</v>
      </c>
      <c r="Q12" s="11">
        <v>1.1288202638380731</v>
      </c>
      <c r="R12" s="19">
        <v>50</v>
      </c>
      <c r="S12" s="19">
        <v>0</v>
      </c>
      <c r="T12" s="11">
        <v>1.1270587671104708</v>
      </c>
      <c r="U12" s="19">
        <v>50</v>
      </c>
      <c r="V12" s="19">
        <v>0</v>
      </c>
      <c r="W12" s="11">
        <v>1.1281578205211016</v>
      </c>
      <c r="X12" s="19">
        <v>50</v>
      </c>
      <c r="Y12" s="19">
        <v>0</v>
      </c>
      <c r="Z12" s="11">
        <v>1.1274192060649291</v>
      </c>
      <c r="AA12" s="19">
        <v>50</v>
      </c>
      <c r="AB12" s="19">
        <v>0</v>
      </c>
      <c r="AC12" s="11">
        <v>1.1280356312243673</v>
      </c>
      <c r="AD12" s="19">
        <v>50</v>
      </c>
      <c r="AE12" s="19">
        <v>0</v>
      </c>
      <c r="AF12" s="11">
        <v>1.1277993042810868</v>
      </c>
      <c r="AG12" s="19">
        <v>50</v>
      </c>
      <c r="AH12" s="19">
        <v>0</v>
      </c>
      <c r="AJ12" s="13">
        <f t="shared" si="1"/>
        <v>1.1363962880201506</v>
      </c>
      <c r="AK12" s="14">
        <f t="shared" si="1"/>
        <v>50</v>
      </c>
      <c r="AL12" s="15">
        <f t="shared" si="2"/>
        <v>0</v>
      </c>
      <c r="AP12" s="4">
        <v>7</v>
      </c>
      <c r="AQ12" s="1">
        <v>60901</v>
      </c>
      <c r="AR12" s="1">
        <v>60901</v>
      </c>
      <c r="AS12" s="1">
        <v>121802</v>
      </c>
      <c r="AT12" s="1">
        <v>60901</v>
      </c>
      <c r="AU12" s="9">
        <f t="shared" si="0"/>
        <v>50</v>
      </c>
    </row>
    <row r="13" spans="2:47" x14ac:dyDescent="0.25">
      <c r="B13" s="1"/>
      <c r="C13" s="17" t="s">
        <v>16</v>
      </c>
      <c r="D13" s="17" t="s">
        <v>17</v>
      </c>
      <c r="E13" s="18">
        <v>0.55239864599999999</v>
      </c>
      <c r="F13" s="19">
        <v>50</v>
      </c>
      <c r="G13" s="19">
        <v>0</v>
      </c>
      <c r="H13" s="18">
        <v>0.51011662300000005</v>
      </c>
      <c r="I13" s="18">
        <v>50</v>
      </c>
      <c r="J13" s="19">
        <v>0</v>
      </c>
      <c r="K13" s="11">
        <v>0.51423674828848509</v>
      </c>
      <c r="L13" s="19">
        <v>50</v>
      </c>
      <c r="M13" s="19">
        <v>0</v>
      </c>
      <c r="N13" s="11">
        <v>0.51212779648703821</v>
      </c>
      <c r="O13" s="19">
        <v>50</v>
      </c>
      <c r="P13" s="19">
        <v>0</v>
      </c>
      <c r="Q13" s="11">
        <v>0.51266822809291224</v>
      </c>
      <c r="R13" s="19">
        <v>50</v>
      </c>
      <c r="S13" s="19">
        <v>0</v>
      </c>
      <c r="T13" s="11">
        <v>0.51214170779551083</v>
      </c>
      <c r="U13" s="19">
        <v>50</v>
      </c>
      <c r="V13" s="19">
        <v>0</v>
      </c>
      <c r="W13" s="11">
        <v>0.51227291476860226</v>
      </c>
      <c r="X13" s="19">
        <v>50</v>
      </c>
      <c r="Y13" s="19">
        <v>0</v>
      </c>
      <c r="Z13" s="11">
        <v>0.512170913110364</v>
      </c>
      <c r="AA13" s="19">
        <v>50</v>
      </c>
      <c r="AB13" s="19">
        <v>0</v>
      </c>
      <c r="AC13" s="11">
        <v>0.51227114359855874</v>
      </c>
      <c r="AD13" s="19">
        <v>50</v>
      </c>
      <c r="AE13" s="19">
        <v>0</v>
      </c>
      <c r="AF13" s="11">
        <v>0.51222097309767578</v>
      </c>
      <c r="AG13" s="19">
        <v>50</v>
      </c>
      <c r="AH13" s="19">
        <v>0</v>
      </c>
      <c r="AJ13" s="13">
        <f t="shared" si="1"/>
        <v>0.51626256942391469</v>
      </c>
      <c r="AK13" s="14">
        <f t="shared" si="1"/>
        <v>50</v>
      </c>
      <c r="AL13" s="15">
        <f t="shared" si="2"/>
        <v>0</v>
      </c>
      <c r="AP13" s="4">
        <v>8</v>
      </c>
      <c r="AQ13" s="1">
        <v>30450</v>
      </c>
      <c r="AR13" s="1">
        <v>30450</v>
      </c>
      <c r="AS13" s="1">
        <v>60900</v>
      </c>
      <c r="AT13" s="1">
        <v>30450</v>
      </c>
      <c r="AU13" s="9">
        <f t="shared" si="0"/>
        <v>50</v>
      </c>
    </row>
    <row r="14" spans="2:47" x14ac:dyDescent="0.25">
      <c r="B14" s="1"/>
      <c r="C14" s="17" t="s">
        <v>18</v>
      </c>
      <c r="D14" s="17" t="s">
        <v>19</v>
      </c>
      <c r="E14" s="18">
        <v>0.23370924400000001</v>
      </c>
      <c r="F14" s="19">
        <v>50</v>
      </c>
      <c r="G14" s="19">
        <v>0</v>
      </c>
      <c r="H14" s="18">
        <v>0.24493977</v>
      </c>
      <c r="I14" s="18">
        <v>50</v>
      </c>
      <c r="J14" s="19">
        <v>0</v>
      </c>
      <c r="K14" s="11">
        <v>0.24028424159805692</v>
      </c>
      <c r="L14" s="19">
        <v>50</v>
      </c>
      <c r="M14" s="19">
        <v>0</v>
      </c>
      <c r="N14" s="11">
        <v>0.24198886824205429</v>
      </c>
      <c r="O14" s="19">
        <v>50</v>
      </c>
      <c r="P14" s="19">
        <v>0</v>
      </c>
      <c r="Q14" s="11">
        <v>0.2409372209059609</v>
      </c>
      <c r="R14" s="19">
        <v>50</v>
      </c>
      <c r="S14" s="19">
        <v>0</v>
      </c>
      <c r="T14" s="11">
        <v>0.2412885551423474</v>
      </c>
      <c r="U14" s="19">
        <v>50</v>
      </c>
      <c r="V14" s="19">
        <v>0</v>
      </c>
      <c r="W14" s="11">
        <v>0.24113459402556797</v>
      </c>
      <c r="X14" s="19">
        <v>50</v>
      </c>
      <c r="Y14" s="19">
        <v>0</v>
      </c>
      <c r="Z14" s="11">
        <v>0.24121729946280393</v>
      </c>
      <c r="AA14" s="19">
        <v>50</v>
      </c>
      <c r="AB14" s="19">
        <v>0</v>
      </c>
      <c r="AC14" s="11">
        <v>0.24119006846824192</v>
      </c>
      <c r="AD14" s="19">
        <v>50</v>
      </c>
      <c r="AE14" s="19">
        <v>0</v>
      </c>
      <c r="AF14" s="11">
        <v>0.24119233691030115</v>
      </c>
      <c r="AG14" s="19">
        <v>50</v>
      </c>
      <c r="AH14" s="19">
        <v>0</v>
      </c>
      <c r="AJ14" s="13">
        <f t="shared" si="1"/>
        <v>0.24078821987553348</v>
      </c>
      <c r="AK14" s="14">
        <f t="shared" si="1"/>
        <v>50</v>
      </c>
      <c r="AL14" s="15">
        <f t="shared" si="2"/>
        <v>0</v>
      </c>
      <c r="AP14" s="4">
        <v>9</v>
      </c>
      <c r="AQ14" s="1">
        <v>15225</v>
      </c>
      <c r="AR14" s="1">
        <v>15225</v>
      </c>
      <c r="AS14" s="1">
        <v>30450</v>
      </c>
      <c r="AT14" s="1">
        <v>15225</v>
      </c>
      <c r="AU14" s="9">
        <f t="shared" si="0"/>
        <v>50</v>
      </c>
    </row>
    <row r="15" spans="2:47" x14ac:dyDescent="0.25">
      <c r="B15" s="1"/>
      <c r="C15" s="17" t="s">
        <v>20</v>
      </c>
      <c r="D15" s="17" t="s">
        <v>21</v>
      </c>
      <c r="E15" s="18">
        <v>0.11182397199999999</v>
      </c>
      <c r="F15" s="19">
        <v>50</v>
      </c>
      <c r="G15" s="19">
        <v>0</v>
      </c>
      <c r="H15" s="18">
        <v>0.100995137</v>
      </c>
      <c r="I15" s="18">
        <v>50</v>
      </c>
      <c r="J15" s="19">
        <v>0</v>
      </c>
      <c r="K15" s="11">
        <v>0.10279878691315894</v>
      </c>
      <c r="L15" s="19">
        <v>50</v>
      </c>
      <c r="M15" s="19">
        <v>0</v>
      </c>
      <c r="N15" s="11">
        <v>0.10105168219641916</v>
      </c>
      <c r="O15" s="19">
        <v>50</v>
      </c>
      <c r="P15" s="19">
        <v>0</v>
      </c>
      <c r="Q15" s="11">
        <v>0.10245741555697481</v>
      </c>
      <c r="R15" s="19">
        <v>50</v>
      </c>
      <c r="S15" s="19">
        <v>0</v>
      </c>
      <c r="T15" s="11">
        <v>0.10175282337133437</v>
      </c>
      <c r="U15" s="19">
        <v>50</v>
      </c>
      <c r="V15" s="19">
        <v>0</v>
      </c>
      <c r="W15" s="11">
        <v>0.10225760205455255</v>
      </c>
      <c r="X15" s="19">
        <v>50</v>
      </c>
      <c r="Y15" s="19">
        <v>0</v>
      </c>
      <c r="Z15" s="11">
        <v>0.10218076390024139</v>
      </c>
      <c r="AA15" s="19">
        <v>50</v>
      </c>
      <c r="AB15" s="19">
        <v>0</v>
      </c>
      <c r="AC15" s="11">
        <v>0.10221973491462752</v>
      </c>
      <c r="AD15" s="19">
        <v>50</v>
      </c>
      <c r="AE15" s="19">
        <v>0</v>
      </c>
      <c r="AF15" s="11">
        <v>0.10220853141505887</v>
      </c>
      <c r="AG15" s="19">
        <v>50</v>
      </c>
      <c r="AH15" s="19">
        <v>0</v>
      </c>
      <c r="AJ15" s="13">
        <f t="shared" si="1"/>
        <v>0.10297464493223676</v>
      </c>
      <c r="AK15" s="14">
        <f t="shared" si="1"/>
        <v>50</v>
      </c>
      <c r="AL15" s="15">
        <f t="shared" si="2"/>
        <v>0</v>
      </c>
      <c r="AP15" s="4">
        <v>10</v>
      </c>
      <c r="AQ15" s="1">
        <v>7612</v>
      </c>
      <c r="AR15" s="1">
        <v>7612</v>
      </c>
      <c r="AS15" s="1">
        <v>15224</v>
      </c>
      <c r="AT15" s="1">
        <v>7612</v>
      </c>
      <c r="AU15" s="9">
        <f t="shared" si="0"/>
        <v>50</v>
      </c>
    </row>
    <row r="16" spans="2:47" x14ac:dyDescent="0.25">
      <c r="B16" s="1"/>
      <c r="C16" s="17" t="s">
        <v>22</v>
      </c>
      <c r="D16" s="17" t="s">
        <v>23</v>
      </c>
      <c r="E16" s="18">
        <v>6.5660963000000003E-2</v>
      </c>
      <c r="F16" s="19">
        <v>50</v>
      </c>
      <c r="G16" s="19">
        <v>0</v>
      </c>
      <c r="H16" s="18">
        <v>5.0309239999999998E-2</v>
      </c>
      <c r="I16" s="18">
        <v>50</v>
      </c>
      <c r="J16" s="19">
        <v>0</v>
      </c>
      <c r="K16" s="11">
        <v>5.813390566605179E-2</v>
      </c>
      <c r="L16" s="19">
        <v>50</v>
      </c>
      <c r="M16" s="19">
        <v>0</v>
      </c>
      <c r="N16" s="11">
        <v>5.5275187909019689E-2</v>
      </c>
      <c r="O16" s="19">
        <v>50</v>
      </c>
      <c r="P16" s="19">
        <v>0</v>
      </c>
      <c r="Q16" s="11">
        <v>5.6693473613020892E-2</v>
      </c>
      <c r="R16" s="19">
        <v>50</v>
      </c>
      <c r="S16" s="19">
        <v>0</v>
      </c>
      <c r="T16" s="11">
        <v>5.6600746066561909E-2</v>
      </c>
      <c r="U16" s="19">
        <v>50</v>
      </c>
      <c r="V16" s="19">
        <v>0</v>
      </c>
      <c r="W16" s="11">
        <v>5.6614994029244234E-2</v>
      </c>
      <c r="X16" s="19">
        <v>50</v>
      </c>
      <c r="Y16" s="19">
        <v>0</v>
      </c>
      <c r="Z16" s="11">
        <v>5.6612033533243768E-2</v>
      </c>
      <c r="AA16" s="19">
        <v>50</v>
      </c>
      <c r="AB16" s="19">
        <v>0</v>
      </c>
      <c r="AC16" s="11">
        <v>5.6614672148258084E-2</v>
      </c>
      <c r="AD16" s="19">
        <v>50</v>
      </c>
      <c r="AE16" s="19">
        <v>0</v>
      </c>
      <c r="AF16" s="11">
        <v>5.6614143298653413E-2</v>
      </c>
      <c r="AG16" s="19">
        <v>50</v>
      </c>
      <c r="AH16" s="19">
        <v>0</v>
      </c>
      <c r="AJ16" s="13">
        <f t="shared" si="1"/>
        <v>5.6912935926405381E-2</v>
      </c>
      <c r="AK16" s="14">
        <f t="shared" si="1"/>
        <v>50</v>
      </c>
      <c r="AL16" s="15">
        <f t="shared" si="2"/>
        <v>0</v>
      </c>
      <c r="AP16" s="4">
        <v>1</v>
      </c>
      <c r="AQ16" s="1">
        <v>3806</v>
      </c>
      <c r="AR16" s="1">
        <v>3806</v>
      </c>
      <c r="AS16" s="1">
        <v>7612</v>
      </c>
      <c r="AT16" s="1">
        <v>3806</v>
      </c>
      <c r="AU16" s="9">
        <f>AQ16/AS16*100</f>
        <v>50</v>
      </c>
    </row>
    <row r="17" spans="2:47" x14ac:dyDescent="0.25">
      <c r="B17" s="1"/>
      <c r="C17" s="17" t="s">
        <v>24</v>
      </c>
      <c r="D17" s="17" t="s">
        <v>25</v>
      </c>
      <c r="E17" s="18">
        <v>2.4821336999999999E-2</v>
      </c>
      <c r="F17" s="19">
        <v>50</v>
      </c>
      <c r="G17" s="19">
        <v>0</v>
      </c>
      <c r="H17" s="18">
        <v>2.6637029E-2</v>
      </c>
      <c r="I17" s="19">
        <v>50</v>
      </c>
      <c r="J17" s="19">
        <v>0</v>
      </c>
      <c r="K17" s="11">
        <v>2.6181843046441482E-2</v>
      </c>
      <c r="L17" s="19">
        <v>50</v>
      </c>
      <c r="M17" s="19">
        <v>0</v>
      </c>
      <c r="N17" s="11">
        <v>2.6276747221504183E-2</v>
      </c>
      <c r="O17" s="19">
        <v>50</v>
      </c>
      <c r="P17" s="19">
        <v>0</v>
      </c>
      <c r="Q17" s="11">
        <v>2.620636565207218E-2</v>
      </c>
      <c r="R17" s="19">
        <v>50</v>
      </c>
      <c r="S17" s="19">
        <v>0</v>
      </c>
      <c r="T17" s="11">
        <v>2.6272401330651056E-2</v>
      </c>
      <c r="U17" s="19">
        <v>50</v>
      </c>
      <c r="V17" s="19">
        <v>0</v>
      </c>
      <c r="W17" s="11">
        <v>2.6232577027551829E-2</v>
      </c>
      <c r="X17" s="19">
        <v>50</v>
      </c>
      <c r="Y17" s="19">
        <v>0</v>
      </c>
      <c r="Z17" s="11">
        <v>2.6267168193506586E-2</v>
      </c>
      <c r="AA17" s="19">
        <v>50</v>
      </c>
      <c r="AB17" s="19">
        <v>0</v>
      </c>
      <c r="AC17" s="11">
        <v>2.6249478474152526E-2</v>
      </c>
      <c r="AD17" s="19">
        <v>50</v>
      </c>
      <c r="AE17" s="19">
        <v>0</v>
      </c>
      <c r="AF17" s="11">
        <v>2.6257073158454568E-2</v>
      </c>
      <c r="AG17" s="19">
        <v>50</v>
      </c>
      <c r="AH17" s="19">
        <v>0</v>
      </c>
      <c r="AJ17" s="13">
        <f t="shared" si="1"/>
        <v>2.614020201043344E-2</v>
      </c>
      <c r="AK17" s="14">
        <f t="shared" si="1"/>
        <v>50</v>
      </c>
      <c r="AL17" s="15">
        <f t="shared" si="2"/>
        <v>0</v>
      </c>
      <c r="AP17" s="4">
        <v>12</v>
      </c>
      <c r="AQ17" s="1">
        <v>1903</v>
      </c>
      <c r="AR17" s="1">
        <v>1903</v>
      </c>
      <c r="AS17" s="1">
        <v>3806</v>
      </c>
      <c r="AT17" s="1">
        <v>1903</v>
      </c>
      <c r="AU17" s="9">
        <f t="shared" si="0"/>
        <v>50</v>
      </c>
    </row>
    <row r="18" spans="2:47" x14ac:dyDescent="0.25">
      <c r="B18" s="1"/>
      <c r="C18" s="17" t="s">
        <v>26</v>
      </c>
      <c r="D18" s="17" t="s">
        <v>27</v>
      </c>
      <c r="E18" s="18">
        <v>1.3573272000000001E-2</v>
      </c>
      <c r="F18" s="19">
        <v>50</v>
      </c>
      <c r="G18" s="19">
        <v>0</v>
      </c>
      <c r="H18" s="18">
        <v>1.1760492000000001E-2</v>
      </c>
      <c r="I18" s="19">
        <v>50</v>
      </c>
      <c r="J18" s="19">
        <v>0</v>
      </c>
      <c r="K18" s="11">
        <v>1.3100669920572412E-2</v>
      </c>
      <c r="L18" s="19">
        <v>50</v>
      </c>
      <c r="M18" s="19">
        <v>0</v>
      </c>
      <c r="N18" s="11">
        <v>1.221315141628892E-2</v>
      </c>
      <c r="O18" s="19">
        <v>50</v>
      </c>
      <c r="P18" s="19">
        <v>0</v>
      </c>
      <c r="Q18" s="11">
        <v>1.256028748447784E-2</v>
      </c>
      <c r="R18" s="19">
        <v>50</v>
      </c>
      <c r="S18" s="19">
        <v>0</v>
      </c>
      <c r="T18" s="11">
        <v>1.2307770298638379E-2</v>
      </c>
      <c r="U18" s="19">
        <v>50</v>
      </c>
      <c r="V18" s="19">
        <v>0</v>
      </c>
      <c r="W18" s="11">
        <v>1.2419894168289021E-2</v>
      </c>
      <c r="X18" s="19">
        <v>50</v>
      </c>
      <c r="Y18" s="19">
        <v>0</v>
      </c>
      <c r="Z18" s="11">
        <v>1.2359913446961543E-2</v>
      </c>
      <c r="AA18" s="19">
        <v>50</v>
      </c>
      <c r="AB18" s="19">
        <v>0</v>
      </c>
      <c r="AC18" s="11">
        <v>1.2398382216787778E-2</v>
      </c>
      <c r="AD18" s="19">
        <v>50</v>
      </c>
      <c r="AE18" s="19">
        <v>0</v>
      </c>
      <c r="AF18" s="11">
        <v>1.2379144641163626E-2</v>
      </c>
      <c r="AG18" s="19">
        <v>50</v>
      </c>
      <c r="AH18" s="19">
        <v>0</v>
      </c>
      <c r="AJ18" s="13">
        <f t="shared" si="1"/>
        <v>1.2507297759317951E-2</v>
      </c>
      <c r="AK18" s="14">
        <f t="shared" si="1"/>
        <v>50</v>
      </c>
      <c r="AL18" s="15">
        <f t="shared" si="2"/>
        <v>0</v>
      </c>
      <c r="AP18" s="4">
        <v>13</v>
      </c>
      <c r="AQ18" s="1">
        <v>237</v>
      </c>
      <c r="AR18" s="1">
        <v>237</v>
      </c>
      <c r="AS18" s="1">
        <v>474</v>
      </c>
      <c r="AT18" s="1">
        <v>237</v>
      </c>
      <c r="AU18" s="9">
        <f t="shared" si="0"/>
        <v>50</v>
      </c>
    </row>
    <row r="19" spans="2:47" x14ac:dyDescent="0.25">
      <c r="B19" s="1"/>
      <c r="C19" s="17" t="s">
        <v>28</v>
      </c>
      <c r="D19" s="17" t="s">
        <v>29</v>
      </c>
      <c r="E19" s="18">
        <v>1.25377E-3</v>
      </c>
      <c r="F19" s="19">
        <v>50</v>
      </c>
      <c r="G19" s="19">
        <v>0</v>
      </c>
      <c r="H19" s="18">
        <v>1.7288869999999999E-3</v>
      </c>
      <c r="I19" s="19">
        <v>50</v>
      </c>
      <c r="J19" s="19">
        <v>0</v>
      </c>
      <c r="K19" s="11">
        <v>1.4560307922697007E-3</v>
      </c>
      <c r="L19" s="19">
        <v>50</v>
      </c>
      <c r="M19" s="19">
        <v>0</v>
      </c>
      <c r="N19" s="11">
        <v>1.592222165277733E-3</v>
      </c>
      <c r="O19" s="19">
        <v>50</v>
      </c>
      <c r="P19" s="19">
        <v>0</v>
      </c>
      <c r="Q19" s="11">
        <v>1.5912363129389998E-3</v>
      </c>
      <c r="R19" s="19">
        <v>50</v>
      </c>
      <c r="S19" s="19">
        <v>0</v>
      </c>
      <c r="T19" s="11">
        <v>1.5921710984594492E-3</v>
      </c>
      <c r="U19" s="19">
        <v>50</v>
      </c>
      <c r="V19" s="19">
        <v>0</v>
      </c>
      <c r="W19" s="11">
        <v>1.5920073280302832E-3</v>
      </c>
      <c r="X19" s="19">
        <v>50</v>
      </c>
      <c r="Y19" s="19">
        <v>0</v>
      </c>
      <c r="Z19" s="11">
        <v>1.5921303809395835E-3</v>
      </c>
      <c r="AA19" s="19">
        <v>50</v>
      </c>
      <c r="AB19" s="19">
        <v>0</v>
      </c>
      <c r="AC19" s="11">
        <v>1.5920282280248253E-3</v>
      </c>
      <c r="AD19" s="19">
        <v>50</v>
      </c>
      <c r="AE19" s="19">
        <v>0</v>
      </c>
      <c r="AF19" s="11">
        <v>1.592097280785468E-3</v>
      </c>
      <c r="AG19" s="19">
        <v>50</v>
      </c>
      <c r="AH19" s="19">
        <v>0</v>
      </c>
      <c r="AJ19" s="13">
        <f t="shared" si="1"/>
        <v>1.5582580586726044E-3</v>
      </c>
      <c r="AK19" s="14">
        <f t="shared" si="1"/>
        <v>50</v>
      </c>
      <c r="AL19" s="15">
        <f t="shared" si="2"/>
        <v>0</v>
      </c>
      <c r="AP19" s="4">
        <v>14</v>
      </c>
      <c r="AQ19" s="1">
        <v>118</v>
      </c>
      <c r="AR19" s="1">
        <v>118</v>
      </c>
      <c r="AS19" s="1">
        <v>236</v>
      </c>
      <c r="AT19" s="1">
        <v>118</v>
      </c>
      <c r="AU19" s="9">
        <f>AQ19/AS19*100</f>
        <v>50</v>
      </c>
    </row>
    <row r="20" spans="2:47" x14ac:dyDescent="0.25">
      <c r="B20" s="1"/>
      <c r="C20" s="17" t="s">
        <v>30</v>
      </c>
      <c r="D20" s="17" t="s">
        <v>31</v>
      </c>
      <c r="E20" s="18">
        <v>6.5081199999999996E-4</v>
      </c>
      <c r="F20" s="19">
        <v>50</v>
      </c>
      <c r="G20" s="19">
        <v>0</v>
      </c>
      <c r="H20" s="18">
        <v>7.0741399999999996E-4</v>
      </c>
      <c r="I20" s="19">
        <v>50</v>
      </c>
      <c r="J20" s="19">
        <v>0</v>
      </c>
      <c r="K20" s="11">
        <v>7.0604508823483196E-4</v>
      </c>
      <c r="L20" s="19">
        <v>50</v>
      </c>
      <c r="M20" s="19">
        <v>0</v>
      </c>
      <c r="N20" s="11">
        <v>7.0731920726533064E-4</v>
      </c>
      <c r="O20" s="19">
        <v>50</v>
      </c>
      <c r="P20" s="19">
        <v>0</v>
      </c>
      <c r="Q20" s="11">
        <v>7.071001412577504E-4</v>
      </c>
      <c r="R20" s="19">
        <v>50</v>
      </c>
      <c r="S20" s="19">
        <v>0</v>
      </c>
      <c r="T20" s="11">
        <v>7.0710576521279252E-4</v>
      </c>
      <c r="U20" s="19">
        <v>50</v>
      </c>
      <c r="V20" s="19">
        <v>0</v>
      </c>
      <c r="W20" s="11">
        <v>7.0710412146923372E-4</v>
      </c>
      <c r="X20" s="19">
        <v>50</v>
      </c>
      <c r="Y20" s="19">
        <v>0</v>
      </c>
      <c r="Z20" s="11">
        <v>7.0710469778055465E-4</v>
      </c>
      <c r="AA20" s="19">
        <v>50</v>
      </c>
      <c r="AB20" s="19">
        <v>0</v>
      </c>
      <c r="AC20" s="11">
        <v>7.0710451033586597E-4</v>
      </c>
      <c r="AD20" s="19">
        <v>50</v>
      </c>
      <c r="AE20" s="19">
        <v>0</v>
      </c>
      <c r="AF20" s="11">
        <v>7.0710465101833273E-4</v>
      </c>
      <c r="AG20" s="19">
        <v>50</v>
      </c>
      <c r="AH20" s="19">
        <v>0</v>
      </c>
      <c r="AJ20" s="13">
        <f t="shared" si="1"/>
        <v>7.0142141825746927E-4</v>
      </c>
      <c r="AK20" s="14">
        <f t="shared" si="1"/>
        <v>50</v>
      </c>
      <c r="AL20" s="15">
        <f t="shared" si="2"/>
        <v>0</v>
      </c>
      <c r="AP20" s="4">
        <v>15</v>
      </c>
      <c r="AQ20" s="1">
        <v>60</v>
      </c>
      <c r="AR20" s="1">
        <v>60</v>
      </c>
      <c r="AS20" s="1">
        <v>120</v>
      </c>
      <c r="AT20" s="1">
        <v>60</v>
      </c>
      <c r="AU20" s="9">
        <f>AQ20/AS20*100</f>
        <v>50</v>
      </c>
    </row>
    <row r="21" spans="2:47" x14ac:dyDescent="0.25">
      <c r="B21" s="1"/>
      <c r="C21" s="17" t="s">
        <v>32</v>
      </c>
      <c r="D21" s="17" t="s">
        <v>33</v>
      </c>
      <c r="E21" s="18">
        <v>4.8937999999999998E-4</v>
      </c>
      <c r="F21" s="19">
        <v>50</v>
      </c>
      <c r="G21" s="19">
        <v>0</v>
      </c>
      <c r="H21" s="18">
        <v>5.3107499999999999E-4</v>
      </c>
      <c r="I21" s="19">
        <v>50</v>
      </c>
      <c r="J21" s="19">
        <v>0</v>
      </c>
      <c r="K21" s="11">
        <v>5.1356347251566199E-4</v>
      </c>
      <c r="L21" s="19">
        <v>50</v>
      </c>
      <c r="M21" s="19">
        <v>0</v>
      </c>
      <c r="N21" s="11">
        <v>5.2684031582524507E-4</v>
      </c>
      <c r="O21" s="19">
        <v>50</v>
      </c>
      <c r="P21" s="19">
        <v>0</v>
      </c>
      <c r="Q21" s="11">
        <v>5.194466959864008E-4</v>
      </c>
      <c r="R21" s="19">
        <v>50</v>
      </c>
      <c r="S21" s="19">
        <v>0</v>
      </c>
      <c r="T21" s="11">
        <v>5.206553808609635E-4</v>
      </c>
      <c r="U21" s="19">
        <v>50</v>
      </c>
      <c r="V21" s="19">
        <v>0</v>
      </c>
      <c r="W21" s="11">
        <v>5.2012067743432034E-4</v>
      </c>
      <c r="X21" s="19">
        <v>50</v>
      </c>
      <c r="Y21" s="19">
        <v>0</v>
      </c>
      <c r="Z21" s="11">
        <v>5.2059661813900386E-4</v>
      </c>
      <c r="AA21" s="19">
        <v>50</v>
      </c>
      <c r="AB21" s="19">
        <v>0</v>
      </c>
      <c r="AC21" s="11">
        <v>5.2052005098915562E-4</v>
      </c>
      <c r="AD21" s="19">
        <v>50</v>
      </c>
      <c r="AE21" s="19">
        <v>0</v>
      </c>
      <c r="AF21" s="11">
        <v>5.205295998942308E-4</v>
      </c>
      <c r="AG21" s="19">
        <v>50</v>
      </c>
      <c r="AH21" s="19">
        <v>0</v>
      </c>
      <c r="AJ21" s="13">
        <f>AVERAGE(E21,H21,K21,N21,Q21,T21,W21,Z21,AC21,AF21)</f>
        <v>5.1827278116449817E-4</v>
      </c>
      <c r="AK21" s="14">
        <f>AVERAGE(F21,I21,L21,O21,R21,U21,X21,AA21,AD21,AG21)</f>
        <v>50</v>
      </c>
      <c r="AL21" s="15">
        <f t="shared" si="2"/>
        <v>0</v>
      </c>
    </row>
    <row r="22" spans="2:47" x14ac:dyDescent="0.25">
      <c r="B22" s="1"/>
      <c r="C22" s="1"/>
      <c r="D22" s="1"/>
      <c r="E22" s="1"/>
      <c r="F22" s="3"/>
      <c r="G22" s="3"/>
      <c r="H22" s="1"/>
      <c r="I22" s="2"/>
      <c r="J22" s="3"/>
      <c r="K22" s="1"/>
      <c r="L22" s="3"/>
      <c r="M22" s="3"/>
      <c r="N22" s="1"/>
      <c r="O22" s="3"/>
      <c r="P22" s="3"/>
      <c r="Q22" s="1"/>
      <c r="R22" s="3"/>
      <c r="S22" s="3"/>
      <c r="T22" s="1"/>
      <c r="U22" s="3"/>
      <c r="V22" s="3"/>
      <c r="W22" s="1"/>
      <c r="X22" s="3"/>
      <c r="Y22" s="3"/>
      <c r="Z22" s="1"/>
      <c r="AA22" s="3"/>
      <c r="AB22" s="3"/>
      <c r="AC22" s="1"/>
      <c r="AD22" s="3"/>
      <c r="AE22" s="3"/>
      <c r="AF22" s="1"/>
      <c r="AG22" s="3"/>
      <c r="AH22" s="3"/>
    </row>
    <row r="23" spans="2:47" ht="15.75" thickBot="1" x14ac:dyDescent="0.3">
      <c r="B23" s="1"/>
      <c r="C23" s="1"/>
      <c r="D23" s="1"/>
      <c r="E23" s="1"/>
      <c r="F23" s="3"/>
      <c r="G23" s="3"/>
      <c r="H23" s="1"/>
      <c r="I23" s="2"/>
      <c r="J23" s="3"/>
      <c r="K23" s="1"/>
      <c r="L23" s="3"/>
      <c r="M23" s="3"/>
      <c r="N23" s="1"/>
      <c r="O23" s="3"/>
      <c r="P23" s="3"/>
      <c r="Q23" s="1"/>
      <c r="R23" s="3"/>
      <c r="S23" s="3"/>
      <c r="T23" s="1"/>
      <c r="U23" s="3"/>
      <c r="V23" s="3"/>
      <c r="W23" s="1"/>
      <c r="X23" s="3"/>
      <c r="Y23" s="3"/>
      <c r="Z23" s="1"/>
      <c r="AA23" s="3"/>
      <c r="AB23" s="3"/>
      <c r="AC23" s="1"/>
      <c r="AD23" s="3"/>
      <c r="AE23" s="3"/>
      <c r="AF23" s="1"/>
      <c r="AG23" s="3"/>
      <c r="AH23" s="3"/>
    </row>
    <row r="24" spans="2:47" ht="15.75" thickBot="1" x14ac:dyDescent="0.3">
      <c r="B24" s="1"/>
      <c r="C24" s="71" t="s">
        <v>50</v>
      </c>
      <c r="D24" s="73" t="s">
        <v>51</v>
      </c>
      <c r="E24" s="1" t="s">
        <v>34</v>
      </c>
      <c r="F24" s="3"/>
      <c r="G24" s="79" t="s">
        <v>57</v>
      </c>
      <c r="H24" s="1"/>
      <c r="I24" s="2"/>
      <c r="J24" s="3"/>
      <c r="K24" s="1"/>
      <c r="L24" s="3"/>
      <c r="M24" s="3"/>
      <c r="N24" s="1"/>
      <c r="O24" s="3"/>
      <c r="P24" s="3"/>
      <c r="Q24" s="1"/>
      <c r="R24" s="3"/>
      <c r="S24" s="3"/>
      <c r="T24" s="1"/>
      <c r="U24" s="3"/>
      <c r="V24" s="3"/>
      <c r="W24" s="1"/>
      <c r="X24" s="3"/>
      <c r="Y24" s="3"/>
      <c r="Z24" s="1"/>
      <c r="AA24" s="3"/>
      <c r="AB24" s="3"/>
      <c r="AC24" s="1"/>
      <c r="AD24" s="3"/>
      <c r="AE24" s="3"/>
      <c r="AF24" s="1"/>
      <c r="AG24" s="3"/>
      <c r="AH24" s="3"/>
    </row>
    <row r="25" spans="2:47" ht="15.75" thickBot="1" x14ac:dyDescent="0.3">
      <c r="C25" s="72"/>
      <c r="D25" s="74"/>
      <c r="E25" s="5" t="s">
        <v>52</v>
      </c>
      <c r="F25" s="20" t="s">
        <v>56</v>
      </c>
      <c r="G25" s="80"/>
      <c r="H25" s="21" t="s">
        <v>58</v>
      </c>
      <c r="I25" s="22" t="s">
        <v>53</v>
      </c>
      <c r="J25" s="21" t="s">
        <v>54</v>
      </c>
    </row>
    <row r="26" spans="2:47" x14ac:dyDescent="0.25">
      <c r="C26" s="10" t="s">
        <v>4</v>
      </c>
      <c r="D26" s="10" t="s">
        <v>5</v>
      </c>
      <c r="E26" s="23">
        <v>389766900</v>
      </c>
      <c r="F26" s="23">
        <v>3897669</v>
      </c>
      <c r="G26" s="23">
        <v>44</v>
      </c>
      <c r="H26" s="23">
        <v>52</v>
      </c>
      <c r="I26" s="24">
        <v>0</v>
      </c>
      <c r="J26" s="24">
        <v>0</v>
      </c>
    </row>
    <row r="27" spans="2:47" x14ac:dyDescent="0.25">
      <c r="C27" s="17" t="s">
        <v>6</v>
      </c>
      <c r="D27" s="17" t="s">
        <v>7</v>
      </c>
      <c r="E27" s="25">
        <v>194883400</v>
      </c>
      <c r="F27" s="25">
        <v>1948834</v>
      </c>
      <c r="G27" s="25">
        <v>44</v>
      </c>
      <c r="H27" s="25">
        <v>49</v>
      </c>
      <c r="I27" s="24">
        <v>0</v>
      </c>
      <c r="J27" s="24">
        <v>0</v>
      </c>
    </row>
    <row r="28" spans="2:47" x14ac:dyDescent="0.25">
      <c r="C28" s="17" t="s">
        <v>8</v>
      </c>
      <c r="D28" s="17" t="s">
        <v>9</v>
      </c>
      <c r="E28" s="25">
        <v>97441700</v>
      </c>
      <c r="F28" s="25">
        <v>974417</v>
      </c>
      <c r="G28" s="25">
        <v>44</v>
      </c>
      <c r="H28" s="25">
        <v>47</v>
      </c>
      <c r="I28" s="24">
        <v>0</v>
      </c>
      <c r="J28" s="24">
        <v>0</v>
      </c>
    </row>
    <row r="29" spans="2:47" x14ac:dyDescent="0.25">
      <c r="C29" s="17" t="s">
        <v>10</v>
      </c>
      <c r="D29" s="17" t="s">
        <v>11</v>
      </c>
      <c r="E29" s="25">
        <v>48720800</v>
      </c>
      <c r="F29" s="25">
        <v>487208</v>
      </c>
      <c r="G29" s="25">
        <v>44</v>
      </c>
      <c r="H29" s="25">
        <v>43</v>
      </c>
      <c r="I29" s="24">
        <v>0</v>
      </c>
      <c r="J29" s="24">
        <v>0</v>
      </c>
    </row>
    <row r="30" spans="2:47" x14ac:dyDescent="0.25">
      <c r="C30" s="17" t="s">
        <v>12</v>
      </c>
      <c r="D30" s="17" t="s">
        <v>13</v>
      </c>
      <c r="E30" s="25">
        <v>24360400</v>
      </c>
      <c r="F30" s="25">
        <v>243604</v>
      </c>
      <c r="G30" s="25">
        <v>44</v>
      </c>
      <c r="H30" s="25">
        <v>42</v>
      </c>
      <c r="I30" s="24">
        <v>0</v>
      </c>
      <c r="J30" s="24">
        <v>0</v>
      </c>
    </row>
    <row r="31" spans="2:47" x14ac:dyDescent="0.25">
      <c r="C31" s="17" t="s">
        <v>14</v>
      </c>
      <c r="D31" s="17" t="s">
        <v>15</v>
      </c>
      <c r="E31" s="25">
        <v>12180200</v>
      </c>
      <c r="F31" s="25">
        <v>121802</v>
      </c>
      <c r="G31" s="25">
        <v>44</v>
      </c>
      <c r="H31" s="25">
        <v>41</v>
      </c>
      <c r="I31" s="24">
        <v>0</v>
      </c>
      <c r="J31" s="24">
        <v>0</v>
      </c>
    </row>
    <row r="32" spans="2:47" x14ac:dyDescent="0.25">
      <c r="C32" s="17" t="s">
        <v>16</v>
      </c>
      <c r="D32" s="17" t="s">
        <v>17</v>
      </c>
      <c r="E32" s="25">
        <v>6090100</v>
      </c>
      <c r="F32" s="25">
        <v>60901</v>
      </c>
      <c r="G32" s="25">
        <v>44</v>
      </c>
      <c r="H32" s="25">
        <v>35</v>
      </c>
      <c r="I32" s="24">
        <v>0</v>
      </c>
      <c r="J32" s="24">
        <v>0</v>
      </c>
    </row>
    <row r="33" spans="3:16" x14ac:dyDescent="0.25">
      <c r="C33" s="17" t="s">
        <v>18</v>
      </c>
      <c r="D33" s="17" t="s">
        <v>19</v>
      </c>
      <c r="E33" s="25">
        <v>3045000</v>
      </c>
      <c r="F33" s="25">
        <v>30450</v>
      </c>
      <c r="G33" s="25">
        <v>44</v>
      </c>
      <c r="H33" s="25">
        <v>34</v>
      </c>
      <c r="I33" s="24">
        <v>0</v>
      </c>
      <c r="J33" s="24">
        <v>0</v>
      </c>
    </row>
    <row r="34" spans="3:16" x14ac:dyDescent="0.25">
      <c r="C34" s="17" t="s">
        <v>20</v>
      </c>
      <c r="D34" s="17" t="s">
        <v>21</v>
      </c>
      <c r="E34" s="25">
        <v>1522500</v>
      </c>
      <c r="F34" s="25">
        <v>15225</v>
      </c>
      <c r="G34" s="25">
        <v>44</v>
      </c>
      <c r="H34" s="25">
        <v>30</v>
      </c>
      <c r="I34" s="24">
        <v>0</v>
      </c>
      <c r="J34" s="24">
        <v>0</v>
      </c>
    </row>
    <row r="35" spans="3:16" x14ac:dyDescent="0.25">
      <c r="C35" s="17" t="s">
        <v>22</v>
      </c>
      <c r="D35" s="17" t="s">
        <v>23</v>
      </c>
      <c r="E35" s="25">
        <v>761200</v>
      </c>
      <c r="F35" s="25">
        <v>7612</v>
      </c>
      <c r="G35" s="25">
        <v>44</v>
      </c>
      <c r="H35" s="25">
        <v>27</v>
      </c>
      <c r="I35" s="24">
        <v>0</v>
      </c>
      <c r="J35" s="24">
        <v>0</v>
      </c>
    </row>
    <row r="36" spans="3:16" x14ac:dyDescent="0.25">
      <c r="C36" s="17" t="s">
        <v>24</v>
      </c>
      <c r="D36" s="17" t="s">
        <v>25</v>
      </c>
      <c r="E36" s="25">
        <v>380600</v>
      </c>
      <c r="F36" s="25">
        <v>3806</v>
      </c>
      <c r="G36" s="25">
        <v>44</v>
      </c>
      <c r="H36" s="25">
        <v>25</v>
      </c>
      <c r="I36" s="24">
        <v>0</v>
      </c>
      <c r="J36" s="24">
        <v>0</v>
      </c>
    </row>
    <row r="37" spans="3:16" x14ac:dyDescent="0.25">
      <c r="C37" s="17" t="s">
        <v>26</v>
      </c>
      <c r="D37" s="17" t="s">
        <v>27</v>
      </c>
      <c r="E37" s="25">
        <v>190300</v>
      </c>
      <c r="F37" s="25">
        <v>1903</v>
      </c>
      <c r="G37" s="25">
        <v>44</v>
      </c>
      <c r="H37" s="25">
        <v>22</v>
      </c>
      <c r="I37" s="24">
        <v>0</v>
      </c>
      <c r="J37" s="24">
        <v>0</v>
      </c>
    </row>
    <row r="38" spans="3:16" x14ac:dyDescent="0.25">
      <c r="C38" s="17" t="s">
        <v>28</v>
      </c>
      <c r="D38" s="17" t="s">
        <v>29</v>
      </c>
      <c r="E38" s="25">
        <v>23700</v>
      </c>
      <c r="F38" s="25">
        <v>237</v>
      </c>
      <c r="G38" s="25">
        <v>44</v>
      </c>
      <c r="H38" s="25">
        <v>15</v>
      </c>
      <c r="I38" s="24">
        <v>0</v>
      </c>
      <c r="J38" s="24">
        <v>0</v>
      </c>
    </row>
    <row r="39" spans="3:16" x14ac:dyDescent="0.25">
      <c r="C39" s="17" t="s">
        <v>30</v>
      </c>
      <c r="D39" s="17" t="s">
        <v>31</v>
      </c>
      <c r="E39" s="25">
        <v>11800</v>
      </c>
      <c r="F39" s="25">
        <v>118</v>
      </c>
      <c r="G39" s="25">
        <v>44</v>
      </c>
      <c r="H39" s="25">
        <v>11</v>
      </c>
      <c r="I39" s="24">
        <v>0</v>
      </c>
      <c r="J39" s="24">
        <v>0</v>
      </c>
    </row>
    <row r="40" spans="3:16" x14ac:dyDescent="0.25">
      <c r="C40" s="17" t="s">
        <v>32</v>
      </c>
      <c r="D40" s="17" t="s">
        <v>33</v>
      </c>
      <c r="E40" s="25">
        <v>6000</v>
      </c>
      <c r="F40" s="25">
        <v>60</v>
      </c>
      <c r="G40" s="25">
        <v>44</v>
      </c>
      <c r="H40" s="25">
        <v>9</v>
      </c>
      <c r="I40" s="24">
        <v>0</v>
      </c>
      <c r="J40" s="24">
        <v>0</v>
      </c>
    </row>
    <row r="47" spans="3:16" x14ac:dyDescent="0.25"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3:16" ht="15.75" thickBot="1" x14ac:dyDescent="0.3"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4:16" ht="15.75" thickBot="1" x14ac:dyDescent="0.3">
      <c r="D49"/>
      <c r="E49"/>
      <c r="F49" s="5">
        <v>1</v>
      </c>
      <c r="G49" s="6">
        <v>2</v>
      </c>
      <c r="H49" s="5">
        <v>3</v>
      </c>
      <c r="I49" s="6">
        <v>4</v>
      </c>
      <c r="J49" s="5">
        <v>5</v>
      </c>
      <c r="K49" s="6">
        <v>6</v>
      </c>
      <c r="L49" s="5">
        <v>7</v>
      </c>
      <c r="M49" s="6">
        <v>8</v>
      </c>
      <c r="N49" s="5">
        <v>9</v>
      </c>
      <c r="O49" s="6">
        <v>10</v>
      </c>
      <c r="P49"/>
    </row>
    <row r="50" spans="4:16" ht="16.5" thickTop="1" thickBot="1" x14ac:dyDescent="0.3">
      <c r="D50"/>
      <c r="E50" s="60" t="s">
        <v>35</v>
      </c>
      <c r="F50" s="11">
        <v>61.324004506000001</v>
      </c>
      <c r="G50" s="11">
        <v>58.813682</v>
      </c>
      <c r="H50" s="11">
        <v>60.30368740035037</v>
      </c>
      <c r="I50" s="11">
        <v>59.101936949303123</v>
      </c>
      <c r="J50" s="11">
        <v>59.580425655342175</v>
      </c>
      <c r="K50" s="11">
        <v>59.145004876989432</v>
      </c>
      <c r="L50" s="11">
        <v>59.268719200445922</v>
      </c>
      <c r="M50" s="11">
        <v>59.215282097685865</v>
      </c>
      <c r="N50" s="11">
        <v>59.262374367280771</v>
      </c>
      <c r="O50" s="11">
        <v>59.245553304565988</v>
      </c>
      <c r="P50"/>
    </row>
    <row r="51" spans="4:16" ht="15.75" thickBot="1" x14ac:dyDescent="0.3">
      <c r="D51"/>
      <c r="E51" s="61" t="s">
        <v>36</v>
      </c>
      <c r="F51" s="18">
        <v>28.753422177000001</v>
      </c>
      <c r="G51" s="18">
        <v>26.074618920999999</v>
      </c>
      <c r="H51" s="11">
        <v>26.780608534628527</v>
      </c>
      <c r="I51" s="11">
        <v>26.676359432602279</v>
      </c>
      <c r="J51" s="11">
        <v>26.698295336714473</v>
      </c>
      <c r="K51" s="11">
        <v>26.697743691801978</v>
      </c>
      <c r="L51" s="11">
        <v>26.698032660614626</v>
      </c>
      <c r="M51" s="11">
        <v>26.69782726306607</v>
      </c>
      <c r="N51" s="11">
        <v>26.697900564495725</v>
      </c>
      <c r="O51" s="11">
        <v>26.697870947332262</v>
      </c>
      <c r="P51"/>
    </row>
    <row r="52" spans="4:16" ht="15.75" thickBot="1" x14ac:dyDescent="0.3">
      <c r="D52"/>
      <c r="E52" s="61" t="s">
        <v>37</v>
      </c>
      <c r="F52" s="18">
        <v>12.620838109999999</v>
      </c>
      <c r="G52" s="18">
        <v>11.645048698</v>
      </c>
      <c r="H52" s="11">
        <v>12.044736954061179</v>
      </c>
      <c r="I52" s="11">
        <v>12.023671042885566</v>
      </c>
      <c r="J52" s="11">
        <v>12.043903557476748</v>
      </c>
      <c r="K52" s="11">
        <v>12.036476929524127</v>
      </c>
      <c r="L52" s="11">
        <v>12.043603102413723</v>
      </c>
      <c r="M52" s="11">
        <v>12.037345859151188</v>
      </c>
      <c r="N52" s="11">
        <v>12.041530677505019</v>
      </c>
      <c r="O52" s="11">
        <v>12.038963403840496</v>
      </c>
      <c r="P52"/>
    </row>
    <row r="53" spans="4:16" ht="15.75" thickBot="1" x14ac:dyDescent="0.3">
      <c r="D53"/>
      <c r="E53" s="61" t="s">
        <v>38</v>
      </c>
      <c r="F53" s="18">
        <v>5.1783715140000002</v>
      </c>
      <c r="G53" s="18">
        <v>5.8265365039999999</v>
      </c>
      <c r="H53" s="11">
        <v>5.3722694048984021</v>
      </c>
      <c r="I53" s="11">
        <v>5.7650037950054616</v>
      </c>
      <c r="J53" s="11">
        <v>5.4734495446302533</v>
      </c>
      <c r="K53" s="11">
        <v>5.4952111501276635</v>
      </c>
      <c r="L53" s="11">
        <v>5.4763576164567001</v>
      </c>
      <c r="M53" s="11">
        <v>5.4933995740822361</v>
      </c>
      <c r="N53" s="11">
        <v>5.4835680924253483</v>
      </c>
      <c r="O53" s="11">
        <v>5.4839681523364119</v>
      </c>
      <c r="P53"/>
    </row>
    <row r="54" spans="4:16" ht="15.75" thickBot="1" x14ac:dyDescent="0.3">
      <c r="D54"/>
      <c r="E54" s="61" t="s">
        <v>39</v>
      </c>
      <c r="F54" s="18">
        <v>2.7178068440000001</v>
      </c>
      <c r="G54" s="18">
        <v>2.4067505979999999</v>
      </c>
      <c r="H54" s="11">
        <v>2.708665347064346</v>
      </c>
      <c r="I54" s="11">
        <v>2.4815632923664115</v>
      </c>
      <c r="J54" s="11">
        <v>2.6083921596903381</v>
      </c>
      <c r="K54" s="11">
        <v>2.5721069081875836</v>
      </c>
      <c r="L54" s="11">
        <v>2.5858438555347858</v>
      </c>
      <c r="M54" s="11">
        <v>2.5840811200581992</v>
      </c>
      <c r="N54" s="11">
        <v>2.5851608680457066</v>
      </c>
      <c r="O54" s="11">
        <v>2.5849399983718775</v>
      </c>
      <c r="P54"/>
    </row>
    <row r="55" spans="4:16" ht="15.75" thickBot="1" x14ac:dyDescent="0.3">
      <c r="D55"/>
      <c r="E55" s="61" t="s">
        <v>40</v>
      </c>
      <c r="F55" s="18">
        <v>1.1893223909999999</v>
      </c>
      <c r="G55" s="18">
        <v>1.1243905219999999</v>
      </c>
      <c r="H55" s="11">
        <v>1.1575515170806272</v>
      </c>
      <c r="I55" s="11">
        <v>1.1254074570808499</v>
      </c>
      <c r="J55" s="11">
        <v>1.1288202638380731</v>
      </c>
      <c r="K55" s="11">
        <v>1.1270587671104708</v>
      </c>
      <c r="L55" s="11">
        <v>1.1281578205211016</v>
      </c>
      <c r="M55" s="11">
        <v>1.1274192060649291</v>
      </c>
      <c r="N55" s="11">
        <v>1.1280356312243673</v>
      </c>
      <c r="O55" s="11">
        <v>1.1277993042810868</v>
      </c>
      <c r="P55"/>
    </row>
    <row r="56" spans="4:16" ht="15.75" thickBot="1" x14ac:dyDescent="0.3">
      <c r="D56"/>
      <c r="E56" s="61" t="s">
        <v>41</v>
      </c>
      <c r="F56" s="18">
        <v>0.55239864599999999</v>
      </c>
      <c r="G56" s="18">
        <v>0.51011662300000005</v>
      </c>
      <c r="H56" s="11">
        <v>0.51423674828848509</v>
      </c>
      <c r="I56" s="11">
        <v>0.51212779648703821</v>
      </c>
      <c r="J56" s="11">
        <v>0.51266822809291224</v>
      </c>
      <c r="K56" s="11">
        <v>0.51214170779551083</v>
      </c>
      <c r="L56" s="11">
        <v>0.51227291476860226</v>
      </c>
      <c r="M56" s="11">
        <v>0.512170913110364</v>
      </c>
      <c r="N56" s="11">
        <v>0.51227114359855874</v>
      </c>
      <c r="O56" s="11">
        <v>0.51222097309767578</v>
      </c>
      <c r="P56"/>
    </row>
    <row r="57" spans="4:16" ht="15.75" thickBot="1" x14ac:dyDescent="0.3">
      <c r="D57"/>
      <c r="E57" s="61" t="s">
        <v>42</v>
      </c>
      <c r="F57" s="18">
        <v>0.23370924400000001</v>
      </c>
      <c r="G57" s="18">
        <v>0.24493977</v>
      </c>
      <c r="H57" s="11">
        <v>0.24028424159805692</v>
      </c>
      <c r="I57" s="11">
        <v>0.24198886824205429</v>
      </c>
      <c r="J57" s="11">
        <v>0.2409372209059609</v>
      </c>
      <c r="K57" s="11">
        <v>0.2412885551423474</v>
      </c>
      <c r="L57" s="11">
        <v>0.24113459402556797</v>
      </c>
      <c r="M57" s="11">
        <v>0.24121729946280393</v>
      </c>
      <c r="N57" s="11">
        <v>0.24119006846824192</v>
      </c>
      <c r="O57" s="11">
        <v>0.24119233691030115</v>
      </c>
      <c r="P57"/>
    </row>
    <row r="58" spans="4:16" ht="15.75" thickBot="1" x14ac:dyDescent="0.3">
      <c r="D58"/>
      <c r="E58" s="61" t="s">
        <v>43</v>
      </c>
      <c r="F58" s="18">
        <v>0.11182397199999999</v>
      </c>
      <c r="G58" s="18">
        <v>0.100995137</v>
      </c>
      <c r="H58" s="11">
        <v>0.10279878691315894</v>
      </c>
      <c r="I58" s="11">
        <v>0.10105168219641916</v>
      </c>
      <c r="J58" s="11">
        <v>0.10245741555697481</v>
      </c>
      <c r="K58" s="11">
        <v>0.10175282337133437</v>
      </c>
      <c r="L58" s="11">
        <v>0.10225760205455255</v>
      </c>
      <c r="M58" s="11">
        <v>0.10218076390024139</v>
      </c>
      <c r="N58" s="11">
        <v>0.10221973491462752</v>
      </c>
      <c r="O58" s="11">
        <v>0.10220853141505887</v>
      </c>
      <c r="P58"/>
    </row>
    <row r="59" spans="4:16" ht="15.75" thickBot="1" x14ac:dyDescent="0.3">
      <c r="D59"/>
      <c r="E59" s="61" t="s">
        <v>44</v>
      </c>
      <c r="F59" s="18">
        <v>6.5660963000000003E-2</v>
      </c>
      <c r="G59" s="18">
        <v>5.0309239999999998E-2</v>
      </c>
      <c r="H59" s="11">
        <v>5.813390566605179E-2</v>
      </c>
      <c r="I59" s="11">
        <v>5.5275187909019689E-2</v>
      </c>
      <c r="J59" s="11">
        <v>5.6693473613020892E-2</v>
      </c>
      <c r="K59" s="11">
        <v>5.6600746066561909E-2</v>
      </c>
      <c r="L59" s="11">
        <v>5.6614994029244234E-2</v>
      </c>
      <c r="M59" s="11">
        <v>5.6612033533243768E-2</v>
      </c>
      <c r="N59" s="11">
        <v>5.6614672148258084E-2</v>
      </c>
      <c r="O59" s="11">
        <v>5.6614143298653413E-2</v>
      </c>
      <c r="P59"/>
    </row>
    <row r="60" spans="4:16" ht="15.75" thickBot="1" x14ac:dyDescent="0.3">
      <c r="D60"/>
      <c r="E60" s="61" t="s">
        <v>45</v>
      </c>
      <c r="F60" s="18">
        <v>2.4821336999999999E-2</v>
      </c>
      <c r="G60" s="18">
        <v>2.6637029E-2</v>
      </c>
      <c r="H60" s="11">
        <v>2.6181843046441482E-2</v>
      </c>
      <c r="I60" s="11">
        <v>2.6276747221504183E-2</v>
      </c>
      <c r="J60" s="11">
        <v>2.620636565207218E-2</v>
      </c>
      <c r="K60" s="11">
        <v>2.6272401330651056E-2</v>
      </c>
      <c r="L60" s="11">
        <v>2.6232577027551829E-2</v>
      </c>
      <c r="M60" s="11">
        <v>2.6267168193506586E-2</v>
      </c>
      <c r="N60" s="11">
        <v>2.6249478474152526E-2</v>
      </c>
      <c r="O60" s="11">
        <v>2.6257073158454568E-2</v>
      </c>
      <c r="P60"/>
    </row>
    <row r="61" spans="4:16" ht="15.75" thickBot="1" x14ac:dyDescent="0.3">
      <c r="D61"/>
      <c r="E61" s="61" t="s">
        <v>46</v>
      </c>
      <c r="F61" s="18">
        <v>1.3573272000000001E-2</v>
      </c>
      <c r="G61" s="18">
        <v>1.1760492000000001E-2</v>
      </c>
      <c r="H61" s="11">
        <v>1.3100669920572412E-2</v>
      </c>
      <c r="I61" s="11">
        <v>1.221315141628892E-2</v>
      </c>
      <c r="J61" s="11">
        <v>1.256028748447784E-2</v>
      </c>
      <c r="K61" s="11">
        <v>1.2307770298638379E-2</v>
      </c>
      <c r="L61" s="11">
        <v>1.2419894168289021E-2</v>
      </c>
      <c r="M61" s="11">
        <v>1.2359913446961543E-2</v>
      </c>
      <c r="N61" s="11">
        <v>1.2398382216787778E-2</v>
      </c>
      <c r="O61" s="11">
        <v>1.2379144641163626E-2</v>
      </c>
      <c r="P61"/>
    </row>
    <row r="62" spans="4:16" ht="15.75" thickBot="1" x14ac:dyDescent="0.3">
      <c r="D62"/>
      <c r="E62" s="61" t="s">
        <v>47</v>
      </c>
      <c r="F62" s="18">
        <v>1.25377E-3</v>
      </c>
      <c r="G62" s="18">
        <v>1.7288869999999999E-3</v>
      </c>
      <c r="H62" s="11">
        <v>1.4560307922697007E-3</v>
      </c>
      <c r="I62" s="11">
        <v>1.592222165277733E-3</v>
      </c>
      <c r="J62" s="11">
        <v>1.5912363129389998E-3</v>
      </c>
      <c r="K62" s="11">
        <v>1.5921710984594492E-3</v>
      </c>
      <c r="L62" s="11">
        <v>1.5920073280302832E-3</v>
      </c>
      <c r="M62" s="11">
        <v>1.5921303809395835E-3</v>
      </c>
      <c r="N62" s="11">
        <v>1.5920282280248253E-3</v>
      </c>
      <c r="O62" s="11">
        <v>1.592097280785468E-3</v>
      </c>
      <c r="P62"/>
    </row>
    <row r="63" spans="4:16" ht="15.75" thickBot="1" x14ac:dyDescent="0.3">
      <c r="D63"/>
      <c r="E63" s="61" t="s">
        <v>48</v>
      </c>
      <c r="F63" s="18">
        <v>6.5081199999999996E-4</v>
      </c>
      <c r="G63" s="18">
        <v>7.0741399999999996E-4</v>
      </c>
      <c r="H63" s="11">
        <v>7.0604508823483196E-4</v>
      </c>
      <c r="I63" s="11">
        <v>7.0731920726533064E-4</v>
      </c>
      <c r="J63" s="11">
        <v>7.071001412577504E-4</v>
      </c>
      <c r="K63" s="11">
        <v>7.0710576521279252E-4</v>
      </c>
      <c r="L63" s="11">
        <v>7.0710412146923372E-4</v>
      </c>
      <c r="M63" s="11">
        <v>7.0710469778055465E-4</v>
      </c>
      <c r="N63" s="11">
        <v>7.0710451033586597E-4</v>
      </c>
      <c r="O63" s="11">
        <v>7.0710465101833273E-4</v>
      </c>
      <c r="P63"/>
    </row>
    <row r="64" spans="4:16" ht="15.75" thickBot="1" x14ac:dyDescent="0.3">
      <c r="D64"/>
      <c r="E64" s="62" t="s">
        <v>49</v>
      </c>
      <c r="F64" s="18">
        <v>4.8937999999999998E-4</v>
      </c>
      <c r="G64" s="18">
        <v>5.3107499999999999E-4</v>
      </c>
      <c r="H64" s="11">
        <v>5.1356347251566199E-4</v>
      </c>
      <c r="I64" s="11">
        <v>5.2684031582524507E-4</v>
      </c>
      <c r="J64" s="11">
        <v>5.194466959864008E-4</v>
      </c>
      <c r="K64" s="11">
        <v>5.206553808609635E-4</v>
      </c>
      <c r="L64" s="11">
        <v>5.2012067743432034E-4</v>
      </c>
      <c r="M64" s="11">
        <v>5.2059661813900386E-4</v>
      </c>
      <c r="N64" s="11">
        <v>5.2052005098915562E-4</v>
      </c>
      <c r="O64" s="11">
        <v>5.205295998942308E-4</v>
      </c>
      <c r="P64"/>
    </row>
    <row r="65" spans="4:16" ht="15.75" thickTop="1" x14ac:dyDescent="0.25"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4:16" x14ac:dyDescent="0.25">
      <c r="D66"/>
      <c r="E66"/>
      <c r="F66"/>
      <c r="G66"/>
      <c r="H66"/>
      <c r="I66"/>
      <c r="J66"/>
      <c r="K66"/>
      <c r="L66"/>
      <c r="M66"/>
      <c r="N66"/>
      <c r="O66"/>
      <c r="P66"/>
    </row>
  </sheetData>
  <mergeCells count="10">
    <mergeCell ref="AS2:AS4"/>
    <mergeCell ref="AT2:AT4"/>
    <mergeCell ref="AU2:AU4"/>
    <mergeCell ref="C5:C6"/>
    <mergeCell ref="D5:D6"/>
    <mergeCell ref="C24:C25"/>
    <mergeCell ref="D24:D25"/>
    <mergeCell ref="G24:G25"/>
    <mergeCell ref="AQ2:AQ4"/>
    <mergeCell ref="AR2:AR4"/>
  </mergeCells>
  <conditionalFormatting sqref="G2:G24 M2:M24 P2:P24 S2:S24 V2:V24 Y2:Y24 AB2:AB24 AE2:AE24 AH2:AH24 J2:J25">
    <cfRule type="cellIs" dxfId="8" priority="1" operator="between">
      <formula>0.00000000001</formula>
      <formula>8</formula>
    </cfRule>
  </conditionalFormatting>
  <conditionalFormatting sqref="G5:G6 J5:J6 M5:M6 P5:P6 S5:S6 V5:V6 Y5:Y6 AB5:AB6 AE5:AE6 AH5:AH6">
    <cfRule type="cellIs" dxfId="7" priority="2" operator="between">
      <formula>-0.0000000000001</formula>
      <formula>-8</formula>
    </cfRule>
  </conditionalFormatting>
  <conditionalFormatting sqref="G26:G40 G2:G4 M2:M4 P2:P4 S2:S4 V2:V4 Y2:Y4 AB2:AB4 AE2:AE4 AH2:AH4 G7:G24 M7:M24 P7:P24 S7:S24 V7:V24 Y7:Y24 AB7:AB24 AE7:AE24 AH7:AH24">
    <cfRule type="cellIs" dxfId="6" priority="10" operator="between">
      <formula>-0.0000000000001</formula>
      <formula>-8</formula>
    </cfRule>
  </conditionalFormatting>
  <conditionalFormatting sqref="G26:G40">
    <cfRule type="cellIs" dxfId="5" priority="9" operator="between">
      <formula>0.00000000001</formula>
      <formula>8</formula>
    </cfRule>
  </conditionalFormatting>
  <conditionalFormatting sqref="H25:H40">
    <cfRule type="cellIs" dxfId="4" priority="5" operator="between">
      <formula>0.00000000001</formula>
      <formula>8</formula>
    </cfRule>
    <cfRule type="cellIs" dxfId="3" priority="6" operator="between">
      <formula>-0.0000000000001</formula>
      <formula>-8</formula>
    </cfRule>
  </conditionalFormatting>
  <conditionalFormatting sqref="J2:J4 J7:J25">
    <cfRule type="cellIs" dxfId="2" priority="4" operator="between">
      <formula>-0.0000000000001</formula>
      <formula>-8</formula>
    </cfRule>
  </conditionalFormatting>
  <conditionalFormatting sqref="AL6:AL21">
    <cfRule type="cellIs" dxfId="1" priority="7" operator="between">
      <formula>-0.00000000001</formula>
      <formula>-7</formula>
    </cfRule>
    <cfRule type="cellIs" dxfId="0" priority="8" operator="between">
      <formula>0.0000000000001</formula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Lineal Search</vt:lpstr>
      <vt:lpstr>Binary Search</vt:lpstr>
      <vt:lpstr>Hash Tables</vt:lpstr>
      <vt:lpstr>Binary Search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Villafranca Albaladejo</dc:creator>
  <cp:lastModifiedBy>VILLAFRANCA ALBALADEJO, ANTONIO</cp:lastModifiedBy>
  <dcterms:created xsi:type="dcterms:W3CDTF">2015-06-05T18:19:34Z</dcterms:created>
  <dcterms:modified xsi:type="dcterms:W3CDTF">2024-06-14T20:04:41Z</dcterms:modified>
</cp:coreProperties>
</file>