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ev/cl/move-op/evaluation/data/"/>
    </mc:Choice>
  </mc:AlternateContent>
  <xr:revisionPtr revIDLastSave="0" documentId="13_ncr:1_{DBDBBF62-84A7-E249-B137-704FEAFCB731}" xr6:coauthVersionLast="43" xr6:coauthVersionMax="43" xr10:uidLastSave="{00000000-0000-0000-0000-000000000000}"/>
  <bookViews>
    <workbookView xWindow="36180" yWindow="-3720" windowWidth="22380" windowHeight="21600" xr2:uid="{0A30AF39-E39C-7545-8255-958495C45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1" l="1"/>
  <c r="V11" i="1" s="1"/>
  <c r="W5" i="1"/>
  <c r="V5" i="1" s="1"/>
  <c r="Z5" i="1"/>
  <c r="Y5" i="1" s="1"/>
  <c r="W6" i="1"/>
  <c r="V6" i="1" s="1"/>
  <c r="Z6" i="1"/>
  <c r="Y6" i="1" s="1"/>
  <c r="W7" i="1"/>
  <c r="X7" i="1" s="1"/>
  <c r="Z7" i="1"/>
  <c r="Y7" i="1" s="1"/>
  <c r="W8" i="1"/>
  <c r="V8" i="1" s="1"/>
  <c r="Z8" i="1"/>
  <c r="AA8" i="1" s="1"/>
  <c r="W14" i="1"/>
  <c r="V14" i="1" s="1"/>
  <c r="Z14" i="1"/>
  <c r="Y14" i="1" s="1"/>
  <c r="W9" i="1"/>
  <c r="X9" i="1" s="1"/>
  <c r="Z9" i="1"/>
  <c r="Y9" i="1" s="1"/>
  <c r="W10" i="1"/>
  <c r="X10" i="1" s="1"/>
  <c r="Z10" i="1"/>
  <c r="AA10" i="1" s="1"/>
  <c r="Z11" i="1"/>
  <c r="Y11" i="1" s="1"/>
  <c r="W4" i="1"/>
  <c r="V4" i="1" s="1"/>
  <c r="Z4" i="1"/>
  <c r="Y4" i="1" s="1"/>
  <c r="B11" i="1"/>
  <c r="B14" i="1"/>
  <c r="B7" i="1"/>
  <c r="B5" i="1"/>
  <c r="B6" i="1"/>
  <c r="B8" i="1"/>
  <c r="B9" i="1"/>
  <c r="B10" i="1"/>
  <c r="B4" i="1"/>
  <c r="AA7" i="1" l="1"/>
  <c r="Y8" i="1"/>
  <c r="Y10" i="1"/>
  <c r="X11" i="1"/>
  <c r="AA14" i="1"/>
  <c r="X8" i="1"/>
  <c r="X14" i="1"/>
  <c r="AA11" i="1"/>
  <c r="V10" i="1"/>
  <c r="V9" i="1"/>
  <c r="V7" i="1"/>
  <c r="AA9" i="1"/>
  <c r="AA4" i="1"/>
  <c r="AA5" i="1"/>
  <c r="X6" i="1"/>
  <c r="AA6" i="1"/>
  <c r="X4" i="1"/>
  <c r="X5" i="1"/>
</calcChain>
</file>

<file path=xl/sharedStrings.xml><?xml version="1.0" encoding="utf-8"?>
<sst xmlns="http://schemas.openxmlformats.org/spreadsheetml/2006/main" count="41" uniqueCount="15">
  <si>
    <t>us-west-1</t>
  </si>
  <si>
    <t>eu-west-1</t>
  </si>
  <si>
    <t>median (ms)</t>
  </si>
  <si>
    <t>local op</t>
  </si>
  <si>
    <t>remote op</t>
  </si>
  <si>
    <t>ap-southeast-1</t>
  </si>
  <si>
    <t>op generation</t>
  </si>
  <si>
    <t>interval (ms)</t>
  </si>
  <si>
    <t>p95 (ms)</t>
  </si>
  <si>
    <t>min (ms)</t>
  </si>
  <si>
    <t>rate (per sec)</t>
  </si>
  <si>
    <t>overall</t>
  </si>
  <si>
    <t>neg-error</t>
  </si>
  <si>
    <t>pos-error</t>
  </si>
  <si>
    <t>repeated: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</si>
</sst>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849856279701573E-2"/>
          <c:y val="4.7219117953250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Time to apply remote operation (ms)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Sheet1!$AA$4:$AA$8</c:f>
                <c:numCache>
                  <c:formatCode>General</c:formatCode>
                  <c:ptCount val="5"/>
                  <c:pt idx="0">
                    <c:v>0.51666666666666672</c:v>
                  </c:pt>
                  <c:pt idx="1">
                    <c:v>0.6433333333333332</c:v>
                  </c:pt>
                  <c:pt idx="2">
                    <c:v>1.4833333333333336</c:v>
                  </c:pt>
                  <c:pt idx="3">
                    <c:v>6.4033333333333342</c:v>
                  </c:pt>
                  <c:pt idx="4">
                    <c:v>2.0833333333333339</c:v>
                  </c:pt>
                </c:numCache>
              </c:numRef>
            </c:plus>
            <c:minus>
              <c:numRef>
                <c:f>Sheet1!$Y$4:$Y$8</c:f>
                <c:numCache>
                  <c:formatCode>General</c:formatCode>
                  <c:ptCount val="5"/>
                  <c:pt idx="0">
                    <c:v>0.13</c:v>
                  </c:pt>
                  <c:pt idx="1">
                    <c:v>0.45000000000000012</c:v>
                  </c:pt>
                  <c:pt idx="2">
                    <c:v>1.0166666666666666</c:v>
                  </c:pt>
                  <c:pt idx="3">
                    <c:v>1.7100000000000002</c:v>
                  </c:pt>
                  <c:pt idx="4">
                    <c:v>1.8433333333333333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Sheet1!$B$4:$B$11</c:f>
              <c:numCache>
                <c:formatCode>0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17.964071856287426</c:v>
                </c:pt>
                <c:pt idx="4">
                  <c:v>24</c:v>
                </c:pt>
                <c:pt idx="5">
                  <c:v>25.641025641025642</c:v>
                </c:pt>
                <c:pt idx="6">
                  <c:v>27.027027027027028</c:v>
                </c:pt>
                <c:pt idx="7">
                  <c:v>30</c:v>
                </c:pt>
              </c:numCache>
            </c:numRef>
          </c:xVal>
          <c:yVal>
            <c:numRef>
              <c:f>Sheet1!$Z$4:$Z$11</c:f>
              <c:numCache>
                <c:formatCode>0.00</c:formatCode>
                <c:ptCount val="8"/>
                <c:pt idx="0">
                  <c:v>0.21333333333333335</c:v>
                </c:pt>
                <c:pt idx="1">
                  <c:v>0.56666666666666676</c:v>
                </c:pt>
                <c:pt idx="2">
                  <c:v>1.2033333333333334</c:v>
                </c:pt>
                <c:pt idx="3">
                  <c:v>2.0233333333333334</c:v>
                </c:pt>
                <c:pt idx="4">
                  <c:v>2.3466666666666667</c:v>
                </c:pt>
                <c:pt idx="5">
                  <c:v>29.153333333333336</c:v>
                </c:pt>
                <c:pt idx="6">
                  <c:v>36.49666666666667</c:v>
                </c:pt>
                <c:pt idx="7">
                  <c:v>38.546666666666667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6-DD4B-AED9-0F6E5C47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1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304637546707831E-2"/>
          <c:y val="0.11500609635803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to apply local operation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Sheet1!$X$4:$X$11</c:f>
                <c:numCache>
                  <c:formatCode>General</c:formatCode>
                  <c:ptCount val="8"/>
                  <c:pt idx="0">
                    <c:v>1.3900000000000001</c:v>
                  </c:pt>
                  <c:pt idx="1">
                    <c:v>1.5633333333333332</c:v>
                  </c:pt>
                  <c:pt idx="2">
                    <c:v>1.3899999999999997</c:v>
                  </c:pt>
                  <c:pt idx="3">
                    <c:v>0.51000000000000012</c:v>
                  </c:pt>
                  <c:pt idx="4">
                    <c:v>0.92666666666666675</c:v>
                  </c:pt>
                  <c:pt idx="5">
                    <c:v>0.80333333333333323</c:v>
                  </c:pt>
                  <c:pt idx="6">
                    <c:v>0.94666666666666677</c:v>
                  </c:pt>
                  <c:pt idx="7">
                    <c:v>1.0533333333333335</c:v>
                  </c:pt>
                </c:numCache>
              </c:numRef>
            </c:plus>
            <c:minus>
              <c:numRef>
                <c:f>Sheet1!$V$4:$V$11</c:f>
                <c:numCache>
                  <c:formatCode>General</c:formatCode>
                  <c:ptCount val="8"/>
                  <c:pt idx="0">
                    <c:v>0.10666666666666665</c:v>
                  </c:pt>
                  <c:pt idx="1">
                    <c:v>0.20333333333333337</c:v>
                  </c:pt>
                  <c:pt idx="2">
                    <c:v>0.55999999999999994</c:v>
                  </c:pt>
                  <c:pt idx="3">
                    <c:v>0.35666666666666663</c:v>
                  </c:pt>
                  <c:pt idx="4">
                    <c:v>0.33999999999999997</c:v>
                  </c:pt>
                  <c:pt idx="5">
                    <c:v>0.83000000000000007</c:v>
                  </c:pt>
                  <c:pt idx="6">
                    <c:v>0.36</c:v>
                  </c:pt>
                  <c:pt idx="7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Sheet1!$B$4:$B$11</c:f>
              <c:numCache>
                <c:formatCode>0</c:formatCod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17.964071856287426</c:v>
                </c:pt>
                <c:pt idx="4">
                  <c:v>24</c:v>
                </c:pt>
                <c:pt idx="5">
                  <c:v>25.641025641025642</c:v>
                </c:pt>
                <c:pt idx="6">
                  <c:v>27.027027027027028</c:v>
                </c:pt>
                <c:pt idx="7">
                  <c:v>30</c:v>
                </c:pt>
              </c:numCache>
            </c:numRef>
          </c:xVal>
          <c:yVal>
            <c:numRef>
              <c:f>Sheet1!$W$4:$W$11</c:f>
              <c:numCache>
                <c:formatCode>0.00</c:formatCode>
                <c:ptCount val="8"/>
                <c:pt idx="0">
                  <c:v>0.19666666666666666</c:v>
                </c:pt>
                <c:pt idx="1">
                  <c:v>0.27</c:v>
                </c:pt>
                <c:pt idx="2">
                  <c:v>0.62666666666666659</c:v>
                </c:pt>
                <c:pt idx="3">
                  <c:v>0.39333333333333331</c:v>
                </c:pt>
                <c:pt idx="4">
                  <c:v>0.38999999999999996</c:v>
                </c:pt>
                <c:pt idx="5">
                  <c:v>0.8666666666666667</c:v>
                </c:pt>
                <c:pt idx="6">
                  <c:v>0.38999999999999996</c:v>
                </c:pt>
                <c:pt idx="7">
                  <c:v>0.41333333333333333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6-D94B-AA9C-AD0A66D1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51663"/>
        <c:axId val="1865321615"/>
      </c:scatterChart>
      <c:valAx>
        <c:axId val="186305166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US" sz="1400" baseline="0"/>
                  <a:t>Move operations per second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321615"/>
        <c:crosses val="autoZero"/>
        <c:crossBetween val="midCat"/>
      </c:valAx>
      <c:valAx>
        <c:axId val="1865321615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</a:ln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51663"/>
        <c:crosses val="autoZero"/>
        <c:crossBetween val="midCat"/>
        <c:majorUnit val="1"/>
        <c:min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14</xdr:row>
      <xdr:rowOff>158750</xdr:rowOff>
    </xdr:from>
    <xdr:to>
      <xdr:col>8</xdr:col>
      <xdr:colOff>114300</xdr:colOff>
      <xdr:row>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F8007-CA17-3F4B-BF48-436008013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336550</xdr:colOff>
      <xdr:row>33</xdr:row>
      <xdr:rowOff>57149</xdr:rowOff>
    </xdr:from>
    <xdr:to>
      <xdr:col>8</xdr:col>
      <xdr:colOff>120651</xdr:colOff>
      <xdr:row>42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4FAB3F-0008-EB4D-97D5-FB1D29B50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8EE4-C80E-7B4A-A3CF-4A016730C7B3}">
  <dimension ref="A1:AA14"/>
  <sheetViews>
    <sheetView tabSelected="1" zoomScaleNormal="100" workbookViewId="0"/>
  </sheetViews>
  <sheetFormatPr baseColWidth="10" defaultRowHeight="16" x14ac:dyDescent="0.2"/>
  <cols>
    <col min="1" max="1" width="12.5" bestFit="1" customWidth="1"/>
    <col min="2" max="2" width="12.5" customWidth="1"/>
    <col min="3" max="3" width="12.1640625" customWidth="1"/>
    <col min="4" max="4" width="11.6640625" bestFit="1" customWidth="1"/>
    <col min="5" max="5" width="11.33203125" customWidth="1"/>
    <col min="6" max="6" width="9.6640625" bestFit="1" customWidth="1"/>
    <col min="7" max="7" width="11.6640625" bestFit="1" customWidth="1"/>
    <col min="8" max="8" width="9.83203125" customWidth="1"/>
    <col min="9" max="9" width="9.6640625" customWidth="1"/>
    <col min="10" max="10" width="11.6640625" bestFit="1" customWidth="1"/>
    <col min="11" max="11" width="11.6640625" customWidth="1"/>
    <col min="12" max="12" width="9.6640625" bestFit="1" customWidth="1"/>
    <col min="13" max="13" width="11.6640625" bestFit="1" customWidth="1"/>
    <col min="14" max="14" width="11.6640625" customWidth="1"/>
    <col min="15" max="15" width="13.5" bestFit="1" customWidth="1"/>
    <col min="16" max="16" width="11.6640625" bestFit="1" customWidth="1"/>
    <col min="17" max="17" width="10.5" customWidth="1"/>
    <col min="18" max="19" width="11.6640625" bestFit="1" customWidth="1"/>
    <col min="23" max="23" width="11.6640625" bestFit="1" customWidth="1"/>
    <col min="26" max="26" width="11.6640625" bestFit="1" customWidth="1"/>
  </cols>
  <sheetData>
    <row r="1" spans="1:27" x14ac:dyDescent="0.2">
      <c r="C1" t="s">
        <v>0</v>
      </c>
      <c r="I1" t="s">
        <v>1</v>
      </c>
      <c r="O1" t="s">
        <v>5</v>
      </c>
      <c r="V1" t="s">
        <v>11</v>
      </c>
    </row>
    <row r="2" spans="1:27" x14ac:dyDescent="0.2">
      <c r="A2" t="s">
        <v>6</v>
      </c>
      <c r="B2" t="s">
        <v>6</v>
      </c>
      <c r="C2" t="s">
        <v>3</v>
      </c>
      <c r="F2" t="s">
        <v>4</v>
      </c>
      <c r="I2" t="s">
        <v>3</v>
      </c>
      <c r="L2" t="s">
        <v>4</v>
      </c>
      <c r="O2" t="s">
        <v>3</v>
      </c>
      <c r="R2" t="s">
        <v>4</v>
      </c>
      <c r="V2" t="s">
        <v>3</v>
      </c>
      <c r="Y2" t="s">
        <v>4</v>
      </c>
    </row>
    <row r="3" spans="1:27" x14ac:dyDescent="0.2">
      <c r="A3" t="s">
        <v>7</v>
      </c>
      <c r="B3" t="s">
        <v>10</v>
      </c>
      <c r="C3" t="s">
        <v>9</v>
      </c>
      <c r="D3" t="s">
        <v>2</v>
      </c>
      <c r="E3" t="s">
        <v>8</v>
      </c>
      <c r="F3" t="s">
        <v>9</v>
      </c>
      <c r="G3" t="s">
        <v>2</v>
      </c>
      <c r="H3" t="s">
        <v>8</v>
      </c>
      <c r="I3" t="s">
        <v>9</v>
      </c>
      <c r="J3" t="s">
        <v>2</v>
      </c>
      <c r="K3" t="s">
        <v>8</v>
      </c>
      <c r="L3" t="s">
        <v>9</v>
      </c>
      <c r="M3" t="s">
        <v>2</v>
      </c>
      <c r="N3" t="s">
        <v>8</v>
      </c>
      <c r="O3" t="s">
        <v>9</v>
      </c>
      <c r="P3" t="s">
        <v>2</v>
      </c>
      <c r="Q3" t="s">
        <v>8</v>
      </c>
      <c r="R3" t="s">
        <v>9</v>
      </c>
      <c r="S3" t="s">
        <v>2</v>
      </c>
      <c r="T3" t="s">
        <v>8</v>
      </c>
      <c r="V3" t="s">
        <v>12</v>
      </c>
      <c r="W3" t="s">
        <v>2</v>
      </c>
      <c r="X3" t="s">
        <v>13</v>
      </c>
      <c r="Y3" t="s">
        <v>12</v>
      </c>
      <c r="Z3" t="s">
        <v>2</v>
      </c>
      <c r="AA3" t="s">
        <v>13</v>
      </c>
    </row>
    <row r="4" spans="1:27" s="1" customFormat="1" x14ac:dyDescent="0.2">
      <c r="A4" s="2">
        <v>1000</v>
      </c>
      <c r="B4" s="2">
        <f>3*1000/A4</f>
        <v>3</v>
      </c>
      <c r="C4" s="1">
        <v>0.06</v>
      </c>
      <c r="D4" s="1">
        <v>0.15</v>
      </c>
      <c r="E4" s="1">
        <v>1.61</v>
      </c>
      <c r="F4" s="1">
        <v>0.05</v>
      </c>
      <c r="G4" s="1">
        <v>0.26</v>
      </c>
      <c r="H4" s="1">
        <v>0.45</v>
      </c>
      <c r="I4" s="1">
        <v>0.08</v>
      </c>
      <c r="J4" s="1">
        <v>0.2</v>
      </c>
      <c r="K4" s="1">
        <v>0.99</v>
      </c>
      <c r="L4" s="1">
        <v>0.1</v>
      </c>
      <c r="M4" s="1">
        <v>0.18</v>
      </c>
      <c r="N4" s="1">
        <v>0.65</v>
      </c>
      <c r="O4" s="1">
        <v>0.13</v>
      </c>
      <c r="P4" s="1">
        <v>0.24</v>
      </c>
      <c r="Q4" s="1">
        <v>2.16</v>
      </c>
      <c r="R4" s="1">
        <v>0.1</v>
      </c>
      <c r="S4" s="1">
        <v>0.2</v>
      </c>
      <c r="T4" s="1">
        <v>1.0900000000000001</v>
      </c>
      <c r="V4" s="1">
        <f>W4-AVERAGE(C4,I4,O4)</f>
        <v>0.10666666666666665</v>
      </c>
      <c r="W4" s="1">
        <f t="shared" ref="W4:Z4" si="0">AVERAGE(D4,J4,P4)</f>
        <v>0.19666666666666666</v>
      </c>
      <c r="X4" s="1">
        <f>AVERAGE(E4,K4,Q4)-W4</f>
        <v>1.3900000000000001</v>
      </c>
      <c r="Y4" s="1">
        <f>Z4-AVERAGE(F4,L4,R4)</f>
        <v>0.13</v>
      </c>
      <c r="Z4" s="1">
        <f t="shared" si="0"/>
        <v>0.21333333333333335</v>
      </c>
      <c r="AA4" s="1">
        <f>AVERAGE(H4,N4,T4)-Z4</f>
        <v>0.51666666666666672</v>
      </c>
    </row>
    <row r="5" spans="1:27" s="1" customFormat="1" x14ac:dyDescent="0.2">
      <c r="A5" s="2">
        <v>500</v>
      </c>
      <c r="B5" s="2">
        <f t="shared" ref="B5:B8" si="1">3*1000/A5</f>
        <v>6</v>
      </c>
      <c r="C5" s="1">
        <v>0.04</v>
      </c>
      <c r="D5" s="1">
        <v>0.25</v>
      </c>
      <c r="E5" s="1">
        <v>1.78</v>
      </c>
      <c r="F5" s="1">
        <v>0.24</v>
      </c>
      <c r="G5" s="1">
        <v>0.68</v>
      </c>
      <c r="H5" s="1">
        <v>1.24</v>
      </c>
      <c r="I5" s="1">
        <v>0.08</v>
      </c>
      <c r="J5" s="1">
        <v>0.28000000000000003</v>
      </c>
      <c r="K5" s="1">
        <v>1.82</v>
      </c>
      <c r="L5" s="1">
        <v>0.04</v>
      </c>
      <c r="M5" s="1">
        <v>0.67</v>
      </c>
      <c r="N5" s="1">
        <v>1.65</v>
      </c>
      <c r="O5" s="1">
        <v>0.08</v>
      </c>
      <c r="P5" s="1">
        <v>0.28000000000000003</v>
      </c>
      <c r="Q5" s="1">
        <v>1.9</v>
      </c>
      <c r="R5" s="1">
        <v>7.0000000000000007E-2</v>
      </c>
      <c r="S5" s="1">
        <v>0.35</v>
      </c>
      <c r="T5" s="1">
        <v>0.74</v>
      </c>
      <c r="V5" s="1">
        <f t="shared" ref="V5:V8" si="2">W5-AVERAGE(C5,I5,O5)</f>
        <v>0.20333333333333337</v>
      </c>
      <c r="W5" s="1">
        <f t="shared" ref="W5:W8" si="3">AVERAGE(D5,J5,P5)</f>
        <v>0.27</v>
      </c>
      <c r="X5" s="1">
        <f t="shared" ref="X5:X8" si="4">AVERAGE(E5,K5,Q5)-W5</f>
        <v>1.5633333333333332</v>
      </c>
      <c r="Y5" s="1">
        <f t="shared" ref="Y5:Y8" si="5">Z5-AVERAGE(F5,L5,R5)</f>
        <v>0.45000000000000012</v>
      </c>
      <c r="Z5" s="1">
        <f t="shared" ref="Z5:Z8" si="6">AVERAGE(G5,M5,S5)</f>
        <v>0.56666666666666676</v>
      </c>
      <c r="AA5" s="1">
        <f t="shared" ref="AA5:AA8" si="7">AVERAGE(H5,N5,T5)-Z5</f>
        <v>0.6433333333333332</v>
      </c>
    </row>
    <row r="6" spans="1:27" s="1" customFormat="1" x14ac:dyDescent="0.2">
      <c r="A6" s="2">
        <v>250</v>
      </c>
      <c r="B6" s="2">
        <f t="shared" si="1"/>
        <v>12</v>
      </c>
      <c r="C6" s="1">
        <v>0.03</v>
      </c>
      <c r="D6" s="1">
        <v>0.41</v>
      </c>
      <c r="E6" s="1">
        <v>1.83</v>
      </c>
      <c r="F6" s="1">
        <v>0.42</v>
      </c>
      <c r="G6" s="1">
        <v>1.49</v>
      </c>
      <c r="H6" s="1">
        <v>3.01</v>
      </c>
      <c r="I6" s="1">
        <v>0.08</v>
      </c>
      <c r="J6" s="1">
        <v>0.62</v>
      </c>
      <c r="K6" s="1">
        <v>2.19</v>
      </c>
      <c r="L6" s="1">
        <v>0.03</v>
      </c>
      <c r="M6" s="1">
        <v>1</v>
      </c>
      <c r="N6" s="1">
        <v>2.62</v>
      </c>
      <c r="O6" s="1">
        <v>0.09</v>
      </c>
      <c r="P6" s="1">
        <v>0.85</v>
      </c>
      <c r="Q6" s="1">
        <v>2.0299999999999998</v>
      </c>
      <c r="R6" s="1">
        <v>0.11</v>
      </c>
      <c r="S6" s="1">
        <v>1.1200000000000001</v>
      </c>
      <c r="T6" s="1">
        <v>2.4300000000000002</v>
      </c>
      <c r="V6" s="1">
        <f t="shared" si="2"/>
        <v>0.55999999999999994</v>
      </c>
      <c r="W6" s="1">
        <f t="shared" si="3"/>
        <v>0.62666666666666659</v>
      </c>
      <c r="X6" s="1">
        <f t="shared" si="4"/>
        <v>1.3899999999999997</v>
      </c>
      <c r="Y6" s="1">
        <f t="shared" si="5"/>
        <v>1.0166666666666666</v>
      </c>
      <c r="Z6" s="1">
        <f t="shared" si="6"/>
        <v>1.2033333333333334</v>
      </c>
      <c r="AA6" s="1">
        <f t="shared" si="7"/>
        <v>1.4833333333333336</v>
      </c>
    </row>
    <row r="7" spans="1:27" s="1" customFormat="1" x14ac:dyDescent="0.2">
      <c r="A7" s="2">
        <v>167</v>
      </c>
      <c r="B7" s="2">
        <f t="shared" si="1"/>
        <v>17.964071856287426</v>
      </c>
      <c r="C7" s="1">
        <v>0.03</v>
      </c>
      <c r="D7" s="1">
        <v>0.34</v>
      </c>
      <c r="E7" s="1">
        <v>0.55000000000000004</v>
      </c>
      <c r="F7" s="1">
        <v>0.83</v>
      </c>
      <c r="G7" s="1">
        <v>2.54</v>
      </c>
      <c r="H7" s="1">
        <v>13.6</v>
      </c>
      <c r="I7" s="1">
        <v>0.04</v>
      </c>
      <c r="J7" s="1">
        <v>0.43</v>
      </c>
      <c r="K7" s="1">
        <v>1.48</v>
      </c>
      <c r="L7" s="1">
        <v>0.05</v>
      </c>
      <c r="M7" s="1">
        <v>2.21</v>
      </c>
      <c r="N7" s="1">
        <v>8.43</v>
      </c>
      <c r="O7" s="1">
        <v>0.04</v>
      </c>
      <c r="P7" s="1">
        <v>0.41</v>
      </c>
      <c r="Q7" s="1">
        <v>0.68</v>
      </c>
      <c r="R7" s="1">
        <v>0.06</v>
      </c>
      <c r="S7" s="1">
        <v>1.32</v>
      </c>
      <c r="T7" s="1">
        <v>3.25</v>
      </c>
      <c r="V7" s="1">
        <f t="shared" si="2"/>
        <v>0.35666666666666663</v>
      </c>
      <c r="W7" s="1">
        <f t="shared" si="3"/>
        <v>0.39333333333333331</v>
      </c>
      <c r="X7" s="1">
        <f t="shared" si="4"/>
        <v>0.51000000000000012</v>
      </c>
      <c r="Y7" s="1">
        <f t="shared" si="5"/>
        <v>1.7100000000000002</v>
      </c>
      <c r="Z7" s="1">
        <f t="shared" si="6"/>
        <v>2.0233333333333334</v>
      </c>
      <c r="AA7" s="1">
        <f t="shared" si="7"/>
        <v>6.4033333333333342</v>
      </c>
    </row>
    <row r="8" spans="1:27" s="1" customFormat="1" x14ac:dyDescent="0.2">
      <c r="A8" s="2">
        <v>125</v>
      </c>
      <c r="B8" s="2">
        <f t="shared" si="1"/>
        <v>24</v>
      </c>
      <c r="C8" s="1">
        <v>7.0000000000000007E-2</v>
      </c>
      <c r="D8" s="1">
        <v>0.38</v>
      </c>
      <c r="E8" s="1">
        <v>1.42</v>
      </c>
      <c r="F8" s="1">
        <v>1.1200000000000001</v>
      </c>
      <c r="G8" s="1">
        <v>2.5299999999999998</v>
      </c>
      <c r="H8" s="1">
        <v>4.18</v>
      </c>
      <c r="I8" s="1">
        <v>0.04</v>
      </c>
      <c r="J8" s="1">
        <v>0.39</v>
      </c>
      <c r="K8" s="1">
        <v>0.81</v>
      </c>
      <c r="L8" s="1">
        <v>7.0000000000000007E-2</v>
      </c>
      <c r="M8" s="1">
        <v>2.4300000000000002</v>
      </c>
      <c r="N8" s="1">
        <v>4.96</v>
      </c>
      <c r="O8" s="1">
        <v>0.04</v>
      </c>
      <c r="P8" s="1">
        <v>0.4</v>
      </c>
      <c r="Q8" s="1">
        <v>1.72</v>
      </c>
      <c r="R8" s="1">
        <v>0.32</v>
      </c>
      <c r="S8" s="1">
        <v>2.08</v>
      </c>
      <c r="T8" s="1">
        <v>4.1500000000000004</v>
      </c>
      <c r="V8" s="1">
        <f t="shared" si="2"/>
        <v>0.33999999999999997</v>
      </c>
      <c r="W8" s="1">
        <f t="shared" si="3"/>
        <v>0.38999999999999996</v>
      </c>
      <c r="X8" s="1">
        <f t="shared" si="4"/>
        <v>0.92666666666666675</v>
      </c>
      <c r="Y8" s="1">
        <f t="shared" si="5"/>
        <v>1.8433333333333333</v>
      </c>
      <c r="Z8" s="1">
        <f t="shared" si="6"/>
        <v>2.3466666666666667</v>
      </c>
      <c r="AA8" s="1">
        <f t="shared" si="7"/>
        <v>2.0833333333333339</v>
      </c>
    </row>
    <row r="9" spans="1:27" s="1" customFormat="1" x14ac:dyDescent="0.2">
      <c r="A9" s="2">
        <v>117</v>
      </c>
      <c r="B9" s="2">
        <f>3*1000/A9</f>
        <v>25.641025641025642</v>
      </c>
      <c r="C9" s="1">
        <v>0.04</v>
      </c>
      <c r="D9" s="1">
        <v>0.55000000000000004</v>
      </c>
      <c r="E9" s="1">
        <v>1.51</v>
      </c>
      <c r="F9" s="1">
        <v>3.72</v>
      </c>
      <c r="G9" s="1">
        <v>27.63</v>
      </c>
      <c r="H9" s="1">
        <v>76.89</v>
      </c>
      <c r="I9" s="1">
        <v>0.05</v>
      </c>
      <c r="J9" s="1">
        <v>0.98</v>
      </c>
      <c r="K9" s="1">
        <v>1.68</v>
      </c>
      <c r="L9" s="1">
        <v>1.75</v>
      </c>
      <c r="M9" s="1">
        <v>29.3</v>
      </c>
      <c r="N9" s="1">
        <v>102</v>
      </c>
      <c r="O9" s="1">
        <v>0.02</v>
      </c>
      <c r="P9" s="1">
        <v>1.07</v>
      </c>
      <c r="Q9" s="1">
        <v>1.82</v>
      </c>
      <c r="R9" s="1">
        <v>3.37</v>
      </c>
      <c r="S9" s="1">
        <v>30.53</v>
      </c>
      <c r="T9" s="1">
        <v>96.04</v>
      </c>
      <c r="V9" s="1">
        <f>W9-AVERAGE(C9,I9,O9)</f>
        <v>0.83000000000000007</v>
      </c>
      <c r="W9" s="1">
        <f>AVERAGE(D9,J9,P9)</f>
        <v>0.8666666666666667</v>
      </c>
      <c r="X9" s="1">
        <f>AVERAGE(E9,K9,Q9)-W9</f>
        <v>0.80333333333333323</v>
      </c>
      <c r="Y9" s="1">
        <f>Z9-AVERAGE(F9,L9,R9)</f>
        <v>26.206666666666671</v>
      </c>
      <c r="Z9" s="1">
        <f>AVERAGE(G9,M9,S9)</f>
        <v>29.153333333333336</v>
      </c>
      <c r="AA9" s="1">
        <f>AVERAGE(H9,N9,T9)-Z9</f>
        <v>62.489999999999995</v>
      </c>
    </row>
    <row r="10" spans="1:27" s="1" customFormat="1" x14ac:dyDescent="0.2">
      <c r="A10" s="2">
        <v>111</v>
      </c>
      <c r="B10" s="2">
        <f>3*1000/A10</f>
        <v>27.027027027027028</v>
      </c>
      <c r="C10" s="1">
        <v>0.02</v>
      </c>
      <c r="D10" s="1">
        <v>0.35</v>
      </c>
      <c r="E10" s="1">
        <v>1.25</v>
      </c>
      <c r="F10" s="1">
        <v>0.85</v>
      </c>
      <c r="G10" s="1">
        <v>33.49</v>
      </c>
      <c r="H10" s="1">
        <v>81.28</v>
      </c>
      <c r="I10" s="1">
        <v>0.03</v>
      </c>
      <c r="J10" s="1">
        <v>0.39</v>
      </c>
      <c r="K10" s="1">
        <v>1.36</v>
      </c>
      <c r="L10" s="1">
        <v>4.78</v>
      </c>
      <c r="M10" s="1">
        <v>35.130000000000003</v>
      </c>
      <c r="N10" s="1">
        <v>85.04</v>
      </c>
      <c r="O10" s="1">
        <v>0.04</v>
      </c>
      <c r="P10" s="1">
        <v>0.43</v>
      </c>
      <c r="Q10" s="1">
        <v>1.4</v>
      </c>
      <c r="R10" s="1">
        <v>7.49</v>
      </c>
      <c r="S10" s="1">
        <v>40.869999999999997</v>
      </c>
      <c r="T10" s="1">
        <v>90.98</v>
      </c>
      <c r="V10" s="1">
        <f>W10-AVERAGE(C10,I10,O10)</f>
        <v>0.36</v>
      </c>
      <c r="W10" s="1">
        <f>AVERAGE(D10,J10,P10)</f>
        <v>0.38999999999999996</v>
      </c>
      <c r="X10" s="1">
        <f>AVERAGE(E10,K10,Q10)-W10</f>
        <v>0.94666666666666677</v>
      </c>
      <c r="Y10" s="1">
        <f>Z10-AVERAGE(F10,L10,R10)</f>
        <v>32.123333333333335</v>
      </c>
      <c r="Z10" s="1">
        <f>AVERAGE(G10,M10,S10)</f>
        <v>36.49666666666667</v>
      </c>
      <c r="AA10" s="1">
        <f>AVERAGE(H10,N10,T10)-Z10</f>
        <v>49.269999999999996</v>
      </c>
    </row>
    <row r="11" spans="1:27" s="1" customFormat="1" x14ac:dyDescent="0.2">
      <c r="A11" s="2">
        <v>100</v>
      </c>
      <c r="B11" s="2">
        <f>3*1000/A11</f>
        <v>30</v>
      </c>
      <c r="C11" s="1">
        <v>0.03</v>
      </c>
      <c r="D11" s="1">
        <v>0.42</v>
      </c>
      <c r="E11" s="1">
        <v>1.49</v>
      </c>
      <c r="F11" s="1">
        <v>1.2</v>
      </c>
      <c r="G11" s="1">
        <v>37.81</v>
      </c>
      <c r="H11" s="1">
        <v>90.06</v>
      </c>
      <c r="I11" s="1">
        <v>0.04</v>
      </c>
      <c r="J11" s="1">
        <v>0.46</v>
      </c>
      <c r="K11" s="1">
        <v>1.58</v>
      </c>
      <c r="L11" s="1">
        <v>0.36</v>
      </c>
      <c r="M11" s="1">
        <v>42.75</v>
      </c>
      <c r="N11" s="1">
        <v>94.83</v>
      </c>
      <c r="O11" s="1">
        <v>0.06</v>
      </c>
      <c r="P11" s="1">
        <v>0.36</v>
      </c>
      <c r="Q11" s="1">
        <v>1.33</v>
      </c>
      <c r="R11" s="1">
        <v>0.16</v>
      </c>
      <c r="S11" s="1">
        <v>35.08</v>
      </c>
      <c r="T11" s="1">
        <v>101.32</v>
      </c>
      <c r="V11" s="1">
        <f>W11-AVERAGE(C11,I11,O11)</f>
        <v>0.37</v>
      </c>
      <c r="W11" s="1">
        <f>AVERAGE(D11,J11,P11)</f>
        <v>0.41333333333333333</v>
      </c>
      <c r="X11" s="1">
        <f>AVERAGE(E11,K11,Q11)-W11</f>
        <v>1.0533333333333335</v>
      </c>
      <c r="Y11" s="1">
        <f>Z11-AVERAGE(F11,L11,R11)</f>
        <v>37.973333333333336</v>
      </c>
      <c r="Z11" s="1">
        <f>AVERAGE(G11,M11,S11)</f>
        <v>38.546666666666667</v>
      </c>
      <c r="AA11" s="1">
        <f>AVERAGE(H11,N11,T11)-Z11</f>
        <v>56.856666666666655</v>
      </c>
    </row>
    <row r="13" spans="1:27" x14ac:dyDescent="0.2">
      <c r="A13" t="s">
        <v>14</v>
      </c>
    </row>
    <row r="14" spans="1:27" s="1" customFormat="1" x14ac:dyDescent="0.2">
      <c r="A14" s="2">
        <v>125</v>
      </c>
      <c r="B14" s="2">
        <f>3*1000/A14</f>
        <v>24</v>
      </c>
      <c r="C14" s="1">
        <v>0.02</v>
      </c>
      <c r="D14" s="1">
        <v>0.24</v>
      </c>
      <c r="E14" s="1">
        <v>0.55000000000000004</v>
      </c>
      <c r="F14" s="1">
        <v>0.85</v>
      </c>
      <c r="G14" s="1">
        <v>2.15</v>
      </c>
      <c r="H14" s="1">
        <v>3.48</v>
      </c>
      <c r="I14" s="1">
        <v>0.04</v>
      </c>
      <c r="J14" s="1">
        <v>0.39</v>
      </c>
      <c r="K14" s="1">
        <v>1.67</v>
      </c>
      <c r="L14" s="1">
        <v>0.26</v>
      </c>
      <c r="M14" s="1">
        <v>1.9</v>
      </c>
      <c r="N14" s="1">
        <v>4.67</v>
      </c>
      <c r="O14" s="1">
        <v>0.03</v>
      </c>
      <c r="P14" s="1">
        <v>0.39</v>
      </c>
      <c r="Q14" s="1">
        <v>1.73</v>
      </c>
      <c r="R14" s="1">
        <v>0.24</v>
      </c>
      <c r="S14" s="1">
        <v>1.36</v>
      </c>
      <c r="T14" s="1">
        <v>2.83</v>
      </c>
      <c r="V14" s="1">
        <f>W14-AVERAGE(C14,I14,O14)</f>
        <v>0.31000000000000005</v>
      </c>
      <c r="W14" s="1">
        <f>AVERAGE(D14,J14,P14)</f>
        <v>0.34</v>
      </c>
      <c r="X14" s="1">
        <f>AVERAGE(E14,K14,Q14)-W14</f>
        <v>0.97666666666666657</v>
      </c>
      <c r="Y14" s="1">
        <f>Z14-AVERAGE(F14,L14,R14)</f>
        <v>1.3533333333333335</v>
      </c>
      <c r="Z14" s="1">
        <f>AVERAGE(G14,M14,S14)</f>
        <v>1.8033333333333335</v>
      </c>
      <c r="AA14" s="1">
        <f>AVERAGE(H14,N14,T14)-Z14</f>
        <v>1.8566666666666667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2019-06-19T20:00:25Z</dcterms:created>
  <dcterms:modified xsi:type="dcterms:W3CDTF">2019-06-20T10:36:38Z</dcterms:modified>
</cp:coreProperties>
</file>