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taylor1/Desktop/2021 Unemployment Capstone/"/>
    </mc:Choice>
  </mc:AlternateContent>
  <xr:revisionPtr revIDLastSave="0" documentId="13_ncr:1_{67513895-6B99-F840-B797-BA562B339A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ain Sheet" sheetId="1" r:id="rId1"/>
    <sheet name="Manufacturing Data" sheetId="2" r:id="rId2"/>
    <sheet name="FSLH Data" sheetId="3" r:id="rId3"/>
    <sheet name="Government Data" sheetId="4" r:id="rId4"/>
    <sheet name="Child Care" sheetId="5" r:id="rId5"/>
    <sheet name="Sources" sheetId="6" r:id="rId6"/>
    <sheet name="National Claims Data" sheetId="7" r:id="rId7"/>
    <sheet name="California Data" sheetId="8" r:id="rId8"/>
    <sheet name="Louisiana Data" sheetId="9" r:id="rId9"/>
    <sheet name="Kentucky Data" sheetId="10" r:id="rId10"/>
    <sheet name="South Dakota Data" sheetId="11" r:id="rId11"/>
    <sheet name="Massachusetts Data" sheetId="12" r:id="rId12"/>
    <sheet name="State by State PU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5" i="7" l="1"/>
  <c r="M265" i="7"/>
  <c r="N264" i="7"/>
  <c r="M264" i="7"/>
  <c r="N263" i="7"/>
  <c r="M263" i="7"/>
  <c r="N262" i="7"/>
  <c r="M262" i="7"/>
  <c r="N261" i="7"/>
  <c r="M261" i="7"/>
  <c r="N260" i="7"/>
  <c r="M260" i="7"/>
  <c r="N259" i="7"/>
  <c r="M259" i="7"/>
  <c r="N258" i="7"/>
  <c r="M258" i="7"/>
  <c r="N257" i="7"/>
  <c r="M257" i="7"/>
  <c r="N256" i="7"/>
  <c r="M256" i="7"/>
  <c r="N255" i="7"/>
  <c r="M255" i="7"/>
  <c r="N254" i="7"/>
  <c r="M254" i="7"/>
  <c r="N253" i="7"/>
  <c r="M253" i="7"/>
  <c r="N252" i="7"/>
  <c r="M252" i="7"/>
  <c r="N251" i="7"/>
  <c r="M251" i="7"/>
  <c r="N250" i="7"/>
  <c r="M250" i="7"/>
  <c r="N249" i="7"/>
  <c r="M249" i="7"/>
  <c r="N248" i="7"/>
  <c r="M248" i="7"/>
  <c r="N247" i="7"/>
  <c r="M247" i="7"/>
  <c r="N246" i="7"/>
  <c r="M246" i="7"/>
  <c r="N245" i="7"/>
  <c r="M245" i="7"/>
  <c r="N244" i="7"/>
  <c r="M244" i="7"/>
  <c r="N243" i="7"/>
  <c r="M243" i="7"/>
  <c r="N242" i="7"/>
  <c r="M242" i="7"/>
  <c r="N241" i="7"/>
  <c r="M241" i="7"/>
  <c r="N240" i="7"/>
  <c r="M240" i="7"/>
  <c r="N239" i="7"/>
  <c r="M239" i="7"/>
  <c r="N238" i="7"/>
  <c r="M238" i="7"/>
  <c r="N237" i="7"/>
  <c r="M237" i="7"/>
  <c r="N236" i="7"/>
  <c r="M236" i="7"/>
  <c r="N235" i="7"/>
  <c r="M235" i="7"/>
  <c r="N234" i="7"/>
  <c r="M234" i="7"/>
  <c r="N233" i="7"/>
  <c r="M233" i="7"/>
  <c r="N232" i="7"/>
  <c r="M232" i="7"/>
  <c r="N231" i="7"/>
  <c r="M231" i="7"/>
  <c r="N230" i="7"/>
  <c r="M230" i="7"/>
  <c r="N229" i="7"/>
  <c r="M229" i="7"/>
  <c r="N228" i="7"/>
  <c r="M228" i="7"/>
  <c r="N227" i="7"/>
  <c r="M227" i="7"/>
  <c r="N226" i="7"/>
  <c r="M226" i="7"/>
  <c r="N225" i="7"/>
  <c r="M225" i="7"/>
  <c r="N224" i="7"/>
  <c r="M224" i="7"/>
  <c r="N223" i="7"/>
  <c r="M223" i="7"/>
  <c r="N222" i="7"/>
  <c r="M222" i="7"/>
  <c r="N221" i="7"/>
  <c r="M221" i="7"/>
  <c r="N220" i="7"/>
  <c r="M220" i="7"/>
  <c r="N219" i="7"/>
  <c r="M219" i="7"/>
  <c r="N218" i="7"/>
  <c r="M218" i="7"/>
  <c r="N217" i="7"/>
  <c r="M217" i="7"/>
  <c r="N216" i="7"/>
  <c r="M216" i="7"/>
  <c r="N215" i="7"/>
  <c r="M215" i="7"/>
  <c r="N214" i="7"/>
  <c r="M214" i="7"/>
  <c r="N213" i="7"/>
  <c r="M213" i="7"/>
  <c r="N212" i="7"/>
  <c r="M212" i="7"/>
  <c r="N211" i="7"/>
  <c r="M211" i="7"/>
  <c r="N210" i="7"/>
  <c r="M210" i="7"/>
  <c r="N209" i="7"/>
  <c r="M209" i="7"/>
  <c r="N208" i="7"/>
  <c r="M208" i="7"/>
  <c r="N207" i="7"/>
  <c r="M207" i="7"/>
  <c r="N206" i="7"/>
  <c r="M206" i="7"/>
  <c r="N205" i="7"/>
  <c r="M205" i="7"/>
  <c r="N204" i="7"/>
  <c r="M204" i="7"/>
  <c r="N203" i="7"/>
  <c r="M203" i="7"/>
  <c r="N202" i="7"/>
  <c r="M202" i="7"/>
  <c r="N201" i="7"/>
  <c r="M201" i="7"/>
  <c r="N200" i="7"/>
  <c r="M200" i="7"/>
  <c r="N199" i="7"/>
  <c r="M199" i="7"/>
  <c r="N198" i="7"/>
  <c r="M198" i="7"/>
  <c r="N197" i="7"/>
  <c r="M197" i="7"/>
  <c r="N196" i="7"/>
  <c r="M196" i="7"/>
  <c r="N195" i="7"/>
  <c r="M195" i="7"/>
  <c r="N194" i="7"/>
  <c r="M194" i="7"/>
  <c r="N193" i="7"/>
  <c r="M193" i="7"/>
  <c r="N192" i="7"/>
  <c r="M192" i="7"/>
  <c r="N191" i="7"/>
  <c r="M191" i="7"/>
  <c r="N190" i="7"/>
  <c r="M190" i="7"/>
  <c r="N189" i="7"/>
  <c r="M189" i="7"/>
  <c r="N188" i="7"/>
  <c r="M188" i="7"/>
  <c r="N187" i="7"/>
  <c r="M187" i="7"/>
  <c r="N186" i="7"/>
  <c r="M186" i="7"/>
  <c r="N185" i="7"/>
  <c r="M185" i="7"/>
  <c r="N184" i="7"/>
  <c r="M184" i="7"/>
  <c r="N183" i="7"/>
  <c r="M183" i="7"/>
  <c r="N182" i="7"/>
  <c r="M182" i="7"/>
  <c r="N181" i="7"/>
  <c r="M181" i="7"/>
  <c r="N180" i="7"/>
  <c r="M180" i="7"/>
  <c r="N179" i="7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N166" i="7"/>
  <c r="M166" i="7"/>
  <c r="N165" i="7"/>
  <c r="M165" i="7"/>
  <c r="N164" i="7"/>
  <c r="M164" i="7"/>
  <c r="N163" i="7"/>
  <c r="M163" i="7"/>
  <c r="N162" i="7"/>
  <c r="M162" i="7"/>
  <c r="N161" i="7"/>
  <c r="M161" i="7"/>
  <c r="N160" i="7"/>
  <c r="M160" i="7"/>
  <c r="N159" i="7"/>
  <c r="M159" i="7"/>
  <c r="N158" i="7"/>
  <c r="M158" i="7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48" i="7"/>
  <c r="M148" i="7"/>
  <c r="N147" i="7"/>
  <c r="M147" i="7"/>
  <c r="N146" i="7"/>
  <c r="M146" i="7"/>
  <c r="N145" i="7"/>
  <c r="M145" i="7"/>
  <c r="N144" i="7"/>
  <c r="M144" i="7"/>
  <c r="N143" i="7"/>
  <c r="M143" i="7"/>
  <c r="N142" i="7"/>
  <c r="M142" i="7"/>
  <c r="N141" i="7"/>
  <c r="M141" i="7"/>
  <c r="N140" i="7"/>
  <c r="M140" i="7"/>
  <c r="N139" i="7"/>
  <c r="M139" i="7"/>
  <c r="N138" i="7"/>
  <c r="M138" i="7"/>
  <c r="N137" i="7"/>
  <c r="M137" i="7"/>
  <c r="N136" i="7"/>
  <c r="M136" i="7"/>
  <c r="N135" i="7"/>
  <c r="M135" i="7"/>
  <c r="N134" i="7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26" i="7"/>
  <c r="M126" i="7"/>
  <c r="N125" i="7"/>
  <c r="M125" i="7"/>
  <c r="N124" i="7"/>
  <c r="M124" i="7"/>
  <c r="N123" i="7"/>
  <c r="M123" i="7"/>
  <c r="N122" i="7"/>
  <c r="M122" i="7"/>
  <c r="N121" i="7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H263" i="5"/>
  <c r="F263" i="5"/>
  <c r="C263" i="5"/>
  <c r="H262" i="5"/>
  <c r="F262" i="5"/>
  <c r="C262" i="5"/>
  <c r="Q261" i="5"/>
  <c r="O261" i="5"/>
  <c r="M261" i="5"/>
  <c r="K261" i="5"/>
  <c r="H261" i="5"/>
  <c r="F261" i="5"/>
  <c r="C261" i="5"/>
  <c r="Q260" i="5"/>
  <c r="O260" i="5"/>
  <c r="M260" i="5"/>
  <c r="K260" i="5"/>
  <c r="H260" i="5"/>
  <c r="F260" i="5"/>
  <c r="C260" i="5"/>
  <c r="Q259" i="5"/>
  <c r="O259" i="5"/>
  <c r="M259" i="5"/>
  <c r="K259" i="5"/>
  <c r="H259" i="5"/>
  <c r="F259" i="5"/>
  <c r="C259" i="5"/>
  <c r="Q258" i="5"/>
  <c r="O258" i="5"/>
  <c r="M258" i="5"/>
  <c r="K258" i="5"/>
  <c r="H258" i="5"/>
  <c r="F258" i="5"/>
  <c r="C258" i="5"/>
  <c r="Q257" i="5"/>
  <c r="O257" i="5"/>
  <c r="M257" i="5"/>
  <c r="K257" i="5"/>
  <c r="H257" i="5"/>
  <c r="F257" i="5"/>
  <c r="C257" i="5"/>
  <c r="Q256" i="5"/>
  <c r="O256" i="5"/>
  <c r="M256" i="5"/>
  <c r="K256" i="5"/>
  <c r="H256" i="5"/>
  <c r="F256" i="5"/>
  <c r="C256" i="5"/>
  <c r="Q255" i="5"/>
  <c r="O255" i="5"/>
  <c r="M255" i="5"/>
  <c r="K255" i="5"/>
  <c r="H255" i="5"/>
  <c r="F255" i="5"/>
  <c r="C255" i="5"/>
  <c r="Q254" i="5"/>
  <c r="O254" i="5"/>
  <c r="M254" i="5"/>
  <c r="K254" i="5"/>
  <c r="H254" i="5"/>
  <c r="F254" i="5"/>
  <c r="C254" i="5"/>
  <c r="Q253" i="5"/>
  <c r="O253" i="5"/>
  <c r="M253" i="5"/>
  <c r="K253" i="5"/>
  <c r="H253" i="5"/>
  <c r="F253" i="5"/>
  <c r="C253" i="5"/>
  <c r="Q252" i="5"/>
  <c r="O252" i="5"/>
  <c r="M252" i="5"/>
  <c r="K252" i="5"/>
  <c r="H252" i="5"/>
  <c r="F252" i="5"/>
  <c r="C252" i="5"/>
  <c r="Q251" i="5"/>
  <c r="O251" i="5"/>
  <c r="M251" i="5"/>
  <c r="K251" i="5"/>
  <c r="H251" i="5"/>
  <c r="F251" i="5"/>
  <c r="C251" i="5"/>
  <c r="Q250" i="5"/>
  <c r="O250" i="5"/>
  <c r="M250" i="5"/>
  <c r="K250" i="5"/>
  <c r="H250" i="5"/>
  <c r="F250" i="5"/>
  <c r="C250" i="5"/>
  <c r="Q249" i="5"/>
  <c r="O249" i="5"/>
  <c r="M249" i="5"/>
  <c r="K249" i="5"/>
  <c r="H249" i="5"/>
  <c r="F249" i="5"/>
  <c r="C249" i="5"/>
  <c r="Q248" i="5"/>
  <c r="O248" i="5"/>
  <c r="M248" i="5"/>
  <c r="K248" i="5"/>
  <c r="H248" i="5"/>
  <c r="F248" i="5"/>
  <c r="C248" i="5"/>
  <c r="Q247" i="5"/>
  <c r="O247" i="5"/>
  <c r="M247" i="5"/>
  <c r="K247" i="5"/>
  <c r="H247" i="5"/>
  <c r="F247" i="5"/>
  <c r="C247" i="5"/>
  <c r="Q246" i="5"/>
  <c r="O246" i="5"/>
  <c r="M246" i="5"/>
  <c r="K246" i="5"/>
  <c r="H246" i="5"/>
  <c r="F246" i="5"/>
  <c r="C246" i="5"/>
  <c r="Q245" i="5"/>
  <c r="O245" i="5"/>
  <c r="M245" i="5"/>
  <c r="K245" i="5"/>
  <c r="H245" i="5"/>
  <c r="F245" i="5"/>
  <c r="C245" i="5"/>
  <c r="Q244" i="5"/>
  <c r="O244" i="5"/>
  <c r="M244" i="5"/>
  <c r="K244" i="5"/>
  <c r="H244" i="5"/>
  <c r="F244" i="5"/>
  <c r="C244" i="5"/>
  <c r="Q243" i="5"/>
  <c r="O243" i="5"/>
  <c r="M243" i="5"/>
  <c r="K243" i="5"/>
  <c r="H243" i="5"/>
  <c r="F243" i="5"/>
  <c r="C243" i="5"/>
  <c r="Q242" i="5"/>
  <c r="O242" i="5"/>
  <c r="M242" i="5"/>
  <c r="K242" i="5"/>
  <c r="H242" i="5"/>
  <c r="F242" i="5"/>
  <c r="C242" i="5"/>
  <c r="Q241" i="5"/>
  <c r="O241" i="5"/>
  <c r="M241" i="5"/>
  <c r="K241" i="5"/>
  <c r="H241" i="5"/>
  <c r="F241" i="5"/>
  <c r="C241" i="5"/>
  <c r="Q240" i="5"/>
  <c r="O240" i="5"/>
  <c r="M240" i="5"/>
  <c r="K240" i="5"/>
  <c r="H240" i="5"/>
  <c r="F240" i="5"/>
  <c r="C240" i="5"/>
  <c r="Q239" i="5"/>
  <c r="O239" i="5"/>
  <c r="M239" i="5"/>
  <c r="K239" i="5"/>
  <c r="H239" i="5"/>
  <c r="F239" i="5"/>
  <c r="C239" i="5"/>
  <c r="Q238" i="5"/>
  <c r="O238" i="5"/>
  <c r="M238" i="5"/>
  <c r="K238" i="5"/>
  <c r="H238" i="5"/>
  <c r="F238" i="5"/>
  <c r="C238" i="5"/>
  <c r="Q237" i="5"/>
  <c r="O237" i="5"/>
  <c r="M237" i="5"/>
  <c r="K237" i="5"/>
  <c r="H237" i="5"/>
  <c r="F237" i="5"/>
  <c r="C237" i="5"/>
  <c r="Q236" i="5"/>
  <c r="O236" i="5"/>
  <c r="M236" i="5"/>
  <c r="K236" i="5"/>
  <c r="H236" i="5"/>
  <c r="F236" i="5"/>
  <c r="C236" i="5"/>
  <c r="Q235" i="5"/>
  <c r="O235" i="5"/>
  <c r="M235" i="5"/>
  <c r="K235" i="5"/>
  <c r="H235" i="5"/>
  <c r="F235" i="5"/>
  <c r="C235" i="5"/>
  <c r="Q234" i="5"/>
  <c r="O234" i="5"/>
  <c r="M234" i="5"/>
  <c r="K234" i="5"/>
  <c r="H234" i="5"/>
  <c r="F234" i="5"/>
  <c r="C234" i="5"/>
  <c r="Q233" i="5"/>
  <c r="O233" i="5"/>
  <c r="M233" i="5"/>
  <c r="K233" i="5"/>
  <c r="H233" i="5"/>
  <c r="F233" i="5"/>
  <c r="C233" i="5"/>
  <c r="Q232" i="5"/>
  <c r="O232" i="5"/>
  <c r="M232" i="5"/>
  <c r="K232" i="5"/>
  <c r="H232" i="5"/>
  <c r="F232" i="5"/>
  <c r="C232" i="5"/>
  <c r="Q231" i="5"/>
  <c r="O231" i="5"/>
  <c r="M231" i="5"/>
  <c r="K231" i="5"/>
  <c r="H231" i="5"/>
  <c r="F231" i="5"/>
  <c r="C231" i="5"/>
  <c r="Q230" i="5"/>
  <c r="O230" i="5"/>
  <c r="M230" i="5"/>
  <c r="K230" i="5"/>
  <c r="H230" i="5"/>
  <c r="F230" i="5"/>
  <c r="C230" i="5"/>
  <c r="Q229" i="5"/>
  <c r="O229" i="5"/>
  <c r="M229" i="5"/>
  <c r="K229" i="5"/>
  <c r="H229" i="5"/>
  <c r="F229" i="5"/>
  <c r="C229" i="5"/>
  <c r="Q228" i="5"/>
  <c r="O228" i="5"/>
  <c r="M228" i="5"/>
  <c r="K228" i="5"/>
  <c r="H228" i="5"/>
  <c r="F228" i="5"/>
  <c r="C228" i="5"/>
  <c r="Q227" i="5"/>
  <c r="O227" i="5"/>
  <c r="M227" i="5"/>
  <c r="K227" i="5"/>
  <c r="H227" i="5"/>
  <c r="F227" i="5"/>
  <c r="C227" i="5"/>
  <c r="Q226" i="5"/>
  <c r="O226" i="5"/>
  <c r="M226" i="5"/>
  <c r="K226" i="5"/>
  <c r="H226" i="5"/>
  <c r="F226" i="5"/>
  <c r="C226" i="5"/>
  <c r="Q225" i="5"/>
  <c r="O225" i="5"/>
  <c r="M225" i="5"/>
  <c r="K225" i="5"/>
  <c r="H225" i="5"/>
  <c r="F225" i="5"/>
  <c r="C225" i="5"/>
  <c r="Q224" i="5"/>
  <c r="O224" i="5"/>
  <c r="M224" i="5"/>
  <c r="K224" i="5"/>
  <c r="H224" i="5"/>
  <c r="F224" i="5"/>
  <c r="C224" i="5"/>
  <c r="Q223" i="5"/>
  <c r="O223" i="5"/>
  <c r="M223" i="5"/>
  <c r="K223" i="5"/>
  <c r="H223" i="5"/>
  <c r="F223" i="5"/>
  <c r="C223" i="5"/>
  <c r="Q222" i="5"/>
  <c r="O222" i="5"/>
  <c r="M222" i="5"/>
  <c r="K222" i="5"/>
  <c r="H222" i="5"/>
  <c r="F222" i="5"/>
  <c r="C222" i="5"/>
  <c r="Q221" i="5"/>
  <c r="O221" i="5"/>
  <c r="M221" i="5"/>
  <c r="K221" i="5"/>
  <c r="H221" i="5"/>
  <c r="F221" i="5"/>
  <c r="C221" i="5"/>
  <c r="Q220" i="5"/>
  <c r="O220" i="5"/>
  <c r="M220" i="5"/>
  <c r="K220" i="5"/>
  <c r="H220" i="5"/>
  <c r="F220" i="5"/>
  <c r="C220" i="5"/>
  <c r="Q219" i="5"/>
  <c r="O219" i="5"/>
  <c r="M219" i="5"/>
  <c r="K219" i="5"/>
  <c r="H219" i="5"/>
  <c r="F219" i="5"/>
  <c r="C219" i="5"/>
  <c r="Q218" i="5"/>
  <c r="O218" i="5"/>
  <c r="M218" i="5"/>
  <c r="K218" i="5"/>
  <c r="H218" i="5"/>
  <c r="F218" i="5"/>
  <c r="C218" i="5"/>
  <c r="Q217" i="5"/>
  <c r="O217" i="5"/>
  <c r="M217" i="5"/>
  <c r="K217" i="5"/>
  <c r="H217" i="5"/>
  <c r="F217" i="5"/>
  <c r="C217" i="5"/>
  <c r="Q216" i="5"/>
  <c r="O216" i="5"/>
  <c r="M216" i="5"/>
  <c r="K216" i="5"/>
  <c r="H216" i="5"/>
  <c r="F216" i="5"/>
  <c r="C216" i="5"/>
  <c r="Q215" i="5"/>
  <c r="O215" i="5"/>
  <c r="M215" i="5"/>
  <c r="K215" i="5"/>
  <c r="H215" i="5"/>
  <c r="F215" i="5"/>
  <c r="C215" i="5"/>
  <c r="Q214" i="5"/>
  <c r="O214" i="5"/>
  <c r="M214" i="5"/>
  <c r="K214" i="5"/>
  <c r="H214" i="5"/>
  <c r="F214" i="5"/>
  <c r="C214" i="5"/>
  <c r="Q213" i="5"/>
  <c r="O213" i="5"/>
  <c r="M213" i="5"/>
  <c r="K213" i="5"/>
  <c r="H213" i="5"/>
  <c r="F213" i="5"/>
  <c r="C213" i="5"/>
  <c r="Q212" i="5"/>
  <c r="O212" i="5"/>
  <c r="M212" i="5"/>
  <c r="K212" i="5"/>
  <c r="H212" i="5"/>
  <c r="F212" i="5"/>
  <c r="C212" i="5"/>
  <c r="Q211" i="5"/>
  <c r="O211" i="5"/>
  <c r="M211" i="5"/>
  <c r="K211" i="5"/>
  <c r="H211" i="5"/>
  <c r="F211" i="5"/>
  <c r="C211" i="5"/>
  <c r="Q210" i="5"/>
  <c r="O210" i="5"/>
  <c r="M210" i="5"/>
  <c r="K210" i="5"/>
  <c r="H210" i="5"/>
  <c r="F210" i="5"/>
  <c r="C210" i="5"/>
  <c r="Q209" i="5"/>
  <c r="O209" i="5"/>
  <c r="M209" i="5"/>
  <c r="K209" i="5"/>
  <c r="H209" i="5"/>
  <c r="F209" i="5"/>
  <c r="C209" i="5"/>
  <c r="Q208" i="5"/>
  <c r="O208" i="5"/>
  <c r="M208" i="5"/>
  <c r="K208" i="5"/>
  <c r="H208" i="5"/>
  <c r="F208" i="5"/>
  <c r="C208" i="5"/>
  <c r="Q207" i="5"/>
  <c r="O207" i="5"/>
  <c r="M207" i="5"/>
  <c r="K207" i="5"/>
  <c r="H207" i="5"/>
  <c r="F207" i="5"/>
  <c r="C207" i="5"/>
  <c r="Q206" i="5"/>
  <c r="O206" i="5"/>
  <c r="M206" i="5"/>
  <c r="K206" i="5"/>
  <c r="H206" i="5"/>
  <c r="F206" i="5"/>
  <c r="C206" i="5"/>
  <c r="Q205" i="5"/>
  <c r="O205" i="5"/>
  <c r="M205" i="5"/>
  <c r="K205" i="5"/>
  <c r="H205" i="5"/>
  <c r="F205" i="5"/>
  <c r="C205" i="5"/>
  <c r="Q204" i="5"/>
  <c r="O204" i="5"/>
  <c r="M204" i="5"/>
  <c r="K204" i="5"/>
  <c r="H204" i="5"/>
  <c r="F204" i="5"/>
  <c r="C204" i="5"/>
  <c r="Q203" i="5"/>
  <c r="O203" i="5"/>
  <c r="M203" i="5"/>
  <c r="K203" i="5"/>
  <c r="H203" i="5"/>
  <c r="F203" i="5"/>
  <c r="C203" i="5"/>
  <c r="Q202" i="5"/>
  <c r="O202" i="5"/>
  <c r="M202" i="5"/>
  <c r="K202" i="5"/>
  <c r="H202" i="5"/>
  <c r="F202" i="5"/>
  <c r="C202" i="5"/>
  <c r="Q201" i="5"/>
  <c r="O201" i="5"/>
  <c r="M201" i="5"/>
  <c r="K201" i="5"/>
  <c r="H201" i="5"/>
  <c r="F201" i="5"/>
  <c r="C201" i="5"/>
  <c r="Q200" i="5"/>
  <c r="O200" i="5"/>
  <c r="M200" i="5"/>
  <c r="K200" i="5"/>
  <c r="H200" i="5"/>
  <c r="F200" i="5"/>
  <c r="C200" i="5"/>
  <c r="Q199" i="5"/>
  <c r="O199" i="5"/>
  <c r="M199" i="5"/>
  <c r="K199" i="5"/>
  <c r="H199" i="5"/>
  <c r="F199" i="5"/>
  <c r="C199" i="5"/>
  <c r="Q198" i="5"/>
  <c r="O198" i="5"/>
  <c r="M198" i="5"/>
  <c r="K198" i="5"/>
  <c r="H198" i="5"/>
  <c r="F198" i="5"/>
  <c r="C198" i="5"/>
  <c r="Q197" i="5"/>
  <c r="O197" i="5"/>
  <c r="M197" i="5"/>
  <c r="K197" i="5"/>
  <c r="H197" i="5"/>
  <c r="F197" i="5"/>
  <c r="C197" i="5"/>
  <c r="Q196" i="5"/>
  <c r="O196" i="5"/>
  <c r="M196" i="5"/>
  <c r="K196" i="5"/>
  <c r="H196" i="5"/>
  <c r="F196" i="5"/>
  <c r="C196" i="5"/>
  <c r="Q195" i="5"/>
  <c r="O195" i="5"/>
  <c r="M195" i="5"/>
  <c r="K195" i="5"/>
  <c r="H195" i="5"/>
  <c r="F195" i="5"/>
  <c r="C195" i="5"/>
  <c r="Q194" i="5"/>
  <c r="O194" i="5"/>
  <c r="M194" i="5"/>
  <c r="K194" i="5"/>
  <c r="H194" i="5"/>
  <c r="F194" i="5"/>
  <c r="C194" i="5"/>
  <c r="Q193" i="5"/>
  <c r="O193" i="5"/>
  <c r="M193" i="5"/>
  <c r="K193" i="5"/>
  <c r="H193" i="5"/>
  <c r="F193" i="5"/>
  <c r="C193" i="5"/>
  <c r="Q192" i="5"/>
  <c r="O192" i="5"/>
  <c r="M192" i="5"/>
  <c r="K192" i="5"/>
  <c r="H192" i="5"/>
  <c r="F192" i="5"/>
  <c r="C192" i="5"/>
  <c r="Q191" i="5"/>
  <c r="O191" i="5"/>
  <c r="M191" i="5"/>
  <c r="K191" i="5"/>
  <c r="H191" i="5"/>
  <c r="F191" i="5"/>
  <c r="C191" i="5"/>
  <c r="Q190" i="5"/>
  <c r="O190" i="5"/>
  <c r="M190" i="5"/>
  <c r="K190" i="5"/>
  <c r="H190" i="5"/>
  <c r="F190" i="5"/>
  <c r="C190" i="5"/>
  <c r="Q189" i="5"/>
  <c r="O189" i="5"/>
  <c r="M189" i="5"/>
  <c r="K189" i="5"/>
  <c r="H189" i="5"/>
  <c r="F189" i="5"/>
  <c r="C189" i="5"/>
  <c r="Q188" i="5"/>
  <c r="O188" i="5"/>
  <c r="M188" i="5"/>
  <c r="K188" i="5"/>
  <c r="H188" i="5"/>
  <c r="F188" i="5"/>
  <c r="C188" i="5"/>
  <c r="Q187" i="5"/>
  <c r="O187" i="5"/>
  <c r="M187" i="5"/>
  <c r="K187" i="5"/>
  <c r="H187" i="5"/>
  <c r="F187" i="5"/>
  <c r="C187" i="5"/>
  <c r="Q186" i="5"/>
  <c r="O186" i="5"/>
  <c r="M186" i="5"/>
  <c r="K186" i="5"/>
  <c r="H186" i="5"/>
  <c r="F186" i="5"/>
  <c r="C186" i="5"/>
  <c r="Q185" i="5"/>
  <c r="O185" i="5"/>
  <c r="M185" i="5"/>
  <c r="K185" i="5"/>
  <c r="H185" i="5"/>
  <c r="F185" i="5"/>
  <c r="C185" i="5"/>
  <c r="Q184" i="5"/>
  <c r="O184" i="5"/>
  <c r="M184" i="5"/>
  <c r="K184" i="5"/>
  <c r="H184" i="5"/>
  <c r="F184" i="5"/>
  <c r="C184" i="5"/>
  <c r="Q183" i="5"/>
  <c r="O183" i="5"/>
  <c r="M183" i="5"/>
  <c r="K183" i="5"/>
  <c r="H183" i="5"/>
  <c r="F183" i="5"/>
  <c r="C183" i="5"/>
  <c r="Q182" i="5"/>
  <c r="O182" i="5"/>
  <c r="M182" i="5"/>
  <c r="K182" i="5"/>
  <c r="H182" i="5"/>
  <c r="F182" i="5"/>
  <c r="C182" i="5"/>
  <c r="Q181" i="5"/>
  <c r="O181" i="5"/>
  <c r="M181" i="5"/>
  <c r="K181" i="5"/>
  <c r="H181" i="5"/>
  <c r="F181" i="5"/>
  <c r="C181" i="5"/>
  <c r="Q180" i="5"/>
  <c r="O180" i="5"/>
  <c r="M180" i="5"/>
  <c r="K180" i="5"/>
  <c r="H180" i="5"/>
  <c r="F180" i="5"/>
  <c r="C180" i="5"/>
  <c r="Q179" i="5"/>
  <c r="O179" i="5"/>
  <c r="M179" i="5"/>
  <c r="K179" i="5"/>
  <c r="H179" i="5"/>
  <c r="F179" i="5"/>
  <c r="C179" i="5"/>
  <c r="Q178" i="5"/>
  <c r="O178" i="5"/>
  <c r="M178" i="5"/>
  <c r="K178" i="5"/>
  <c r="H178" i="5"/>
  <c r="F178" i="5"/>
  <c r="C178" i="5"/>
  <c r="Q177" i="5"/>
  <c r="O177" i="5"/>
  <c r="M177" i="5"/>
  <c r="K177" i="5"/>
  <c r="H177" i="5"/>
  <c r="F177" i="5"/>
  <c r="C177" i="5"/>
  <c r="Q176" i="5"/>
  <c r="O176" i="5"/>
  <c r="M176" i="5"/>
  <c r="K176" i="5"/>
  <c r="H176" i="5"/>
  <c r="F176" i="5"/>
  <c r="C176" i="5"/>
  <c r="Q175" i="5"/>
  <c r="O175" i="5"/>
  <c r="M175" i="5"/>
  <c r="K175" i="5"/>
  <c r="H175" i="5"/>
  <c r="F175" i="5"/>
  <c r="C175" i="5"/>
  <c r="Q174" i="5"/>
  <c r="O174" i="5"/>
  <c r="M174" i="5"/>
  <c r="K174" i="5"/>
  <c r="H174" i="5"/>
  <c r="F174" i="5"/>
  <c r="C174" i="5"/>
  <c r="Q173" i="5"/>
  <c r="O173" i="5"/>
  <c r="M173" i="5"/>
  <c r="K173" i="5"/>
  <c r="H173" i="5"/>
  <c r="F173" i="5"/>
  <c r="C173" i="5"/>
  <c r="Q172" i="5"/>
  <c r="O172" i="5"/>
  <c r="M172" i="5"/>
  <c r="K172" i="5"/>
  <c r="H172" i="5"/>
  <c r="F172" i="5"/>
  <c r="C172" i="5"/>
  <c r="Q171" i="5"/>
  <c r="O171" i="5"/>
  <c r="M171" i="5"/>
  <c r="K171" i="5"/>
  <c r="H171" i="5"/>
  <c r="F171" i="5"/>
  <c r="C171" i="5"/>
  <c r="Q170" i="5"/>
  <c r="O170" i="5"/>
  <c r="M170" i="5"/>
  <c r="K170" i="5"/>
  <c r="H170" i="5"/>
  <c r="F170" i="5"/>
  <c r="C170" i="5"/>
  <c r="Q169" i="5"/>
  <c r="O169" i="5"/>
  <c r="M169" i="5"/>
  <c r="K169" i="5"/>
  <c r="H169" i="5"/>
  <c r="F169" i="5"/>
  <c r="C169" i="5"/>
  <c r="Q168" i="5"/>
  <c r="O168" i="5"/>
  <c r="M168" i="5"/>
  <c r="K168" i="5"/>
  <c r="H168" i="5"/>
  <c r="F168" i="5"/>
  <c r="C168" i="5"/>
  <c r="Q167" i="5"/>
  <c r="O167" i="5"/>
  <c r="M167" i="5"/>
  <c r="K167" i="5"/>
  <c r="H167" i="5"/>
  <c r="F167" i="5"/>
  <c r="C167" i="5"/>
  <c r="Q166" i="5"/>
  <c r="O166" i="5"/>
  <c r="M166" i="5"/>
  <c r="K166" i="5"/>
  <c r="H166" i="5"/>
  <c r="F166" i="5"/>
  <c r="C166" i="5"/>
  <c r="Q165" i="5"/>
  <c r="O165" i="5"/>
  <c r="M165" i="5"/>
  <c r="K165" i="5"/>
  <c r="H165" i="5"/>
  <c r="F165" i="5"/>
  <c r="C165" i="5"/>
  <c r="Q164" i="5"/>
  <c r="O164" i="5"/>
  <c r="M164" i="5"/>
  <c r="K164" i="5"/>
  <c r="H164" i="5"/>
  <c r="F164" i="5"/>
  <c r="C164" i="5"/>
  <c r="Q163" i="5"/>
  <c r="O163" i="5"/>
  <c r="M163" i="5"/>
  <c r="K163" i="5"/>
  <c r="H163" i="5"/>
  <c r="F163" i="5"/>
  <c r="C163" i="5"/>
  <c r="Q162" i="5"/>
  <c r="O162" i="5"/>
  <c r="M162" i="5"/>
  <c r="K162" i="5"/>
  <c r="H162" i="5"/>
  <c r="F162" i="5"/>
  <c r="C162" i="5"/>
  <c r="Q161" i="5"/>
  <c r="O161" i="5"/>
  <c r="M161" i="5"/>
  <c r="K161" i="5"/>
  <c r="H161" i="5"/>
  <c r="F161" i="5"/>
  <c r="C161" i="5"/>
  <c r="Q160" i="5"/>
  <c r="O160" i="5"/>
  <c r="M160" i="5"/>
  <c r="K160" i="5"/>
  <c r="H160" i="5"/>
  <c r="F160" i="5"/>
  <c r="C160" i="5"/>
  <c r="Q159" i="5"/>
  <c r="O159" i="5"/>
  <c r="M159" i="5"/>
  <c r="K159" i="5"/>
  <c r="H159" i="5"/>
  <c r="F159" i="5"/>
  <c r="C159" i="5"/>
  <c r="Q158" i="5"/>
  <c r="O158" i="5"/>
  <c r="M158" i="5"/>
  <c r="K158" i="5"/>
  <c r="H158" i="5"/>
  <c r="F158" i="5"/>
  <c r="C158" i="5"/>
  <c r="Q157" i="5"/>
  <c r="O157" i="5"/>
  <c r="M157" i="5"/>
  <c r="K157" i="5"/>
  <c r="H157" i="5"/>
  <c r="F157" i="5"/>
  <c r="C157" i="5"/>
  <c r="Q156" i="5"/>
  <c r="O156" i="5"/>
  <c r="M156" i="5"/>
  <c r="K156" i="5"/>
  <c r="H156" i="5"/>
  <c r="F156" i="5"/>
  <c r="C156" i="5"/>
  <c r="Q155" i="5"/>
  <c r="O155" i="5"/>
  <c r="M155" i="5"/>
  <c r="K155" i="5"/>
  <c r="H155" i="5"/>
  <c r="F155" i="5"/>
  <c r="C155" i="5"/>
  <c r="Q154" i="5"/>
  <c r="O154" i="5"/>
  <c r="M154" i="5"/>
  <c r="K154" i="5"/>
  <c r="H154" i="5"/>
  <c r="F154" i="5"/>
  <c r="C154" i="5"/>
  <c r="Q153" i="5"/>
  <c r="O153" i="5"/>
  <c r="M153" i="5"/>
  <c r="K153" i="5"/>
  <c r="H153" i="5"/>
  <c r="F153" i="5"/>
  <c r="C153" i="5"/>
  <c r="Q152" i="5"/>
  <c r="O152" i="5"/>
  <c r="M152" i="5"/>
  <c r="K152" i="5"/>
  <c r="H152" i="5"/>
  <c r="F152" i="5"/>
  <c r="C152" i="5"/>
  <c r="Q151" i="5"/>
  <c r="O151" i="5"/>
  <c r="M151" i="5"/>
  <c r="K151" i="5"/>
  <c r="H151" i="5"/>
  <c r="F151" i="5"/>
  <c r="C151" i="5"/>
  <c r="Q150" i="5"/>
  <c r="O150" i="5"/>
  <c r="M150" i="5"/>
  <c r="K150" i="5"/>
  <c r="H150" i="5"/>
  <c r="F150" i="5"/>
  <c r="C150" i="5"/>
  <c r="Q149" i="5"/>
  <c r="O149" i="5"/>
  <c r="M149" i="5"/>
  <c r="K149" i="5"/>
  <c r="H149" i="5"/>
  <c r="F149" i="5"/>
  <c r="C149" i="5"/>
  <c r="Q148" i="5"/>
  <c r="O148" i="5"/>
  <c r="M148" i="5"/>
  <c r="K148" i="5"/>
  <c r="H148" i="5"/>
  <c r="F148" i="5"/>
  <c r="C148" i="5"/>
  <c r="Q147" i="5"/>
  <c r="O147" i="5"/>
  <c r="M147" i="5"/>
  <c r="K147" i="5"/>
  <c r="H147" i="5"/>
  <c r="F147" i="5"/>
  <c r="C147" i="5"/>
  <c r="Q146" i="5"/>
  <c r="O146" i="5"/>
  <c r="M146" i="5"/>
  <c r="K146" i="5"/>
  <c r="H146" i="5"/>
  <c r="F146" i="5"/>
  <c r="C146" i="5"/>
  <c r="Q145" i="5"/>
  <c r="O145" i="5"/>
  <c r="M145" i="5"/>
  <c r="K145" i="5"/>
  <c r="H145" i="5"/>
  <c r="F145" i="5"/>
  <c r="C145" i="5"/>
  <c r="Q144" i="5"/>
  <c r="O144" i="5"/>
  <c r="M144" i="5"/>
  <c r="K144" i="5"/>
  <c r="H144" i="5"/>
  <c r="F144" i="5"/>
  <c r="C144" i="5"/>
  <c r="Q143" i="5"/>
  <c r="O143" i="5"/>
  <c r="M143" i="5"/>
  <c r="K143" i="5"/>
  <c r="H143" i="5"/>
  <c r="F143" i="5"/>
  <c r="C143" i="5"/>
  <c r="Q142" i="5"/>
  <c r="O142" i="5"/>
  <c r="M142" i="5"/>
  <c r="K142" i="5"/>
  <c r="H142" i="5"/>
  <c r="F142" i="5"/>
  <c r="C142" i="5"/>
  <c r="Q141" i="5"/>
  <c r="O141" i="5"/>
  <c r="M141" i="5"/>
  <c r="K141" i="5"/>
  <c r="H141" i="5"/>
  <c r="F141" i="5"/>
  <c r="C141" i="5"/>
  <c r="Q140" i="5"/>
  <c r="O140" i="5"/>
  <c r="M140" i="5"/>
  <c r="K140" i="5"/>
  <c r="H140" i="5"/>
  <c r="F140" i="5"/>
  <c r="C140" i="5"/>
  <c r="Q139" i="5"/>
  <c r="O139" i="5"/>
  <c r="M139" i="5"/>
  <c r="K139" i="5"/>
  <c r="H139" i="5"/>
  <c r="F139" i="5"/>
  <c r="C139" i="5"/>
  <c r="Q138" i="5"/>
  <c r="O138" i="5"/>
  <c r="M138" i="5"/>
  <c r="K138" i="5"/>
  <c r="H138" i="5"/>
  <c r="F138" i="5"/>
  <c r="C138" i="5"/>
  <c r="Q137" i="5"/>
  <c r="O137" i="5"/>
  <c r="M137" i="5"/>
  <c r="K137" i="5"/>
  <c r="H137" i="5"/>
  <c r="F137" i="5"/>
  <c r="C137" i="5"/>
  <c r="Q136" i="5"/>
  <c r="O136" i="5"/>
  <c r="M136" i="5"/>
  <c r="K136" i="5"/>
  <c r="H136" i="5"/>
  <c r="F136" i="5"/>
  <c r="C136" i="5"/>
  <c r="Q135" i="5"/>
  <c r="O135" i="5"/>
  <c r="M135" i="5"/>
  <c r="K135" i="5"/>
  <c r="H135" i="5"/>
  <c r="F135" i="5"/>
  <c r="C135" i="5"/>
  <c r="Q134" i="5"/>
  <c r="O134" i="5"/>
  <c r="M134" i="5"/>
  <c r="K134" i="5"/>
  <c r="H134" i="5"/>
  <c r="F134" i="5"/>
  <c r="C134" i="5"/>
  <c r="Q133" i="5"/>
  <c r="O133" i="5"/>
  <c r="M133" i="5"/>
  <c r="K133" i="5"/>
  <c r="H133" i="5"/>
  <c r="F133" i="5"/>
  <c r="C133" i="5"/>
  <c r="Q132" i="5"/>
  <c r="O132" i="5"/>
  <c r="M132" i="5"/>
  <c r="K132" i="5"/>
  <c r="H132" i="5"/>
  <c r="F132" i="5"/>
  <c r="C132" i="5"/>
  <c r="Q131" i="5"/>
  <c r="O131" i="5"/>
  <c r="M131" i="5"/>
  <c r="K131" i="5"/>
  <c r="H131" i="5"/>
  <c r="F131" i="5"/>
  <c r="C131" i="5"/>
  <c r="Q130" i="5"/>
  <c r="O130" i="5"/>
  <c r="M130" i="5"/>
  <c r="K130" i="5"/>
  <c r="H130" i="5"/>
  <c r="F130" i="5"/>
  <c r="C130" i="5"/>
  <c r="Q129" i="5"/>
  <c r="O129" i="5"/>
  <c r="M129" i="5"/>
  <c r="K129" i="5"/>
  <c r="H129" i="5"/>
  <c r="F129" i="5"/>
  <c r="C129" i="5"/>
  <c r="Q128" i="5"/>
  <c r="O128" i="5"/>
  <c r="M128" i="5"/>
  <c r="K128" i="5"/>
  <c r="H128" i="5"/>
  <c r="F128" i="5"/>
  <c r="C128" i="5"/>
  <c r="Q127" i="5"/>
  <c r="O127" i="5"/>
  <c r="M127" i="5"/>
  <c r="K127" i="5"/>
  <c r="H127" i="5"/>
  <c r="F127" i="5"/>
  <c r="C127" i="5"/>
  <c r="Q126" i="5"/>
  <c r="O126" i="5"/>
  <c r="M126" i="5"/>
  <c r="K126" i="5"/>
  <c r="H126" i="5"/>
  <c r="F126" i="5"/>
  <c r="C126" i="5"/>
  <c r="Q125" i="5"/>
  <c r="O125" i="5"/>
  <c r="M125" i="5"/>
  <c r="K125" i="5"/>
  <c r="H125" i="5"/>
  <c r="F125" i="5"/>
  <c r="C125" i="5"/>
  <c r="Q124" i="5"/>
  <c r="O124" i="5"/>
  <c r="M124" i="5"/>
  <c r="K124" i="5"/>
  <c r="H124" i="5"/>
  <c r="F124" i="5"/>
  <c r="C124" i="5"/>
  <c r="Q123" i="5"/>
  <c r="O123" i="5"/>
  <c r="M123" i="5"/>
  <c r="K123" i="5"/>
  <c r="H123" i="5"/>
  <c r="F123" i="5"/>
  <c r="C123" i="5"/>
  <c r="Q122" i="5"/>
  <c r="O122" i="5"/>
  <c r="M122" i="5"/>
  <c r="K122" i="5"/>
  <c r="H122" i="5"/>
  <c r="F122" i="5"/>
  <c r="C122" i="5"/>
  <c r="Q121" i="5"/>
  <c r="O121" i="5"/>
  <c r="M121" i="5"/>
  <c r="K121" i="5"/>
  <c r="H121" i="5"/>
  <c r="F121" i="5"/>
  <c r="C121" i="5"/>
  <c r="Q120" i="5"/>
  <c r="O120" i="5"/>
  <c r="M120" i="5"/>
  <c r="K120" i="5"/>
  <c r="H120" i="5"/>
  <c r="F120" i="5"/>
  <c r="C120" i="5"/>
  <c r="Q119" i="5"/>
  <c r="O119" i="5"/>
  <c r="M119" i="5"/>
  <c r="K119" i="5"/>
  <c r="H119" i="5"/>
  <c r="F119" i="5"/>
  <c r="C119" i="5"/>
  <c r="Q118" i="5"/>
  <c r="O118" i="5"/>
  <c r="M118" i="5"/>
  <c r="K118" i="5"/>
  <c r="H118" i="5"/>
  <c r="F118" i="5"/>
  <c r="C118" i="5"/>
  <c r="Q117" i="5"/>
  <c r="O117" i="5"/>
  <c r="M117" i="5"/>
  <c r="K117" i="5"/>
  <c r="H117" i="5"/>
  <c r="F117" i="5"/>
  <c r="C117" i="5"/>
  <c r="Q116" i="5"/>
  <c r="O116" i="5"/>
  <c r="M116" i="5"/>
  <c r="K116" i="5"/>
  <c r="H116" i="5"/>
  <c r="F116" i="5"/>
  <c r="C116" i="5"/>
  <c r="Q115" i="5"/>
  <c r="O115" i="5"/>
  <c r="M115" i="5"/>
  <c r="K115" i="5"/>
  <c r="H115" i="5"/>
  <c r="F115" i="5"/>
  <c r="C115" i="5"/>
  <c r="Q114" i="5"/>
  <c r="O114" i="5"/>
  <c r="M114" i="5"/>
  <c r="K114" i="5"/>
  <c r="H114" i="5"/>
  <c r="F114" i="5"/>
  <c r="C114" i="5"/>
  <c r="Q113" i="5"/>
  <c r="O113" i="5"/>
  <c r="M113" i="5"/>
  <c r="K113" i="5"/>
  <c r="H113" i="5"/>
  <c r="F113" i="5"/>
  <c r="C113" i="5"/>
  <c r="Q112" i="5"/>
  <c r="O112" i="5"/>
  <c r="M112" i="5"/>
  <c r="K112" i="5"/>
  <c r="H112" i="5"/>
  <c r="F112" i="5"/>
  <c r="C112" i="5"/>
  <c r="Q111" i="5"/>
  <c r="O111" i="5"/>
  <c r="M111" i="5"/>
  <c r="K111" i="5"/>
  <c r="H111" i="5"/>
  <c r="F111" i="5"/>
  <c r="C111" i="5"/>
  <c r="Q110" i="5"/>
  <c r="O110" i="5"/>
  <c r="M110" i="5"/>
  <c r="K110" i="5"/>
  <c r="H110" i="5"/>
  <c r="F110" i="5"/>
  <c r="C110" i="5"/>
  <c r="Q109" i="5"/>
  <c r="O109" i="5"/>
  <c r="M109" i="5"/>
  <c r="K109" i="5"/>
  <c r="H109" i="5"/>
  <c r="F109" i="5"/>
  <c r="C109" i="5"/>
  <c r="Q108" i="5"/>
  <c r="O108" i="5"/>
  <c r="M108" i="5"/>
  <c r="K108" i="5"/>
  <c r="H108" i="5"/>
  <c r="F108" i="5"/>
  <c r="C108" i="5"/>
  <c r="Q107" i="5"/>
  <c r="O107" i="5"/>
  <c r="M107" i="5"/>
  <c r="K107" i="5"/>
  <c r="H107" i="5"/>
  <c r="F107" i="5"/>
  <c r="C107" i="5"/>
  <c r="Q106" i="5"/>
  <c r="O106" i="5"/>
  <c r="M106" i="5"/>
  <c r="K106" i="5"/>
  <c r="H106" i="5"/>
  <c r="F106" i="5"/>
  <c r="C106" i="5"/>
  <c r="Q105" i="5"/>
  <c r="O105" i="5"/>
  <c r="M105" i="5"/>
  <c r="K105" i="5"/>
  <c r="H105" i="5"/>
  <c r="F105" i="5"/>
  <c r="C105" i="5"/>
  <c r="Q104" i="5"/>
  <c r="O104" i="5"/>
  <c r="M104" i="5"/>
  <c r="K104" i="5"/>
  <c r="H104" i="5"/>
  <c r="F104" i="5"/>
  <c r="C104" i="5"/>
  <c r="Q103" i="5"/>
  <c r="O103" i="5"/>
  <c r="M103" i="5"/>
  <c r="K103" i="5"/>
  <c r="H103" i="5"/>
  <c r="F103" i="5"/>
  <c r="C103" i="5"/>
  <c r="Q102" i="5"/>
  <c r="O102" i="5"/>
  <c r="M102" i="5"/>
  <c r="K102" i="5"/>
  <c r="H102" i="5"/>
  <c r="F102" i="5"/>
  <c r="C102" i="5"/>
  <c r="Q101" i="5"/>
  <c r="O101" i="5"/>
  <c r="M101" i="5"/>
  <c r="K101" i="5"/>
  <c r="H101" i="5"/>
  <c r="F101" i="5"/>
  <c r="C101" i="5"/>
  <c r="Q100" i="5"/>
  <c r="O100" i="5"/>
  <c r="M100" i="5"/>
  <c r="K100" i="5"/>
  <c r="H100" i="5"/>
  <c r="F100" i="5"/>
  <c r="C100" i="5"/>
  <c r="Q99" i="5"/>
  <c r="O99" i="5"/>
  <c r="M99" i="5"/>
  <c r="K99" i="5"/>
  <c r="H99" i="5"/>
  <c r="F99" i="5"/>
  <c r="C99" i="5"/>
  <c r="Q98" i="5"/>
  <c r="O98" i="5"/>
  <c r="M98" i="5"/>
  <c r="K98" i="5"/>
  <c r="H98" i="5"/>
  <c r="F98" i="5"/>
  <c r="C98" i="5"/>
  <c r="Q97" i="5"/>
  <c r="O97" i="5"/>
  <c r="M97" i="5"/>
  <c r="K97" i="5"/>
  <c r="H97" i="5"/>
  <c r="F97" i="5"/>
  <c r="C97" i="5"/>
  <c r="Q96" i="5"/>
  <c r="O96" i="5"/>
  <c r="M96" i="5"/>
  <c r="K96" i="5"/>
  <c r="H96" i="5"/>
  <c r="F96" i="5"/>
  <c r="C96" i="5"/>
  <c r="Q95" i="5"/>
  <c r="O95" i="5"/>
  <c r="M95" i="5"/>
  <c r="K95" i="5"/>
  <c r="H95" i="5"/>
  <c r="F95" i="5"/>
  <c r="C95" i="5"/>
  <c r="Q94" i="5"/>
  <c r="O94" i="5"/>
  <c r="M94" i="5"/>
  <c r="K94" i="5"/>
  <c r="H94" i="5"/>
  <c r="F94" i="5"/>
  <c r="C94" i="5"/>
  <c r="Q93" i="5"/>
  <c r="O93" i="5"/>
  <c r="M93" i="5"/>
  <c r="K93" i="5"/>
  <c r="H93" i="5"/>
  <c r="F93" i="5"/>
  <c r="C93" i="5"/>
  <c r="Q92" i="5"/>
  <c r="O92" i="5"/>
  <c r="M92" i="5"/>
  <c r="K92" i="5"/>
  <c r="H92" i="5"/>
  <c r="F92" i="5"/>
  <c r="C92" i="5"/>
  <c r="Q91" i="5"/>
  <c r="O91" i="5"/>
  <c r="M91" i="5"/>
  <c r="K91" i="5"/>
  <c r="H91" i="5"/>
  <c r="F91" i="5"/>
  <c r="C91" i="5"/>
  <c r="Q90" i="5"/>
  <c r="O90" i="5"/>
  <c r="M90" i="5"/>
  <c r="K90" i="5"/>
  <c r="H90" i="5"/>
  <c r="F90" i="5"/>
  <c r="C90" i="5"/>
  <c r="Q89" i="5"/>
  <c r="O89" i="5"/>
  <c r="M89" i="5"/>
  <c r="K89" i="5"/>
  <c r="H89" i="5"/>
  <c r="F89" i="5"/>
  <c r="C89" i="5"/>
  <c r="Q88" i="5"/>
  <c r="O88" i="5"/>
  <c r="M88" i="5"/>
  <c r="K88" i="5"/>
  <c r="H88" i="5"/>
  <c r="F88" i="5"/>
  <c r="C88" i="5"/>
  <c r="Q87" i="5"/>
  <c r="O87" i="5"/>
  <c r="M87" i="5"/>
  <c r="K87" i="5"/>
  <c r="H87" i="5"/>
  <c r="F87" i="5"/>
  <c r="C87" i="5"/>
  <c r="Q86" i="5"/>
  <c r="O86" i="5"/>
  <c r="M86" i="5"/>
  <c r="K86" i="5"/>
  <c r="H86" i="5"/>
  <c r="F86" i="5"/>
  <c r="C86" i="5"/>
  <c r="Q85" i="5"/>
  <c r="O85" i="5"/>
  <c r="M85" i="5"/>
  <c r="K85" i="5"/>
  <c r="H85" i="5"/>
  <c r="F85" i="5"/>
  <c r="C85" i="5"/>
  <c r="Q84" i="5"/>
  <c r="O84" i="5"/>
  <c r="M84" i="5"/>
  <c r="K84" i="5"/>
  <c r="H84" i="5"/>
  <c r="F84" i="5"/>
  <c r="C84" i="5"/>
  <c r="Q83" i="5"/>
  <c r="O83" i="5"/>
  <c r="M83" i="5"/>
  <c r="K83" i="5"/>
  <c r="H83" i="5"/>
  <c r="F83" i="5"/>
  <c r="C83" i="5"/>
  <c r="Q82" i="5"/>
  <c r="O82" i="5"/>
  <c r="M82" i="5"/>
  <c r="K82" i="5"/>
  <c r="H82" i="5"/>
  <c r="F82" i="5"/>
  <c r="C82" i="5"/>
  <c r="Q81" i="5"/>
  <c r="O81" i="5"/>
  <c r="M81" i="5"/>
  <c r="K81" i="5"/>
  <c r="H81" i="5"/>
  <c r="F81" i="5"/>
  <c r="C81" i="5"/>
  <c r="Q80" i="5"/>
  <c r="O80" i="5"/>
  <c r="M80" i="5"/>
  <c r="K80" i="5"/>
  <c r="H80" i="5"/>
  <c r="F80" i="5"/>
  <c r="C80" i="5"/>
  <c r="Q79" i="5"/>
  <c r="O79" i="5"/>
  <c r="M79" i="5"/>
  <c r="K79" i="5"/>
  <c r="H79" i="5"/>
  <c r="F79" i="5"/>
  <c r="C79" i="5"/>
  <c r="Q78" i="5"/>
  <c r="O78" i="5"/>
  <c r="M78" i="5"/>
  <c r="K78" i="5"/>
  <c r="H78" i="5"/>
  <c r="F78" i="5"/>
  <c r="C78" i="5"/>
  <c r="Q77" i="5"/>
  <c r="O77" i="5"/>
  <c r="M77" i="5"/>
  <c r="K77" i="5"/>
  <c r="H77" i="5"/>
  <c r="F77" i="5"/>
  <c r="C77" i="5"/>
  <c r="Q76" i="5"/>
  <c r="O76" i="5"/>
  <c r="M76" i="5"/>
  <c r="K76" i="5"/>
  <c r="H76" i="5"/>
  <c r="F76" i="5"/>
  <c r="C76" i="5"/>
  <c r="Q75" i="5"/>
  <c r="O75" i="5"/>
  <c r="M75" i="5"/>
  <c r="K75" i="5"/>
  <c r="F75" i="5"/>
  <c r="C75" i="5"/>
  <c r="Q74" i="5"/>
  <c r="O74" i="5"/>
  <c r="M74" i="5"/>
  <c r="K74" i="5"/>
  <c r="F74" i="5"/>
  <c r="C74" i="5"/>
  <c r="Q73" i="5"/>
  <c r="O73" i="5"/>
  <c r="M73" i="5"/>
  <c r="K73" i="5"/>
  <c r="F73" i="5"/>
  <c r="C73" i="5"/>
  <c r="Q72" i="5"/>
  <c r="O72" i="5"/>
  <c r="M72" i="5"/>
  <c r="K72" i="5"/>
  <c r="F72" i="5"/>
  <c r="C72" i="5"/>
  <c r="Q71" i="5"/>
  <c r="O71" i="5"/>
  <c r="M71" i="5"/>
  <c r="K71" i="5"/>
  <c r="F71" i="5"/>
  <c r="C71" i="5"/>
  <c r="Q70" i="5"/>
  <c r="O70" i="5"/>
  <c r="M70" i="5"/>
  <c r="K70" i="5"/>
  <c r="F70" i="5"/>
  <c r="C70" i="5"/>
  <c r="Q69" i="5"/>
  <c r="O69" i="5"/>
  <c r="M69" i="5"/>
  <c r="K69" i="5"/>
  <c r="F69" i="5"/>
  <c r="C69" i="5"/>
  <c r="Q68" i="5"/>
  <c r="O68" i="5"/>
  <c r="M68" i="5"/>
  <c r="K68" i="5"/>
  <c r="F68" i="5"/>
  <c r="C68" i="5"/>
  <c r="Q67" i="5"/>
  <c r="O67" i="5"/>
  <c r="M67" i="5"/>
  <c r="K67" i="5"/>
  <c r="F67" i="5"/>
  <c r="C67" i="5"/>
  <c r="Q66" i="5"/>
  <c r="O66" i="5"/>
  <c r="M66" i="5"/>
  <c r="K66" i="5"/>
  <c r="F66" i="5"/>
  <c r="C66" i="5"/>
  <c r="Q65" i="5"/>
  <c r="O65" i="5"/>
  <c r="M65" i="5"/>
  <c r="K65" i="5"/>
  <c r="F65" i="5"/>
  <c r="C65" i="5"/>
  <c r="Q64" i="5"/>
  <c r="O64" i="5"/>
  <c r="M64" i="5"/>
  <c r="K64" i="5"/>
  <c r="F64" i="5"/>
  <c r="C64" i="5"/>
  <c r="Q63" i="5"/>
  <c r="O63" i="5"/>
  <c r="M63" i="5"/>
  <c r="K63" i="5"/>
  <c r="F63" i="5"/>
  <c r="C63" i="5"/>
  <c r="Q62" i="5"/>
  <c r="O62" i="5"/>
  <c r="M62" i="5"/>
  <c r="K62" i="5"/>
  <c r="F62" i="5"/>
  <c r="C62" i="5"/>
  <c r="Q61" i="5"/>
  <c r="O61" i="5"/>
  <c r="M61" i="5"/>
  <c r="K61" i="5"/>
  <c r="F61" i="5"/>
  <c r="C61" i="5"/>
  <c r="Q60" i="5"/>
  <c r="O60" i="5"/>
  <c r="M60" i="5"/>
  <c r="K60" i="5"/>
  <c r="F60" i="5"/>
  <c r="C60" i="5"/>
  <c r="Q59" i="5"/>
  <c r="O59" i="5"/>
  <c r="M59" i="5"/>
  <c r="K59" i="5"/>
  <c r="F59" i="5"/>
  <c r="C59" i="5"/>
  <c r="Q58" i="5"/>
  <c r="O58" i="5"/>
  <c r="M58" i="5"/>
  <c r="K58" i="5"/>
  <c r="F58" i="5"/>
  <c r="C58" i="5"/>
  <c r="Q57" i="5"/>
  <c r="O57" i="5"/>
  <c r="M57" i="5"/>
  <c r="K57" i="5"/>
  <c r="F57" i="5"/>
  <c r="C57" i="5"/>
  <c r="Q56" i="5"/>
  <c r="O56" i="5"/>
  <c r="M56" i="5"/>
  <c r="K56" i="5"/>
  <c r="F56" i="5"/>
  <c r="C56" i="5"/>
  <c r="Q55" i="5"/>
  <c r="O55" i="5"/>
  <c r="M55" i="5"/>
  <c r="K55" i="5"/>
  <c r="F55" i="5"/>
  <c r="C55" i="5"/>
  <c r="Q54" i="5"/>
  <c r="O54" i="5"/>
  <c r="M54" i="5"/>
  <c r="K54" i="5"/>
  <c r="F54" i="5"/>
  <c r="C54" i="5"/>
  <c r="Q53" i="5"/>
  <c r="O53" i="5"/>
  <c r="M53" i="5"/>
  <c r="K53" i="5"/>
  <c r="F53" i="5"/>
  <c r="C53" i="5"/>
  <c r="Q52" i="5"/>
  <c r="O52" i="5"/>
  <c r="M52" i="5"/>
  <c r="K52" i="5"/>
  <c r="F52" i="5"/>
  <c r="C52" i="5"/>
  <c r="Q51" i="5"/>
  <c r="O51" i="5"/>
  <c r="M51" i="5"/>
  <c r="K51" i="5"/>
  <c r="F51" i="5"/>
  <c r="C51" i="5"/>
  <c r="Q50" i="5"/>
  <c r="O50" i="5"/>
  <c r="M50" i="5"/>
  <c r="K50" i="5"/>
  <c r="F50" i="5"/>
  <c r="C50" i="5"/>
  <c r="Q49" i="5"/>
  <c r="O49" i="5"/>
  <c r="M49" i="5"/>
  <c r="K49" i="5"/>
  <c r="F49" i="5"/>
  <c r="C49" i="5"/>
  <c r="Q48" i="5"/>
  <c r="O48" i="5"/>
  <c r="M48" i="5"/>
  <c r="K48" i="5"/>
  <c r="F48" i="5"/>
  <c r="C48" i="5"/>
  <c r="Q47" i="5"/>
  <c r="O47" i="5"/>
  <c r="M47" i="5"/>
  <c r="K47" i="5"/>
  <c r="F47" i="5"/>
  <c r="C47" i="5"/>
  <c r="Q46" i="5"/>
  <c r="O46" i="5"/>
  <c r="M46" i="5"/>
  <c r="K46" i="5"/>
  <c r="F46" i="5"/>
  <c r="C46" i="5"/>
  <c r="Q45" i="5"/>
  <c r="O45" i="5"/>
  <c r="M45" i="5"/>
  <c r="K45" i="5"/>
  <c r="F45" i="5"/>
  <c r="C45" i="5"/>
  <c r="Q44" i="5"/>
  <c r="O44" i="5"/>
  <c r="M44" i="5"/>
  <c r="K44" i="5"/>
  <c r="F44" i="5"/>
  <c r="C44" i="5"/>
  <c r="Q43" i="5"/>
  <c r="O43" i="5"/>
  <c r="M43" i="5"/>
  <c r="K43" i="5"/>
  <c r="F43" i="5"/>
  <c r="C43" i="5"/>
  <c r="Q42" i="5"/>
  <c r="O42" i="5"/>
  <c r="M42" i="5"/>
  <c r="K42" i="5"/>
  <c r="F42" i="5"/>
  <c r="C42" i="5"/>
  <c r="Q41" i="5"/>
  <c r="O41" i="5"/>
  <c r="M41" i="5"/>
  <c r="K41" i="5"/>
  <c r="F41" i="5"/>
  <c r="C41" i="5"/>
  <c r="Q40" i="5"/>
  <c r="O40" i="5"/>
  <c r="M40" i="5"/>
  <c r="K40" i="5"/>
  <c r="F40" i="5"/>
  <c r="C40" i="5"/>
  <c r="Q39" i="5"/>
  <c r="O39" i="5"/>
  <c r="M39" i="5"/>
  <c r="K39" i="5"/>
  <c r="F39" i="5"/>
  <c r="C39" i="5"/>
  <c r="Q38" i="5"/>
  <c r="O38" i="5"/>
  <c r="M38" i="5"/>
  <c r="K38" i="5"/>
  <c r="F38" i="5"/>
  <c r="C38" i="5"/>
  <c r="Q37" i="5"/>
  <c r="O37" i="5"/>
  <c r="M37" i="5"/>
  <c r="K37" i="5"/>
  <c r="F37" i="5"/>
  <c r="C37" i="5"/>
  <c r="Q36" i="5"/>
  <c r="O36" i="5"/>
  <c r="M36" i="5"/>
  <c r="K36" i="5"/>
  <c r="F36" i="5"/>
  <c r="C36" i="5"/>
  <c r="Q35" i="5"/>
  <c r="O35" i="5"/>
  <c r="M35" i="5"/>
  <c r="K35" i="5"/>
  <c r="F35" i="5"/>
  <c r="C35" i="5"/>
  <c r="Q34" i="5"/>
  <c r="O34" i="5"/>
  <c r="M34" i="5"/>
  <c r="K34" i="5"/>
  <c r="F34" i="5"/>
  <c r="C34" i="5"/>
  <c r="Q33" i="5"/>
  <c r="O33" i="5"/>
  <c r="M33" i="5"/>
  <c r="K33" i="5"/>
  <c r="F33" i="5"/>
  <c r="C33" i="5"/>
  <c r="Q32" i="5"/>
  <c r="O32" i="5"/>
  <c r="M32" i="5"/>
  <c r="K32" i="5"/>
  <c r="F32" i="5"/>
  <c r="C32" i="5"/>
  <c r="Q31" i="5"/>
  <c r="O31" i="5"/>
  <c r="M31" i="5"/>
  <c r="K31" i="5"/>
  <c r="F31" i="5"/>
  <c r="C31" i="5"/>
  <c r="Q30" i="5"/>
  <c r="O30" i="5"/>
  <c r="M30" i="5"/>
  <c r="K30" i="5"/>
  <c r="F30" i="5"/>
  <c r="C30" i="5"/>
  <c r="Q29" i="5"/>
  <c r="O29" i="5"/>
  <c r="M29" i="5"/>
  <c r="K29" i="5"/>
  <c r="F29" i="5"/>
  <c r="C29" i="5"/>
  <c r="Q28" i="5"/>
  <c r="O28" i="5"/>
  <c r="M28" i="5"/>
  <c r="K28" i="5"/>
  <c r="F28" i="5"/>
  <c r="C28" i="5"/>
  <c r="Q27" i="5"/>
  <c r="O27" i="5"/>
  <c r="M27" i="5"/>
  <c r="K27" i="5"/>
  <c r="F27" i="5"/>
  <c r="C27" i="5"/>
  <c r="Q26" i="5"/>
  <c r="O26" i="5"/>
  <c r="M26" i="5"/>
  <c r="K26" i="5"/>
  <c r="F26" i="5"/>
  <c r="C26" i="5"/>
  <c r="Q25" i="5"/>
  <c r="O25" i="5"/>
  <c r="M25" i="5"/>
  <c r="K25" i="5"/>
  <c r="F25" i="5"/>
  <c r="C25" i="5"/>
  <c r="Q24" i="5"/>
  <c r="O24" i="5"/>
  <c r="M24" i="5"/>
  <c r="K24" i="5"/>
  <c r="F24" i="5"/>
  <c r="C24" i="5"/>
  <c r="Q23" i="5"/>
  <c r="O23" i="5"/>
  <c r="M23" i="5"/>
  <c r="K23" i="5"/>
  <c r="F23" i="5"/>
  <c r="C23" i="5"/>
  <c r="Q22" i="5"/>
  <c r="O22" i="5"/>
  <c r="M22" i="5"/>
  <c r="K22" i="5"/>
  <c r="F22" i="5"/>
  <c r="C22" i="5"/>
  <c r="Q21" i="5"/>
  <c r="O21" i="5"/>
  <c r="M21" i="5"/>
  <c r="K21" i="5"/>
  <c r="F21" i="5"/>
  <c r="C21" i="5"/>
  <c r="Q20" i="5"/>
  <c r="O20" i="5"/>
  <c r="M20" i="5"/>
  <c r="K20" i="5"/>
  <c r="F20" i="5"/>
  <c r="C20" i="5"/>
  <c r="Q19" i="5"/>
  <c r="O19" i="5"/>
  <c r="M19" i="5"/>
  <c r="K19" i="5"/>
  <c r="F19" i="5"/>
  <c r="C19" i="5"/>
  <c r="Q18" i="5"/>
  <c r="O18" i="5"/>
  <c r="M18" i="5"/>
  <c r="K18" i="5"/>
  <c r="F18" i="5"/>
  <c r="C18" i="5"/>
  <c r="Q17" i="5"/>
  <c r="O17" i="5"/>
  <c r="M17" i="5"/>
  <c r="K17" i="5"/>
  <c r="F17" i="5"/>
  <c r="C17" i="5"/>
  <c r="Q16" i="5"/>
  <c r="O16" i="5"/>
  <c r="M16" i="5"/>
  <c r="K16" i="5"/>
  <c r="F16" i="5"/>
  <c r="C16" i="5"/>
  <c r="Q15" i="5"/>
  <c r="O15" i="5"/>
  <c r="M15" i="5"/>
  <c r="K15" i="5"/>
  <c r="F15" i="5"/>
  <c r="C15" i="5"/>
  <c r="Q14" i="5"/>
  <c r="O14" i="5"/>
  <c r="M14" i="5"/>
  <c r="K14" i="5"/>
  <c r="F14" i="5"/>
  <c r="C14" i="5"/>
  <c r="Q13" i="5"/>
  <c r="O13" i="5"/>
  <c r="M13" i="5"/>
  <c r="K13" i="5"/>
  <c r="F13" i="5"/>
  <c r="C13" i="5"/>
  <c r="Q12" i="5"/>
  <c r="O12" i="5"/>
  <c r="M12" i="5"/>
  <c r="K12" i="5"/>
  <c r="F12" i="5"/>
  <c r="C12" i="5"/>
  <c r="Q11" i="5"/>
  <c r="O11" i="5"/>
  <c r="M11" i="5"/>
  <c r="K11" i="5"/>
  <c r="F11" i="5"/>
  <c r="C11" i="5"/>
  <c r="Q10" i="5"/>
  <c r="O10" i="5"/>
  <c r="M10" i="5"/>
  <c r="K10" i="5"/>
  <c r="F10" i="5"/>
  <c r="C10" i="5"/>
  <c r="Q9" i="5"/>
  <c r="O9" i="5"/>
  <c r="M9" i="5"/>
  <c r="K9" i="5"/>
  <c r="F9" i="5"/>
  <c r="C9" i="5"/>
  <c r="Q8" i="5"/>
  <c r="O8" i="5"/>
  <c r="M8" i="5"/>
  <c r="K8" i="5"/>
  <c r="F8" i="5"/>
  <c r="C8" i="5"/>
  <c r="Q7" i="5"/>
  <c r="O7" i="5"/>
  <c r="M7" i="5"/>
  <c r="K7" i="5"/>
  <c r="F7" i="5"/>
  <c r="C7" i="5"/>
  <c r="Q6" i="5"/>
  <c r="O6" i="5"/>
  <c r="M6" i="5"/>
  <c r="K6" i="5"/>
  <c r="F6" i="5"/>
  <c r="C6" i="5"/>
  <c r="Q5" i="5"/>
  <c r="O5" i="5"/>
  <c r="M5" i="5"/>
  <c r="K5" i="5"/>
  <c r="F5" i="5"/>
  <c r="C5" i="5"/>
  <c r="Q4" i="5"/>
  <c r="O4" i="5"/>
  <c r="M4" i="5"/>
  <c r="K4" i="5"/>
  <c r="F4" i="5"/>
  <c r="C4" i="5"/>
  <c r="Q3" i="5"/>
  <c r="O3" i="5"/>
  <c r="M3" i="5"/>
  <c r="K3" i="5"/>
  <c r="F3" i="5"/>
  <c r="C3" i="5"/>
  <c r="Q2" i="5"/>
  <c r="O2" i="5"/>
  <c r="M2" i="5"/>
  <c r="K2" i="5"/>
  <c r="F2" i="5"/>
  <c r="C2" i="5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263" i="2"/>
  <c r="F262" i="2"/>
  <c r="F261" i="2"/>
  <c r="C261" i="2"/>
  <c r="F260" i="2"/>
  <c r="C260" i="2"/>
  <c r="F259" i="2"/>
  <c r="C259" i="2"/>
  <c r="F258" i="2"/>
  <c r="C258" i="2"/>
  <c r="F257" i="2"/>
  <c r="C257" i="2"/>
  <c r="F256" i="2"/>
  <c r="C256" i="2"/>
  <c r="F255" i="2"/>
  <c r="C255" i="2"/>
  <c r="F254" i="2"/>
  <c r="C254" i="2"/>
  <c r="F253" i="2"/>
  <c r="C253" i="2"/>
  <c r="F252" i="2"/>
  <c r="C252" i="2"/>
  <c r="F251" i="2"/>
  <c r="C251" i="2"/>
  <c r="F250" i="2"/>
  <c r="C250" i="2"/>
  <c r="F249" i="2"/>
  <c r="C249" i="2"/>
  <c r="F248" i="2"/>
  <c r="C248" i="2"/>
  <c r="F247" i="2"/>
  <c r="C247" i="2"/>
  <c r="F246" i="2"/>
  <c r="C246" i="2"/>
  <c r="F245" i="2"/>
  <c r="C245" i="2"/>
  <c r="F244" i="2"/>
  <c r="C244" i="2"/>
  <c r="F243" i="2"/>
  <c r="C243" i="2"/>
  <c r="F242" i="2"/>
  <c r="C242" i="2"/>
  <c r="F241" i="2"/>
  <c r="C241" i="2"/>
  <c r="F240" i="2"/>
  <c r="C240" i="2"/>
  <c r="F239" i="2"/>
  <c r="C239" i="2"/>
  <c r="F238" i="2"/>
  <c r="C238" i="2"/>
  <c r="F237" i="2"/>
  <c r="C237" i="2"/>
  <c r="F236" i="2"/>
  <c r="C236" i="2"/>
  <c r="F235" i="2"/>
  <c r="C235" i="2"/>
  <c r="F234" i="2"/>
  <c r="C234" i="2"/>
  <c r="F233" i="2"/>
  <c r="C233" i="2"/>
  <c r="F232" i="2"/>
  <c r="C232" i="2"/>
  <c r="F231" i="2"/>
  <c r="C231" i="2"/>
  <c r="F230" i="2"/>
  <c r="C230" i="2"/>
  <c r="F229" i="2"/>
  <c r="C229" i="2"/>
  <c r="F228" i="2"/>
  <c r="C228" i="2"/>
  <c r="F227" i="2"/>
  <c r="C227" i="2"/>
  <c r="F226" i="2"/>
  <c r="C226" i="2"/>
  <c r="F225" i="2"/>
  <c r="C225" i="2"/>
  <c r="F224" i="2"/>
  <c r="C224" i="2"/>
  <c r="F223" i="2"/>
  <c r="C223" i="2"/>
  <c r="F222" i="2"/>
  <c r="C222" i="2"/>
  <c r="F221" i="2"/>
  <c r="C221" i="2"/>
  <c r="F220" i="2"/>
  <c r="C220" i="2"/>
  <c r="F219" i="2"/>
  <c r="C219" i="2"/>
  <c r="F218" i="2"/>
  <c r="C218" i="2"/>
  <c r="F217" i="2"/>
  <c r="C217" i="2"/>
  <c r="F216" i="2"/>
  <c r="C216" i="2"/>
  <c r="F215" i="2"/>
  <c r="C215" i="2"/>
  <c r="F214" i="2"/>
  <c r="C214" i="2"/>
  <c r="F213" i="2"/>
  <c r="C213" i="2"/>
  <c r="F212" i="2"/>
  <c r="C212" i="2"/>
  <c r="F211" i="2"/>
  <c r="C211" i="2"/>
  <c r="F210" i="2"/>
  <c r="C210" i="2"/>
  <c r="F209" i="2"/>
  <c r="C209" i="2"/>
  <c r="F208" i="2"/>
  <c r="C208" i="2"/>
  <c r="F207" i="2"/>
  <c r="C207" i="2"/>
  <c r="F206" i="2"/>
  <c r="C206" i="2"/>
  <c r="F205" i="2"/>
  <c r="C205" i="2"/>
  <c r="F204" i="2"/>
  <c r="C204" i="2"/>
  <c r="F203" i="2"/>
  <c r="C203" i="2"/>
  <c r="F202" i="2"/>
  <c r="C202" i="2"/>
  <c r="F201" i="2"/>
  <c r="C201" i="2"/>
  <c r="F200" i="2"/>
  <c r="C200" i="2"/>
  <c r="F199" i="2"/>
  <c r="C199" i="2"/>
  <c r="F198" i="2"/>
  <c r="C198" i="2"/>
  <c r="F197" i="2"/>
  <c r="C197" i="2"/>
  <c r="F196" i="2"/>
  <c r="C196" i="2"/>
  <c r="F195" i="2"/>
  <c r="C195" i="2"/>
  <c r="F194" i="2"/>
  <c r="C194" i="2"/>
  <c r="F193" i="2"/>
  <c r="C193" i="2"/>
  <c r="F192" i="2"/>
  <c r="C192" i="2"/>
  <c r="F191" i="2"/>
  <c r="C191" i="2"/>
  <c r="F190" i="2"/>
  <c r="C190" i="2"/>
  <c r="F189" i="2"/>
  <c r="C189" i="2"/>
  <c r="F188" i="2"/>
  <c r="C188" i="2"/>
  <c r="F187" i="2"/>
  <c r="C187" i="2"/>
  <c r="F186" i="2"/>
  <c r="C186" i="2"/>
  <c r="F185" i="2"/>
  <c r="C185" i="2"/>
  <c r="F184" i="2"/>
  <c r="C184" i="2"/>
  <c r="F183" i="2"/>
  <c r="C183" i="2"/>
  <c r="F182" i="2"/>
  <c r="C182" i="2"/>
  <c r="F181" i="2"/>
  <c r="C181" i="2"/>
  <c r="F180" i="2"/>
  <c r="C180" i="2"/>
  <c r="F179" i="2"/>
  <c r="C179" i="2"/>
  <c r="F178" i="2"/>
  <c r="C178" i="2"/>
  <c r="F177" i="2"/>
  <c r="C177" i="2"/>
  <c r="F176" i="2"/>
  <c r="C176" i="2"/>
  <c r="F175" i="2"/>
  <c r="C175" i="2"/>
  <c r="F174" i="2"/>
  <c r="C174" i="2"/>
  <c r="F173" i="2"/>
  <c r="C173" i="2"/>
  <c r="F172" i="2"/>
  <c r="C172" i="2"/>
  <c r="F171" i="2"/>
  <c r="C171" i="2"/>
  <c r="F170" i="2"/>
  <c r="C170" i="2"/>
  <c r="F169" i="2"/>
  <c r="C169" i="2"/>
  <c r="F168" i="2"/>
  <c r="C168" i="2"/>
  <c r="F167" i="2"/>
  <c r="C167" i="2"/>
  <c r="F166" i="2"/>
  <c r="C166" i="2"/>
  <c r="F165" i="2"/>
  <c r="C165" i="2"/>
  <c r="F164" i="2"/>
  <c r="C164" i="2"/>
  <c r="F163" i="2"/>
  <c r="C163" i="2"/>
  <c r="F162" i="2"/>
  <c r="C162" i="2"/>
  <c r="F161" i="2"/>
  <c r="C161" i="2"/>
  <c r="F160" i="2"/>
  <c r="C160" i="2"/>
  <c r="F159" i="2"/>
  <c r="C159" i="2"/>
  <c r="F158" i="2"/>
  <c r="C158" i="2"/>
  <c r="F157" i="2"/>
  <c r="C157" i="2"/>
  <c r="F156" i="2"/>
  <c r="C156" i="2"/>
  <c r="F155" i="2"/>
  <c r="C155" i="2"/>
  <c r="F154" i="2"/>
  <c r="C154" i="2"/>
  <c r="F153" i="2"/>
  <c r="C153" i="2"/>
  <c r="F152" i="2"/>
  <c r="C152" i="2"/>
  <c r="F151" i="2"/>
  <c r="C151" i="2"/>
  <c r="F150" i="2"/>
  <c r="C150" i="2"/>
  <c r="F149" i="2"/>
  <c r="C149" i="2"/>
  <c r="F148" i="2"/>
  <c r="C148" i="2"/>
  <c r="F147" i="2"/>
  <c r="C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F2" i="2"/>
  <c r="C2" i="2"/>
  <c r="AA261" i="1"/>
  <c r="AB261" i="1" s="1"/>
  <c r="AA260" i="1"/>
  <c r="AB260" i="1" s="1"/>
  <c r="AA259" i="1"/>
  <c r="AB259" i="1" s="1"/>
  <c r="AA258" i="1"/>
  <c r="AB258" i="1" s="1"/>
  <c r="AA257" i="1"/>
  <c r="AB257" i="1" s="1"/>
  <c r="AA256" i="1"/>
  <c r="AB256" i="1" s="1"/>
  <c r="AA255" i="1"/>
  <c r="AB255" i="1" s="1"/>
  <c r="AA254" i="1"/>
  <c r="AB254" i="1" s="1"/>
  <c r="AA253" i="1"/>
  <c r="AB253" i="1" s="1"/>
  <c r="AA252" i="1"/>
  <c r="AB252" i="1" s="1"/>
  <c r="AA251" i="1"/>
  <c r="AB251" i="1" s="1"/>
  <c r="AA250" i="1"/>
  <c r="AB250" i="1" s="1"/>
  <c r="AA249" i="1"/>
  <c r="AB249" i="1" s="1"/>
  <c r="AA248" i="1"/>
  <c r="AB248" i="1" s="1"/>
  <c r="AA247" i="1"/>
  <c r="AB247" i="1" s="1"/>
  <c r="AA246" i="1"/>
  <c r="AB246" i="1" s="1"/>
  <c r="AA245" i="1"/>
  <c r="AB245" i="1" s="1"/>
  <c r="AA244" i="1"/>
  <c r="AB244" i="1" s="1"/>
  <c r="AA243" i="1"/>
  <c r="AB243" i="1" s="1"/>
  <c r="AA242" i="1"/>
  <c r="AB242" i="1" s="1"/>
  <c r="AA241" i="1"/>
  <c r="AB241" i="1" s="1"/>
  <c r="AA240" i="1"/>
  <c r="AB240" i="1" s="1"/>
  <c r="AA239" i="1"/>
  <c r="AB239" i="1" s="1"/>
  <c r="AA238" i="1"/>
  <c r="AB238" i="1" s="1"/>
  <c r="AA237" i="1"/>
  <c r="AB237" i="1" s="1"/>
  <c r="AA236" i="1"/>
  <c r="AB236" i="1" s="1"/>
  <c r="AA235" i="1"/>
  <c r="AB235" i="1" s="1"/>
  <c r="AA234" i="1"/>
  <c r="AB234" i="1" s="1"/>
  <c r="AA233" i="1"/>
  <c r="AB233" i="1" s="1"/>
  <c r="AA232" i="1"/>
  <c r="AB232" i="1" s="1"/>
  <c r="AA231" i="1"/>
  <c r="AB231" i="1" s="1"/>
  <c r="AA230" i="1"/>
  <c r="AB230" i="1" s="1"/>
  <c r="AA229" i="1"/>
  <c r="AB229" i="1" s="1"/>
  <c r="AA228" i="1"/>
  <c r="AB228" i="1" s="1"/>
  <c r="AA227" i="1"/>
  <c r="AB227" i="1" s="1"/>
  <c r="AA226" i="1"/>
  <c r="AB226" i="1" s="1"/>
  <c r="AA225" i="1"/>
  <c r="AB225" i="1" s="1"/>
  <c r="AA224" i="1"/>
  <c r="AB224" i="1" s="1"/>
  <c r="AA223" i="1"/>
  <c r="AB223" i="1" s="1"/>
  <c r="AA222" i="1"/>
  <c r="AB222" i="1" s="1"/>
  <c r="AA221" i="1"/>
  <c r="AB221" i="1" s="1"/>
  <c r="AA220" i="1"/>
  <c r="AB220" i="1" s="1"/>
  <c r="AA219" i="1"/>
  <c r="AB219" i="1" s="1"/>
  <c r="AA218" i="1"/>
  <c r="AB218" i="1" s="1"/>
  <c r="AA217" i="1"/>
  <c r="AB217" i="1" s="1"/>
  <c r="AA216" i="1"/>
  <c r="AB216" i="1" s="1"/>
  <c r="AA215" i="1"/>
  <c r="AB215" i="1" s="1"/>
  <c r="AA214" i="1"/>
  <c r="AB214" i="1" s="1"/>
  <c r="AA213" i="1"/>
  <c r="AB213" i="1" s="1"/>
  <c r="AA212" i="1"/>
  <c r="AB212" i="1" s="1"/>
  <c r="AA211" i="1"/>
  <c r="AB211" i="1" s="1"/>
  <c r="AA210" i="1"/>
  <c r="AB210" i="1" s="1"/>
  <c r="AA209" i="1"/>
  <c r="AB209" i="1" s="1"/>
  <c r="AA208" i="1"/>
  <c r="AB208" i="1" s="1"/>
  <c r="AA207" i="1"/>
  <c r="AB207" i="1" s="1"/>
  <c r="AA206" i="1"/>
  <c r="AB206" i="1" s="1"/>
  <c r="AA205" i="1"/>
  <c r="AB205" i="1" s="1"/>
  <c r="AA204" i="1"/>
  <c r="AB204" i="1" s="1"/>
  <c r="AA203" i="1"/>
  <c r="AB203" i="1" s="1"/>
  <c r="AA202" i="1"/>
  <c r="AB202" i="1" s="1"/>
  <c r="AA201" i="1"/>
  <c r="AB201" i="1" s="1"/>
  <c r="AA200" i="1"/>
  <c r="AB200" i="1" s="1"/>
  <c r="AA199" i="1"/>
  <c r="AB199" i="1" s="1"/>
  <c r="AA198" i="1"/>
  <c r="AB198" i="1" s="1"/>
  <c r="AA197" i="1"/>
  <c r="AB197" i="1" s="1"/>
  <c r="AA196" i="1"/>
  <c r="AB196" i="1" s="1"/>
  <c r="AA195" i="1"/>
  <c r="AB195" i="1" s="1"/>
  <c r="AA194" i="1"/>
  <c r="AB194" i="1" s="1"/>
  <c r="AA193" i="1"/>
  <c r="AB193" i="1" s="1"/>
  <c r="AA192" i="1"/>
  <c r="AB192" i="1" s="1"/>
  <c r="AA191" i="1"/>
  <c r="AB191" i="1" s="1"/>
  <c r="AA190" i="1"/>
  <c r="AB190" i="1" s="1"/>
  <c r="AA189" i="1"/>
  <c r="AB189" i="1" s="1"/>
  <c r="AA188" i="1"/>
  <c r="AB188" i="1" s="1"/>
  <c r="AA187" i="1"/>
  <c r="AB187" i="1" s="1"/>
  <c r="AA186" i="1"/>
  <c r="AB186" i="1" s="1"/>
  <c r="AA185" i="1"/>
  <c r="AB185" i="1" s="1"/>
  <c r="AA184" i="1"/>
  <c r="AB184" i="1" s="1"/>
  <c r="AA183" i="1"/>
  <c r="AB183" i="1" s="1"/>
  <c r="AA182" i="1"/>
  <c r="AB182" i="1" s="1"/>
  <c r="AA181" i="1"/>
  <c r="AB181" i="1" s="1"/>
  <c r="AA180" i="1"/>
  <c r="AB180" i="1" s="1"/>
  <c r="AA179" i="1"/>
  <c r="AB179" i="1" s="1"/>
  <c r="AA178" i="1"/>
  <c r="AB178" i="1" s="1"/>
  <c r="AA177" i="1"/>
  <c r="AB177" i="1" s="1"/>
  <c r="AA176" i="1"/>
  <c r="AB176" i="1" s="1"/>
  <c r="AA175" i="1"/>
  <c r="AB175" i="1" s="1"/>
  <c r="AA174" i="1"/>
  <c r="AB174" i="1" s="1"/>
  <c r="AA173" i="1"/>
  <c r="AB173" i="1" s="1"/>
  <c r="AA172" i="1"/>
  <c r="AB172" i="1" s="1"/>
  <c r="AA171" i="1"/>
  <c r="AB171" i="1" s="1"/>
  <c r="AA170" i="1"/>
  <c r="AB170" i="1" s="1"/>
  <c r="AA169" i="1"/>
  <c r="AB169" i="1" s="1"/>
  <c r="AA168" i="1"/>
  <c r="AB168" i="1" s="1"/>
  <c r="AA167" i="1"/>
  <c r="AB167" i="1" s="1"/>
  <c r="AA166" i="1"/>
  <c r="AB166" i="1" s="1"/>
  <c r="AA165" i="1"/>
  <c r="AB165" i="1" s="1"/>
  <c r="AA164" i="1"/>
  <c r="AB164" i="1" s="1"/>
  <c r="AA163" i="1"/>
  <c r="AB163" i="1" s="1"/>
  <c r="AA162" i="1"/>
  <c r="AB162" i="1" s="1"/>
  <c r="AA161" i="1"/>
  <c r="AB161" i="1" s="1"/>
  <c r="AA160" i="1"/>
  <c r="AB160" i="1" s="1"/>
  <c r="AA159" i="1"/>
  <c r="AB159" i="1" s="1"/>
  <c r="AA158" i="1"/>
  <c r="AB158" i="1" s="1"/>
  <c r="AA157" i="1"/>
  <c r="AB157" i="1" s="1"/>
  <c r="AA156" i="1"/>
  <c r="AB156" i="1" s="1"/>
  <c r="AA155" i="1"/>
  <c r="AB155" i="1" s="1"/>
  <c r="AA154" i="1"/>
  <c r="AB154" i="1" s="1"/>
  <c r="AA153" i="1"/>
  <c r="AB153" i="1" s="1"/>
  <c r="AA152" i="1"/>
  <c r="AB152" i="1" s="1"/>
  <c r="AA151" i="1"/>
  <c r="AB151" i="1" s="1"/>
  <c r="AA150" i="1"/>
  <c r="AB150" i="1" s="1"/>
  <c r="AA149" i="1"/>
  <c r="AB149" i="1" s="1"/>
  <c r="AA148" i="1"/>
  <c r="AB148" i="1" s="1"/>
  <c r="AA147" i="1"/>
  <c r="AB147" i="1" s="1"/>
  <c r="AA146" i="1"/>
  <c r="AB146" i="1" s="1"/>
  <c r="AA145" i="1"/>
  <c r="AB145" i="1" s="1"/>
  <c r="AA144" i="1"/>
  <c r="AB144" i="1" s="1"/>
  <c r="AA143" i="1"/>
  <c r="AB143" i="1" s="1"/>
  <c r="AA142" i="1"/>
  <c r="AB142" i="1" s="1"/>
  <c r="AA141" i="1"/>
  <c r="AB141" i="1" s="1"/>
  <c r="AA140" i="1"/>
  <c r="AB140" i="1" s="1"/>
  <c r="AA139" i="1"/>
  <c r="AB139" i="1" s="1"/>
  <c r="AA138" i="1"/>
  <c r="AB138" i="1" s="1"/>
  <c r="AA137" i="1"/>
  <c r="AB137" i="1" s="1"/>
  <c r="AA136" i="1"/>
  <c r="AB136" i="1" s="1"/>
  <c r="AA135" i="1"/>
  <c r="AB135" i="1" s="1"/>
  <c r="AA134" i="1"/>
  <c r="AB134" i="1" s="1"/>
  <c r="AA133" i="1"/>
  <c r="AB133" i="1" s="1"/>
  <c r="AA132" i="1"/>
  <c r="AB132" i="1" s="1"/>
  <c r="AA131" i="1"/>
  <c r="AB131" i="1" s="1"/>
  <c r="AA130" i="1"/>
  <c r="AB130" i="1" s="1"/>
  <c r="AA129" i="1"/>
  <c r="AB129" i="1" s="1"/>
  <c r="AA128" i="1"/>
  <c r="AB128" i="1" s="1"/>
  <c r="AA127" i="1"/>
  <c r="AB127" i="1" s="1"/>
  <c r="AA126" i="1"/>
  <c r="AB126" i="1" s="1"/>
  <c r="AA125" i="1"/>
  <c r="AB125" i="1" s="1"/>
  <c r="AA124" i="1"/>
  <c r="AB124" i="1" s="1"/>
  <c r="AA123" i="1"/>
  <c r="AB123" i="1" s="1"/>
  <c r="AA122" i="1"/>
  <c r="AB122" i="1" s="1"/>
  <c r="AA121" i="1"/>
  <c r="AB121" i="1" s="1"/>
  <c r="AA120" i="1"/>
  <c r="AB120" i="1" s="1"/>
  <c r="AA119" i="1"/>
  <c r="AB119" i="1" s="1"/>
  <c r="AA118" i="1"/>
  <c r="AB118" i="1" s="1"/>
  <c r="AA117" i="1"/>
  <c r="AB117" i="1" s="1"/>
  <c r="AA116" i="1"/>
  <c r="AB116" i="1" s="1"/>
  <c r="AA115" i="1"/>
  <c r="AB115" i="1" s="1"/>
  <c r="AA114" i="1"/>
  <c r="AB114" i="1" s="1"/>
  <c r="AA113" i="1"/>
  <c r="AB113" i="1" s="1"/>
  <c r="AA112" i="1"/>
  <c r="AB112" i="1" s="1"/>
  <c r="AA111" i="1"/>
  <c r="AB111" i="1" s="1"/>
  <c r="AA110" i="1"/>
  <c r="AB110" i="1" s="1"/>
  <c r="AA109" i="1"/>
  <c r="AB109" i="1" s="1"/>
  <c r="AA108" i="1"/>
  <c r="AB108" i="1" s="1"/>
  <c r="AA107" i="1"/>
  <c r="AB107" i="1" s="1"/>
  <c r="AA106" i="1"/>
  <c r="AB106" i="1" s="1"/>
  <c r="AA105" i="1"/>
  <c r="AB105" i="1" s="1"/>
  <c r="AA104" i="1"/>
  <c r="AB104" i="1" s="1"/>
  <c r="AA103" i="1"/>
  <c r="AB103" i="1" s="1"/>
  <c r="AA102" i="1"/>
  <c r="AB102" i="1" s="1"/>
  <c r="AA101" i="1"/>
  <c r="AB101" i="1" s="1"/>
  <c r="AA100" i="1"/>
  <c r="AB100" i="1" s="1"/>
  <c r="AA99" i="1"/>
  <c r="AB99" i="1" s="1"/>
  <c r="AA98" i="1"/>
  <c r="AB98" i="1" s="1"/>
  <c r="AA97" i="1"/>
  <c r="AB97" i="1" s="1"/>
  <c r="AA96" i="1"/>
  <c r="AB96" i="1" s="1"/>
  <c r="AA95" i="1"/>
  <c r="AB95" i="1" s="1"/>
  <c r="AA94" i="1"/>
  <c r="AB94" i="1" s="1"/>
  <c r="AA93" i="1"/>
  <c r="AB93" i="1" s="1"/>
  <c r="AA92" i="1"/>
  <c r="AB92" i="1" s="1"/>
  <c r="AA91" i="1"/>
  <c r="AB91" i="1" s="1"/>
  <c r="AA90" i="1"/>
  <c r="AB90" i="1" s="1"/>
  <c r="AA89" i="1"/>
  <c r="AB89" i="1" s="1"/>
  <c r="AA88" i="1"/>
  <c r="AB88" i="1" s="1"/>
  <c r="AA87" i="1"/>
  <c r="AB87" i="1" s="1"/>
  <c r="AA86" i="1"/>
  <c r="AB86" i="1" s="1"/>
  <c r="AA85" i="1"/>
  <c r="AB85" i="1" s="1"/>
  <c r="AA84" i="1"/>
  <c r="AB84" i="1" s="1"/>
  <c r="AA83" i="1"/>
  <c r="AB83" i="1" s="1"/>
  <c r="AA82" i="1"/>
  <c r="AB82" i="1" s="1"/>
  <c r="AA81" i="1"/>
  <c r="AB81" i="1" s="1"/>
  <c r="AA80" i="1"/>
  <c r="AB80" i="1" s="1"/>
  <c r="AA79" i="1"/>
  <c r="AB79" i="1" s="1"/>
  <c r="AA78" i="1"/>
  <c r="AB78" i="1" s="1"/>
  <c r="AA77" i="1"/>
  <c r="AB77" i="1" s="1"/>
  <c r="AA76" i="1"/>
  <c r="AB76" i="1" s="1"/>
  <c r="AA75" i="1"/>
  <c r="AB75" i="1" s="1"/>
  <c r="AA74" i="1"/>
  <c r="AB74" i="1" s="1"/>
  <c r="AA73" i="1"/>
  <c r="AB73" i="1" s="1"/>
  <c r="AA72" i="1"/>
  <c r="AB72" i="1" s="1"/>
  <c r="AA71" i="1"/>
  <c r="AB71" i="1" s="1"/>
  <c r="AA70" i="1"/>
  <c r="AB70" i="1" s="1"/>
  <c r="AA69" i="1"/>
  <c r="AB69" i="1" s="1"/>
  <c r="AA68" i="1"/>
  <c r="AB68" i="1" s="1"/>
  <c r="AA67" i="1"/>
  <c r="AB67" i="1" s="1"/>
  <c r="AA66" i="1"/>
  <c r="AB66" i="1" s="1"/>
  <c r="AA65" i="1"/>
  <c r="AB65" i="1" s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250" authorId="0" shapeId="0" xr:uid="{F53E20C3-9740-D040-848C-73496DEB9701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P250" authorId="0" shapeId="0" xr:uid="{F6871FD0-1516-4341-9E9F-F1EFC3B26B51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Q250" authorId="0" shapeId="0" xr:uid="{9A6EDD3D-3283-2141-9AE4-0FD1C137E345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S250" authorId="0" shapeId="0" xr:uid="{5A7144A0-3FDA-4A44-A99F-D19F78E2E763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T250" authorId="0" shapeId="0" xr:uid="{B3958714-2E95-E840-89F8-299BCCE61F20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L261" authorId="0" shapeId="0" xr:uid="{915E13A0-A990-D441-9EE3-D07904AEC3D9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M261" authorId="0" shapeId="0" xr:uid="{C8571356-A839-174B-A724-C9871EAEC577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U261" authorId="0" shapeId="0" xr:uid="{6B79E8F2-DF02-3E40-9829-BFD6C9F2BA90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V261" authorId="0" shapeId="0" xr:uid="{3BBB992A-FFB7-8046-B139-B596CE501C84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W261" authorId="0" shapeId="0" xr:uid="{6115447E-11FE-B844-B113-F42F12F38EC3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X261" authorId="0" shapeId="0" xr:uid="{54C330D1-0A6F-9D4B-9742-B6B172ADF5FB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Y261" authorId="0" shapeId="0" xr:uid="{5B43E206-F1B3-8148-AFDE-43D515BC40E0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  <comment ref="AZ261" authorId="0" shapeId="0" xr:uid="{AC03BF6F-467D-084D-AB0A-DC87F2230D05}">
      <text>
        <r>
          <rPr>
            <sz val="11"/>
            <color indexed="8"/>
            <rFont val="Arial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<sst xmlns="http://schemas.openxmlformats.org/spreadsheetml/2006/main" count="1030" uniqueCount="328">
  <si>
    <t>Date</t>
  </si>
  <si>
    <t>non_inst_pop</t>
  </si>
  <si>
    <t>employ_level</t>
  </si>
  <si>
    <t>unem_lev</t>
  </si>
  <si>
    <t>clfpl</t>
  </si>
  <si>
    <t>lfpr</t>
  </si>
  <si>
    <t>lfpr_men</t>
  </si>
  <si>
    <t>lfpr_women</t>
  </si>
  <si>
    <t>lfpr_hs_men</t>
  </si>
  <si>
    <t>lfpr_hs_women</t>
  </si>
  <si>
    <t>lfpr_ged_men</t>
  </si>
  <si>
    <t>lfpr_ged_women</t>
  </si>
  <si>
    <t>unem_puc</t>
  </si>
  <si>
    <t>unem_puc_rate</t>
  </si>
  <si>
    <t>unem_real</t>
  </si>
  <si>
    <t>date</t>
  </si>
  <si>
    <t>all_workers_m_x1000</t>
  </si>
  <si>
    <t>all_workers_m</t>
  </si>
  <si>
    <t>avg_weekly_hours</t>
  </si>
  <si>
    <t>female_workers_m_x1000</t>
  </si>
  <si>
    <t>female_workers_m</t>
  </si>
  <si>
    <t>avg_weekly_earnings</t>
  </si>
  <si>
    <t>all_workers_fs</t>
  </si>
  <si>
    <t>all_workers_gov</t>
  </si>
  <si>
    <t>female_workers_gov</t>
  </si>
  <si>
    <t>dc_all_workers_x1000</t>
  </si>
  <si>
    <t>dc_all_workers</t>
  </si>
  <si>
    <t>avg_weekly_hours_dc</t>
  </si>
  <si>
    <t>dc_female_workers_x1000</t>
  </si>
  <si>
    <t>dc_female_workers</t>
  </si>
  <si>
    <t>avg_weekly_earnings_dc</t>
  </si>
  <si>
    <t>educ/childcare_workersX1000</t>
  </si>
  <si>
    <t>educ/childcare_workers</t>
  </si>
  <si>
    <t>female_educ/health_x1000</t>
  </si>
  <si>
    <t>female_educ/health</t>
  </si>
  <si>
    <t>social_assistance_workers_x1000</t>
  </si>
  <si>
    <t>social_assistance_workers</t>
  </si>
  <si>
    <t>female_social_assistance_x1000</t>
  </si>
  <si>
    <t>female_social_assistance</t>
  </si>
  <si>
    <t>avg_weekly_earnings_educ/health</t>
  </si>
  <si>
    <t>avg_weekly_earnings_social_assistance</t>
  </si>
  <si>
    <t>Labor Force Statistics from the Current Population Survey</t>
  </si>
  <si>
    <t>Original Data Value</t>
  </si>
  <si>
    <t>Series Id:</t>
  </si>
  <si>
    <t>LNU01000001</t>
  </si>
  <si>
    <t>Not Seasonally Adjusted</t>
  </si>
  <si>
    <t>Series title:</t>
  </si>
  <si>
    <t>(Unadj) Civilian Labor Force Level - Men</t>
  </si>
  <si>
    <t>Labor force status:</t>
  </si>
  <si>
    <t>Civilian labor force</t>
  </si>
  <si>
    <t>Type of data:</t>
  </si>
  <si>
    <t>Number in thousands</t>
  </si>
  <si>
    <t>Age:</t>
  </si>
  <si>
    <t>16 years and over</t>
  </si>
  <si>
    <t>Sex:</t>
  </si>
  <si>
    <t>Men</t>
  </si>
  <si>
    <t>Years:</t>
  </si>
  <si>
    <t>2000 to 2021</t>
  </si>
  <si>
    <t>LNU01000002</t>
  </si>
  <si>
    <t>(Unadj) Civilian Labor Force Level - Women</t>
  </si>
  <si>
    <t>Women</t>
  </si>
  <si>
    <t>LNU01000000</t>
  </si>
  <si>
    <t>(Unadj) Civilian Labor Force Level</t>
  </si>
  <si>
    <t>Unemployment Compensation Data State by State</t>
  </si>
  <si>
    <t>https://oui.doleta.gov/unemploy/claimssum.asp</t>
  </si>
  <si>
    <t>DOLETA Source Page</t>
  </si>
  <si>
    <t>https://oui.doleta.gov/unemploy/DataDownloads.asp</t>
  </si>
  <si>
    <t>DOLETA Dashboard</t>
  </si>
  <si>
    <t>https://oui.doleta.gov/unemploy/DataDashboard.asp</t>
  </si>
  <si>
    <t>LNU04000001</t>
  </si>
  <si>
    <t>(Unadj) Unemployment Rate - Men</t>
  </si>
  <si>
    <t>Unemployment rate</t>
  </si>
  <si>
    <t>Percent or rate</t>
  </si>
  <si>
    <t>LNU04000002</t>
  </si>
  <si>
    <t>(Unadj) Unemployment Rate - Women</t>
  </si>
  <si>
    <t>LNU04027675</t>
  </si>
  <si>
    <t>(Unadj) Unemployment Rate - Less than a High School Diploma 25 yrs. &amp; over, Men</t>
  </si>
  <si>
    <t>25 years and over</t>
  </si>
  <si>
    <t>Educational attainment:</t>
  </si>
  <si>
    <t>Less than a High School diploma</t>
  </si>
  <si>
    <t>LNU04027676</t>
  </si>
  <si>
    <t>(Unadj) Unemployment Rate - High School Graduates, No College, 25 yrs. &amp; over, Men</t>
  </si>
  <si>
    <t>High School graduates, no college</t>
  </si>
  <si>
    <t>LNU04027678</t>
  </si>
  <si>
    <t>(Unadj) Unemployment Rate - Bachelor's degree and higher, 25 yrs. &amp; over, Men</t>
  </si>
  <si>
    <t>Bachelor's degree and higher</t>
  </si>
  <si>
    <t>LNU04027679</t>
  </si>
  <si>
    <t>(Unadj) Unemployment Rate - Less than a High School Diploma 25 yrs. &amp; over, Women</t>
  </si>
  <si>
    <t>LNU04027680</t>
  </si>
  <si>
    <t>(Unadj) Unemployment Rate - High School Graduates, No College, 25 yrs. &amp; over, Women</t>
  </si>
  <si>
    <t>LNU04027682</t>
  </si>
  <si>
    <t>(Unadj) Unemployment Rate - Bachelor's degree and higher, 25 yrs. &amp; over, Women</t>
  </si>
  <si>
    <t>LNU01327675</t>
  </si>
  <si>
    <t>(Unadj) Labor Force Participation Rate - Less than a High School Diploma 25 yrs. &amp; over, Men</t>
  </si>
  <si>
    <t>Civilian labor force participation rate</t>
  </si>
  <si>
    <t>LNU01327676</t>
  </si>
  <si>
    <t>(Unadj) Labor Force Participation Rate - High School Graduates, No College, 25 yrs. &amp; over, Men</t>
  </si>
  <si>
    <t>LNU01327678</t>
  </si>
  <si>
    <t>(Unadj) Labor Force Participation Rate - Bachelor's degree and higher, 25 yrs. &amp; over, Men</t>
  </si>
  <si>
    <t>LNU01327679</t>
  </si>
  <si>
    <t>(Unadj) Labor Force Participation Rate - Less than a High School Diploma 25 yrs. &amp; over, Women</t>
  </si>
  <si>
    <t>LNU01327680</t>
  </si>
  <si>
    <t>(Unadj) Labor Force Participation Rate - High School Graduates, No College, 25 yrs. &amp; over, Women</t>
  </si>
  <si>
    <t>LNU01327682</t>
  </si>
  <si>
    <t>(Unadj) Labor Force Participation Rate - Bachelor's degree and higher, 25 yrs. &amp; over, Women</t>
  </si>
  <si>
    <t>LNU01300000</t>
  </si>
  <si>
    <t>(Unadj) Labor Force Participation Rate</t>
  </si>
  <si>
    <t>LNU01300001</t>
  </si>
  <si>
    <t>(Unadj) Labor Force Participation Rate - Men</t>
  </si>
  <si>
    <t>LNU01300002</t>
  </si>
  <si>
    <t>(Unadj) Labor Force Participation Rate - Women</t>
  </si>
  <si>
    <t>CEU6562440001</t>
  </si>
  <si>
    <t>Series Title:</t>
  </si>
  <si>
    <t>All employees, thousands, child day care services, not seasonally adjusted</t>
  </si>
  <si>
    <t>Super Sector:</t>
  </si>
  <si>
    <t>Education and health services</t>
  </si>
  <si>
    <t>Industry:</t>
  </si>
  <si>
    <t>Child day care services</t>
  </si>
  <si>
    <t>NAICS Code:</t>
  </si>
  <si>
    <t>Data Type:</t>
  </si>
  <si>
    <t>ALL EMPLOYEES, THOUSANDS</t>
  </si>
  <si>
    <t>CEU9000000001</t>
  </si>
  <si>
    <t>All employees, thousands, government, not seasonally adjusted</t>
  </si>
  <si>
    <t>Government</t>
  </si>
  <si>
    <t>-</t>
  </si>
  <si>
    <t>CEU7072200001</t>
  </si>
  <si>
    <t>All employees, thousands, food services and drinking places, not seasonally adjusted</t>
  </si>
  <si>
    <t>Leisure and hospitality</t>
  </si>
  <si>
    <t>Food services and drinking places</t>
  </si>
  <si>
    <t>CEU3000000001</t>
  </si>
  <si>
    <t>All employees, thousands, manufacturing, not seasonally adjusted</t>
  </si>
  <si>
    <t>Manufacturing</t>
  </si>
  <si>
    <t>CEU6500000001</t>
  </si>
  <si>
    <t>All employees, thousands, education and health services, not seasonally adjusted</t>
  </si>
  <si>
    <t>CEU6562400001</t>
  </si>
  <si>
    <t>All employees, thousands, social assistance, not seasonally adjusted</t>
  </si>
  <si>
    <t>Social assistance</t>
  </si>
  <si>
    <t>CEU3000000002</t>
  </si>
  <si>
    <t>Average weekly hours of all employees, manufacturing, not seasonally adjusted</t>
  </si>
  <si>
    <t>AVERAGE WEEKLY HOURS OF ALL EMPLOYEES</t>
  </si>
  <si>
    <t>CEU6562440002</t>
  </si>
  <si>
    <t>Average weekly hours of all employees, child day care services, not seasonally adjusted</t>
  </si>
  <si>
    <t>CEU3000000010</t>
  </si>
  <si>
    <t>Women employees, thousands, manufacturing, not seasonally adjusted</t>
  </si>
  <si>
    <t>WOMEN EMPLOYEES, THOUSANDS</t>
  </si>
  <si>
    <t>CEU6500000010</t>
  </si>
  <si>
    <t>Women employees, thousands, education and health services, not seasonally adjusted</t>
  </si>
  <si>
    <t>CEU6562400010</t>
  </si>
  <si>
    <t>Women employees, thousands, social assistance, not seasonally adjusted</t>
  </si>
  <si>
    <t>CEU6562440010</t>
  </si>
  <si>
    <t>Women employees, thousands, child day care services, not seasonally adjusted</t>
  </si>
  <si>
    <t>CEU9000000010</t>
  </si>
  <si>
    <t>Women employees, thousands, government, not seasonally adjusted</t>
  </si>
  <si>
    <t>CEU3000000011</t>
  </si>
  <si>
    <t>Average weekly earnings of all employees, manufacturing, not seasonally adjusted</t>
  </si>
  <si>
    <t>AVERAGE WEEKLY EARNINGS OF ALL EMPLOYEES</t>
  </si>
  <si>
    <t>CEU6500000011</t>
  </si>
  <si>
    <t>Average weekly earnings of all employees, education and health services, not seasonally adjusted</t>
  </si>
  <si>
    <t>CEU6562400011</t>
  </si>
  <si>
    <t>Average weekly earnings of all employees, social assistance, not seasonally adjusted</t>
  </si>
  <si>
    <t>CEU6562440011</t>
  </si>
  <si>
    <t>Average weekly earnings of all employees, child day care services, not seasonally adjusted</t>
  </si>
  <si>
    <t>LNU00000000</t>
  </si>
  <si>
    <t>(Unadj) Population Level</t>
  </si>
  <si>
    <t>Civilian noninstitutional population</t>
  </si>
  <si>
    <t>LNU02000000</t>
  </si>
  <si>
    <t>(Unadj) Employment Level</t>
  </si>
  <si>
    <t>Employed</t>
  </si>
  <si>
    <t>LNU03000000</t>
  </si>
  <si>
    <t>(Unadj) Unemployment Level</t>
  </si>
  <si>
    <t>Unemployed</t>
  </si>
  <si>
    <t>CEU0000000001</t>
  </si>
  <si>
    <t>All employees, thousands, total nonfarm, not seasonally adjusted</t>
  </si>
  <si>
    <t>Total nonfarm</t>
  </si>
  <si>
    <t>CEU0000000010</t>
  </si>
  <si>
    <t>Women employees, thousands, total nonfarm, not seasonally adjusted</t>
  </si>
  <si>
    <t>CEU0500000011</t>
  </si>
  <si>
    <t>Average weekly earnings of all employees, total private, not seasonally adjusted</t>
  </si>
  <si>
    <t>Total private</t>
  </si>
  <si>
    <t>LNU04000000</t>
  </si>
  <si>
    <t>(Unadj) Unemployment Rate</t>
  </si>
  <si>
    <t>Sum of N.S.A (I)</t>
  </si>
  <si>
    <t>Sum of S.F. (I)</t>
  </si>
  <si>
    <t>Sum of S.A. (I)</t>
  </si>
  <si>
    <t>Sum of S.A. 4-Week (I)</t>
  </si>
  <si>
    <t>Sum of N.S.A ©</t>
  </si>
  <si>
    <t>Sum of S.F. ©</t>
  </si>
  <si>
    <t>Sum of S.A. ©</t>
  </si>
  <si>
    <t>Sum of S.A. 4-Week ©</t>
  </si>
  <si>
    <t>Sum of N.S.A (RATE)</t>
  </si>
  <si>
    <t>Sum of S.A. (RATE)</t>
  </si>
  <si>
    <t>Sum of Covered Employment</t>
  </si>
  <si>
    <t>S.F. (x1000)</t>
  </si>
  <si>
    <t>CE/4</t>
  </si>
  <si>
    <t>Sum of Initial Claims</t>
  </si>
  <si>
    <t>Sum of Continued Claims</t>
  </si>
  <si>
    <t>Sum of Insured Unemployment Rate</t>
  </si>
  <si>
    <t>Row Labels</t>
  </si>
  <si>
    <t>Count of Date</t>
  </si>
  <si>
    <t>Sum of "Initial
Claims"</t>
  </si>
  <si>
    <t>Sum of "First
Payments"</t>
  </si>
  <si>
    <t>Sum of "Final
Payments"</t>
  </si>
  <si>
    <t>Average of "Weeks
Claimed"</t>
  </si>
  <si>
    <t>Sum of "Weeks
Compensated"</t>
  </si>
  <si>
    <t>Average of "Avg. Wkly
Benefit*"</t>
  </si>
  <si>
    <t>Average of "Benefits
Paid"</t>
  </si>
  <si>
    <t>California</t>
  </si>
  <si>
    <t>New York</t>
  </si>
  <si>
    <t>Texas</t>
  </si>
  <si>
    <t>Pennsylvania</t>
  </si>
  <si>
    <t>Illinois</t>
  </si>
  <si>
    <t>Georgia</t>
  </si>
  <si>
    <t>Michigan</t>
  </si>
  <si>
    <t>Florida</t>
  </si>
  <si>
    <t>New Jersey</t>
  </si>
  <si>
    <t>Massachusetts</t>
  </si>
  <si>
    <t>Ohio</t>
  </si>
  <si>
    <t>Washington</t>
  </si>
  <si>
    <t>Minnesota</t>
  </si>
  <si>
    <t>Virginia</t>
  </si>
  <si>
    <t>Nevada</t>
  </si>
  <si>
    <t>Wisconsin</t>
  </si>
  <si>
    <t>Louisiana</t>
  </si>
  <si>
    <t>North Carolina</t>
  </si>
  <si>
    <t>Connecticut</t>
  </si>
  <si>
    <t>Indiana</t>
  </si>
  <si>
    <t>Colorado</t>
  </si>
  <si>
    <t>Oregon</t>
  </si>
  <si>
    <t>Tennessee</t>
  </si>
  <si>
    <t>Maryland</t>
  </si>
  <si>
    <t>Arizona</t>
  </si>
  <si>
    <t>Missouri</t>
  </si>
  <si>
    <t>Kentucky</t>
  </si>
  <si>
    <t>South Carolina</t>
  </si>
  <si>
    <t>Puerto Rico</t>
  </si>
  <si>
    <t>Oklahoma</t>
  </si>
  <si>
    <t>Iowa</t>
  </si>
  <si>
    <t>Mississippi</t>
  </si>
  <si>
    <t>Alabama</t>
  </si>
  <si>
    <t>Hawaii</t>
  </si>
  <si>
    <t>New Mexico</t>
  </si>
  <si>
    <t>Kansas</t>
  </si>
  <si>
    <t>Arkansas</t>
  </si>
  <si>
    <t>West Virginia</t>
  </si>
  <si>
    <t>Rhode Island</t>
  </si>
  <si>
    <t>Utah</t>
  </si>
  <si>
    <t>District of Columbia</t>
  </si>
  <si>
    <t>Maine</t>
  </si>
  <si>
    <t>New Hampshire</t>
  </si>
  <si>
    <t>Delaware</t>
  </si>
  <si>
    <t>Nebraska</t>
  </si>
  <si>
    <t>Montana</t>
  </si>
  <si>
    <t>Alaska</t>
  </si>
  <si>
    <t>Vermont</t>
  </si>
  <si>
    <t>Idaho</t>
  </si>
  <si>
    <t>North Dakota</t>
  </si>
  <si>
    <t>Wyoming</t>
  </si>
  <si>
    <t>South Dakota</t>
  </si>
  <si>
    <t>Virgin Islands</t>
  </si>
  <si>
    <t>Grand Total</t>
  </si>
  <si>
    <t>lfpr_bach_men</t>
  </si>
  <si>
    <t>lfpr_bach_women</t>
  </si>
  <si>
    <t>clf_men</t>
  </si>
  <si>
    <t>clf_women</t>
  </si>
  <si>
    <t>ur_men</t>
  </si>
  <si>
    <t>ur_women</t>
  </si>
  <si>
    <t>ur_hs_men</t>
  </si>
  <si>
    <t>ur_hs_women</t>
  </si>
  <si>
    <t>ur_ged_men</t>
  </si>
  <si>
    <t>ur_ged_women</t>
  </si>
  <si>
    <t>ur_bach_men</t>
  </si>
  <si>
    <t>ur_bach_women</t>
  </si>
  <si>
    <t>ic</t>
  </si>
  <si>
    <t>avg_cc</t>
  </si>
  <si>
    <t>ce</t>
  </si>
  <si>
    <t>iur</t>
  </si>
  <si>
    <t>nat_awe_private</t>
  </si>
  <si>
    <t>awe_m</t>
  </si>
  <si>
    <t>awe_dc</t>
  </si>
  <si>
    <t>awe_gov</t>
  </si>
  <si>
    <t>CEU7000000011</t>
  </si>
  <si>
    <t>Average weekly earnings of all employees, leisure and hospitality, not seasonally adjusted</t>
  </si>
  <si>
    <t>awe_lh</t>
  </si>
  <si>
    <t>female_employ_lev_nonfarm</t>
  </si>
  <si>
    <t>employ_lev_nonfarm</t>
  </si>
  <si>
    <t>Employment, Hours, and Earnings from the Current Employment Statistics survey (National)</t>
  </si>
  <si>
    <t>employ_lev_sa</t>
  </si>
  <si>
    <t>employ_lev_sa_female</t>
  </si>
  <si>
    <t>JTU300000000000000HIL</t>
  </si>
  <si>
    <t>Not seasonally adjusted</t>
  </si>
  <si>
    <t>State/Region:</t>
  </si>
  <si>
    <t>Total US</t>
  </si>
  <si>
    <t>Area:</t>
  </si>
  <si>
    <t>All areas</t>
  </si>
  <si>
    <t>Data Element:</t>
  </si>
  <si>
    <t>Hires</t>
  </si>
  <si>
    <t>Size Class:</t>
  </si>
  <si>
    <t>All size classes</t>
  </si>
  <si>
    <t>Rate/Level:</t>
  </si>
  <si>
    <t>Level - In Thousands</t>
  </si>
  <si>
    <t>manu_open</t>
  </si>
  <si>
    <t>JTU300000000000000JOL</t>
  </si>
  <si>
    <t>Job openings</t>
  </si>
  <si>
    <t>manu_hire</t>
  </si>
  <si>
    <t>JTU600000000000000HIL</t>
  </si>
  <si>
    <t>eh_hire</t>
  </si>
  <si>
    <t>JTU600000000000000JOL</t>
  </si>
  <si>
    <t>JTU700000000000000HIL</t>
  </si>
  <si>
    <t>lh_hire</t>
  </si>
  <si>
    <t>eh_open</t>
  </si>
  <si>
    <t>lh_open</t>
  </si>
  <si>
    <t>JTU700000000000000JOL</t>
  </si>
  <si>
    <t>open</t>
  </si>
  <si>
    <t>CEU6500000002</t>
  </si>
  <si>
    <t>Average weekly hours of all employees, education and health services, not seasonally adjusted</t>
  </si>
  <si>
    <t>CEU6562400002</t>
  </si>
  <si>
    <t>Average weekly hours of all employees, social assistance, not seasonally adjusted</t>
  </si>
  <si>
    <t>CEU7000000002</t>
  </si>
  <si>
    <t>Average weekly hours of all employees, leisure and hospitality, not seasonally adjusted</t>
  </si>
  <si>
    <t>awh_lh</t>
  </si>
  <si>
    <t>awh_eh</t>
  </si>
  <si>
    <t>awh_sa</t>
  </si>
  <si>
    <t>awh_manu</t>
  </si>
  <si>
    <t>awh_dc</t>
  </si>
  <si>
    <t>CEU0500000002</t>
  </si>
  <si>
    <t>Average weekly hours of all employees, total private, not seasonally adjusted</t>
  </si>
  <si>
    <t>awh</t>
  </si>
  <si>
    <t>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</si>
</sst>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#0.0"/>
    <numFmt numFmtId="167" formatCode="#0"/>
  </numFmts>
  <fonts count="18">
    <font>
      <sz val="10"/>
      <color rgb="FF000000"/>
      <name val="Arial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&quot;Source Sans Pro Web&quot;"/>
    </font>
    <font>
      <sz val="11"/>
      <color rgb="FF000000"/>
      <name val="&quot;Source Sans Pro Web&quot;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2"/>
      <color rgb="FF000000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Helvetica"/>
      <family val="2"/>
    </font>
    <font>
      <sz val="10"/>
      <color indexed="8"/>
      <name val="Arial"/>
      <family val="2"/>
    </font>
    <font>
      <sz val="11"/>
      <color indexed="8"/>
      <name val="Arial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164" fontId="1" fillId="0" borderId="0" xfId="0" applyNumberFormat="1" applyFont="1" applyAlignment="1"/>
    <xf numFmtId="4" fontId="3" fillId="0" borderId="0" xfId="0" applyNumberFormat="1" applyFont="1" applyAlignment="1"/>
    <xf numFmtId="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1" fillId="0" borderId="0" xfId="0" applyNumberFormat="1" applyFont="1"/>
    <xf numFmtId="10" fontId="1" fillId="0" borderId="0" xfId="0" applyNumberFormat="1" applyFont="1"/>
    <xf numFmtId="4" fontId="2" fillId="0" borderId="0" xfId="0" applyNumberFormat="1" applyFont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10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0" borderId="0" xfId="0" applyFont="1" applyAlignment="1"/>
    <xf numFmtId="0" fontId="10" fillId="0" borderId="0" xfId="0" applyFont="1" applyAlignment="1"/>
    <xf numFmtId="0" fontId="8" fillId="2" borderId="0" xfId="0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0" borderId="0" xfId="0" applyFont="1" applyAlignment="1">
      <alignment horizontal="left" vertical="top"/>
    </xf>
    <xf numFmtId="0" fontId="11" fillId="3" borderId="1" xfId="0" applyFont="1" applyFill="1" applyBorder="1" applyAlignment="1"/>
    <xf numFmtId="165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1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1" fillId="3" borderId="2" xfId="0" applyFont="1" applyFill="1" applyBorder="1" applyAlignment="1">
      <alignment horizontal="left"/>
    </xf>
    <xf numFmtId="4" fontId="11" fillId="3" borderId="2" xfId="0" applyNumberFormat="1" applyFont="1" applyFill="1" applyBorder="1" applyAlignment="1"/>
    <xf numFmtId="0" fontId="11" fillId="3" borderId="2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/>
    <xf numFmtId="166" fontId="15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49" fontId="2" fillId="0" borderId="0" xfId="0" applyNumberFormat="1" applyFont="1"/>
    <xf numFmtId="167" fontId="17" fillId="0" borderId="0" xfId="0" applyNumberFormat="1" applyFont="1" applyAlignment="1">
      <alignment horizontal="right"/>
    </xf>
    <xf numFmtId="0" fontId="0" fillId="0" borderId="0" xfId="0" applyFont="1" applyAlignment="1"/>
    <xf numFmtId="0" fontId="8" fillId="2" borderId="0" xfId="0" applyFont="1" applyFill="1" applyAlignment="1">
      <alignment horizontal="left" vertical="top"/>
    </xf>
    <xf numFmtId="0" fontId="0" fillId="0" borderId="0" xfId="0" applyFont="1" applyAlignme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oui.doleta.gov/unemploy/DataDashboard.asp" TargetMode="External"/><Relationship Id="rId2" Type="http://schemas.openxmlformats.org/officeDocument/2006/relationships/hyperlink" Target="https://oui.doleta.gov/unemploy/DataDownloads.asp" TargetMode="External"/><Relationship Id="rId1" Type="http://schemas.openxmlformats.org/officeDocument/2006/relationships/hyperlink" Target="https://oui.doleta.gov/unemploy/claimssum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66"/>
  <sheetViews>
    <sheetView tabSelected="1" workbookViewId="0">
      <pane xSplit="1" ySplit="1" topLeftCell="B229" activePane="bottomRight" state="frozen"/>
      <selection pane="topRight" activeCell="B1" sqref="B1"/>
      <selection pane="bottomLeft" activeCell="A2" sqref="A2"/>
      <selection pane="bottomRight" activeCell="G76" sqref="G76:G261"/>
    </sheetView>
  </sheetViews>
  <sheetFormatPr baseColWidth="10" defaultColWidth="14.5" defaultRowHeight="15.75" customHeight="1"/>
  <cols>
    <col min="2" max="2" width="16.5" customWidth="1"/>
    <col min="3" max="3" width="20.5" customWidth="1"/>
    <col min="4" max="4" width="22.5" customWidth="1"/>
    <col min="5" max="5" width="28.5" customWidth="1"/>
    <col min="6" max="6" width="13.5" customWidth="1"/>
    <col min="7" max="7" width="14.6640625" customWidth="1"/>
    <col min="8" max="8" width="5.5" customWidth="1"/>
    <col min="9" max="9" width="11.33203125" customWidth="1"/>
    <col min="10" max="10" width="12.5" customWidth="1"/>
    <col min="11" max="11" width="12.83203125" customWidth="1"/>
    <col min="12" max="12" width="15.6640625" customWidth="1"/>
    <col min="13" max="13" width="14.1640625" customWidth="1"/>
    <col min="14" max="14" width="17" customWidth="1"/>
    <col min="15" max="15" width="18.6640625" customWidth="1"/>
    <col min="16" max="16" width="22.33203125" customWidth="1"/>
    <col min="17" max="18" width="13.5" customWidth="1"/>
    <col min="19" max="19" width="9.5" customWidth="1"/>
    <col min="20" max="20" width="17.1640625" customWidth="1"/>
    <col min="21" max="21" width="13.1640625" customWidth="1"/>
    <col min="23" max="23" width="16.83203125" customWidth="1"/>
    <col min="24" max="24" width="19.5" customWidth="1"/>
    <col min="25" max="25" width="20.33203125" customWidth="1"/>
    <col min="26" max="26" width="19.5" customWidth="1"/>
    <col min="28" max="28" width="15.83203125" customWidth="1"/>
    <col min="29" max="29" width="24.83203125" customWidth="1"/>
    <col min="30" max="31" width="14.5" customWidth="1"/>
    <col min="32" max="32" width="21.1640625" customWidth="1"/>
    <col min="33" max="33" width="25.33203125" customWidth="1"/>
    <col min="34" max="34" width="17.33203125" customWidth="1"/>
    <col min="39" max="39" width="20.33203125" bestFit="1" customWidth="1"/>
  </cols>
  <sheetData>
    <row r="1" spans="1:53" ht="16">
      <c r="A1" s="1" t="s">
        <v>15</v>
      </c>
      <c r="B1" s="2" t="s">
        <v>1</v>
      </c>
      <c r="C1" s="2" t="s">
        <v>2</v>
      </c>
      <c r="D1" s="2" t="s">
        <v>284</v>
      </c>
      <c r="E1" s="2" t="s">
        <v>283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260</v>
      </c>
      <c r="P1" s="2" t="s">
        <v>261</v>
      </c>
      <c r="Q1" s="2" t="s">
        <v>262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 t="s">
        <v>271</v>
      </c>
      <c r="AA1" s="2" t="s">
        <v>12</v>
      </c>
      <c r="AB1" s="2" t="s">
        <v>13</v>
      </c>
      <c r="AC1" s="2" t="s">
        <v>14</v>
      </c>
      <c r="AD1" s="2" t="s">
        <v>272</v>
      </c>
      <c r="AE1" s="2" t="s">
        <v>273</v>
      </c>
      <c r="AF1" s="2" t="s">
        <v>274</v>
      </c>
      <c r="AG1" s="2" t="s">
        <v>275</v>
      </c>
      <c r="AH1" s="2" t="s">
        <v>276</v>
      </c>
      <c r="AI1" s="2" t="s">
        <v>277</v>
      </c>
      <c r="AJ1" s="2" t="s">
        <v>278</v>
      </c>
      <c r="AK1" s="2" t="s">
        <v>279</v>
      </c>
      <c r="AL1" s="2" t="s">
        <v>286</v>
      </c>
      <c r="AM1" s="2" t="s">
        <v>287</v>
      </c>
      <c r="AN1" s="2" t="s">
        <v>303</v>
      </c>
      <c r="AO1" s="2" t="s">
        <v>300</v>
      </c>
      <c r="AP1" s="2" t="s">
        <v>305</v>
      </c>
      <c r="AQ1" s="2" t="s">
        <v>309</v>
      </c>
      <c r="AR1" s="2" t="s">
        <v>308</v>
      </c>
      <c r="AS1" s="2" t="s">
        <v>310</v>
      </c>
      <c r="AT1" s="41" t="s">
        <v>312</v>
      </c>
      <c r="AU1" s="2" t="s">
        <v>319</v>
      </c>
      <c r="AV1" s="2" t="s">
        <v>323</v>
      </c>
      <c r="AW1" s="2" t="s">
        <v>321</v>
      </c>
      <c r="AX1" s="2" t="s">
        <v>320</v>
      </c>
      <c r="AY1" s="2" t="s">
        <v>322</v>
      </c>
      <c r="AZ1" s="2" t="s">
        <v>326</v>
      </c>
      <c r="BA1" s="2" t="s">
        <v>327</v>
      </c>
    </row>
    <row r="2" spans="1:53" ht="16">
      <c r="A2" s="3">
        <v>36526</v>
      </c>
      <c r="B2" s="4">
        <v>211410000</v>
      </c>
      <c r="C2" s="5">
        <v>134912000</v>
      </c>
      <c r="D2" s="5">
        <v>128992000</v>
      </c>
      <c r="E2" s="5">
        <v>62246000</v>
      </c>
      <c r="F2" s="5">
        <v>6316000</v>
      </c>
      <c r="G2" s="5">
        <v>141228000</v>
      </c>
      <c r="H2" s="6">
        <v>66.8</v>
      </c>
      <c r="I2" s="6">
        <v>74.3</v>
      </c>
      <c r="J2" s="6">
        <v>59.9</v>
      </c>
      <c r="K2" s="6">
        <v>54.8</v>
      </c>
      <c r="L2" s="6">
        <v>33</v>
      </c>
      <c r="M2" s="6">
        <v>75.900000000000006</v>
      </c>
      <c r="N2" s="6">
        <v>56.1</v>
      </c>
      <c r="O2" s="6">
        <v>85.1</v>
      </c>
      <c r="P2" s="6">
        <v>74.5</v>
      </c>
      <c r="Q2" s="5">
        <v>75330000</v>
      </c>
      <c r="R2" s="5">
        <v>65898000</v>
      </c>
      <c r="S2" s="6">
        <v>4.5999999999999996</v>
      </c>
      <c r="T2" s="6">
        <v>4.3</v>
      </c>
      <c r="U2" s="6">
        <v>6.7</v>
      </c>
      <c r="V2" s="6">
        <v>9.5</v>
      </c>
      <c r="W2" s="6">
        <v>4.2</v>
      </c>
      <c r="X2" s="6">
        <v>3.8</v>
      </c>
      <c r="Y2" s="6">
        <v>1.8</v>
      </c>
      <c r="Z2" s="6">
        <v>1.5</v>
      </c>
      <c r="AA2" s="7">
        <f t="shared" ref="AA2:AA65" si="0">C2-AE2</f>
        <v>132259779.2</v>
      </c>
      <c r="AB2" s="8">
        <f t="shared" ref="AB2:AB261" si="1">F2/AA2</f>
        <v>4.7754502829232E-2</v>
      </c>
      <c r="AC2" s="6">
        <v>4.5</v>
      </c>
      <c r="AD2" s="9">
        <v>2150884</v>
      </c>
      <c r="AE2" s="9">
        <v>2652220.7999999998</v>
      </c>
      <c r="AF2" s="9">
        <v>123830071</v>
      </c>
      <c r="AG2" s="10">
        <v>2.16</v>
      </c>
      <c r="AL2" s="38">
        <v>1971.1</v>
      </c>
      <c r="AM2" s="38">
        <v>1572.2</v>
      </c>
      <c r="AN2" s="39">
        <v>359</v>
      </c>
      <c r="AO2" s="40">
        <v>374</v>
      </c>
      <c r="AP2" s="39">
        <v>371</v>
      </c>
      <c r="AQ2" s="39">
        <v>828</v>
      </c>
      <c r="AR2" s="40">
        <v>680</v>
      </c>
      <c r="AS2" s="39">
        <v>456</v>
      </c>
      <c r="AT2" s="42">
        <v>4335000</v>
      </c>
      <c r="BA2">
        <v>0</v>
      </c>
    </row>
    <row r="3" spans="1:53" ht="16">
      <c r="A3" s="3">
        <v>36557</v>
      </c>
      <c r="B3" s="4">
        <v>211576000</v>
      </c>
      <c r="C3" s="5">
        <v>135490000</v>
      </c>
      <c r="D3" s="5">
        <v>129655000</v>
      </c>
      <c r="E3" s="5">
        <v>62631000</v>
      </c>
      <c r="F3" s="5">
        <v>6284000</v>
      </c>
      <c r="G3" s="5">
        <v>141775000</v>
      </c>
      <c r="H3" s="6">
        <v>67</v>
      </c>
      <c r="I3" s="6">
        <v>74.7</v>
      </c>
      <c r="J3" s="6">
        <v>60</v>
      </c>
      <c r="K3" s="6">
        <v>55.2</v>
      </c>
      <c r="L3" s="6">
        <v>32</v>
      </c>
      <c r="M3" s="6">
        <v>75.7</v>
      </c>
      <c r="N3" s="6">
        <v>55.8</v>
      </c>
      <c r="O3" s="6">
        <v>85.1</v>
      </c>
      <c r="P3" s="6">
        <v>74.5</v>
      </c>
      <c r="Q3" s="5">
        <v>75717000</v>
      </c>
      <c r="R3" s="5">
        <v>66057000</v>
      </c>
      <c r="S3" s="6">
        <v>4.7</v>
      </c>
      <c r="T3" s="6">
        <v>4.2</v>
      </c>
      <c r="U3" s="6">
        <v>6.8</v>
      </c>
      <c r="V3" s="6">
        <v>7.1</v>
      </c>
      <c r="W3" s="6">
        <v>4.2</v>
      </c>
      <c r="X3" s="6">
        <v>3.6</v>
      </c>
      <c r="Y3" s="6">
        <v>1.7</v>
      </c>
      <c r="Z3" s="6">
        <v>1.6</v>
      </c>
      <c r="AA3" s="7">
        <f t="shared" si="0"/>
        <v>132883379.5</v>
      </c>
      <c r="AB3" s="8">
        <f t="shared" si="1"/>
        <v>4.728958597865883E-2</v>
      </c>
      <c r="AC3" s="6">
        <v>4.4000000000000004</v>
      </c>
      <c r="AD3" s="9">
        <v>1217360</v>
      </c>
      <c r="AE3" s="9">
        <v>2606620.5</v>
      </c>
      <c r="AF3" s="9">
        <v>123830071</v>
      </c>
      <c r="AG3" s="10">
        <v>2.08</v>
      </c>
      <c r="AL3" s="38">
        <v>1985.7</v>
      </c>
      <c r="AM3" s="38">
        <v>1583.9</v>
      </c>
      <c r="AN3" s="39">
        <v>535</v>
      </c>
      <c r="AO3" s="40">
        <v>491</v>
      </c>
      <c r="AP3" s="39">
        <v>550</v>
      </c>
      <c r="AQ3" s="39">
        <v>947</v>
      </c>
      <c r="AR3" s="40">
        <v>830</v>
      </c>
      <c r="AS3" s="39">
        <v>652</v>
      </c>
      <c r="AT3" s="42">
        <v>5592000</v>
      </c>
      <c r="BA3" s="43">
        <v>0</v>
      </c>
    </row>
    <row r="4" spans="1:53" ht="16">
      <c r="A4" s="3">
        <v>36586</v>
      </c>
      <c r="B4" s="4">
        <v>211772000</v>
      </c>
      <c r="C4" s="5">
        <v>136054000</v>
      </c>
      <c r="D4" s="5">
        <v>130751000</v>
      </c>
      <c r="E4" s="5">
        <v>63028000</v>
      </c>
      <c r="F4" s="5">
        <v>6069000</v>
      </c>
      <c r="G4" s="5">
        <v>142123000</v>
      </c>
      <c r="H4" s="6">
        <v>67.099999999999994</v>
      </c>
      <c r="I4" s="6">
        <v>74.599999999999994</v>
      </c>
      <c r="J4" s="6">
        <v>60.2</v>
      </c>
      <c r="K4" s="6">
        <v>55.3</v>
      </c>
      <c r="L4" s="6">
        <v>32.6</v>
      </c>
      <c r="M4" s="6">
        <v>75.5</v>
      </c>
      <c r="N4" s="6">
        <v>56</v>
      </c>
      <c r="O4" s="6">
        <v>84.9</v>
      </c>
      <c r="P4" s="6">
        <v>75.099999999999994</v>
      </c>
      <c r="Q4" s="5">
        <v>75719000</v>
      </c>
      <c r="R4" s="5">
        <v>66403000</v>
      </c>
      <c r="S4" s="6">
        <v>4.3</v>
      </c>
      <c r="T4" s="6">
        <v>4.3</v>
      </c>
      <c r="U4" s="6">
        <v>6.7</v>
      </c>
      <c r="V4" s="6">
        <v>9</v>
      </c>
      <c r="W4" s="6">
        <v>3.8</v>
      </c>
      <c r="X4" s="6">
        <v>3.5</v>
      </c>
      <c r="Y4" s="6">
        <v>1.7</v>
      </c>
      <c r="Z4" s="6">
        <v>1.5</v>
      </c>
      <c r="AA4" s="7">
        <f t="shared" si="0"/>
        <v>133661011.75</v>
      </c>
      <c r="AB4" s="8">
        <f t="shared" si="1"/>
        <v>4.5405910972389447E-2</v>
      </c>
      <c r="AC4" s="6">
        <v>4.3</v>
      </c>
      <c r="AD4" s="9">
        <v>1020107</v>
      </c>
      <c r="AE4" s="9">
        <v>2392988.25</v>
      </c>
      <c r="AF4" s="9">
        <v>123830071</v>
      </c>
      <c r="AG4" s="10">
        <v>1.95</v>
      </c>
      <c r="AL4" s="38">
        <v>2003.9</v>
      </c>
      <c r="AM4" s="38">
        <v>1599</v>
      </c>
      <c r="AN4" s="39">
        <v>409</v>
      </c>
      <c r="AO4" s="40">
        <v>403</v>
      </c>
      <c r="AP4" s="39">
        <v>455</v>
      </c>
      <c r="AQ4" s="39">
        <v>768</v>
      </c>
      <c r="AR4" s="40">
        <v>701</v>
      </c>
      <c r="AS4" s="39">
        <v>540</v>
      </c>
      <c r="AT4" s="42">
        <v>4844000</v>
      </c>
      <c r="BA4" s="43">
        <v>0</v>
      </c>
    </row>
    <row r="5" spans="1:53" ht="16">
      <c r="A5" s="3">
        <v>36617</v>
      </c>
      <c r="B5" s="4">
        <v>212018000</v>
      </c>
      <c r="C5" s="5">
        <v>136927000</v>
      </c>
      <c r="D5" s="5">
        <v>131749000</v>
      </c>
      <c r="E5" s="5">
        <v>63383000</v>
      </c>
      <c r="F5" s="5">
        <v>5212000</v>
      </c>
      <c r="G5" s="5">
        <v>142138000</v>
      </c>
      <c r="H5" s="6">
        <v>67</v>
      </c>
      <c r="I5" s="6">
        <v>74.5</v>
      </c>
      <c r="J5" s="6">
        <v>60.1</v>
      </c>
      <c r="K5" s="6">
        <v>55.8</v>
      </c>
      <c r="L5" s="6">
        <v>32.1</v>
      </c>
      <c r="M5" s="6">
        <v>74.8</v>
      </c>
      <c r="N5" s="6">
        <v>56.4</v>
      </c>
      <c r="O5" s="6">
        <v>85</v>
      </c>
      <c r="P5" s="6">
        <v>75.3</v>
      </c>
      <c r="Q5" s="5">
        <v>75781000</v>
      </c>
      <c r="R5" s="5">
        <v>66357000</v>
      </c>
      <c r="S5" s="6">
        <v>3.7</v>
      </c>
      <c r="T5" s="6">
        <v>3.7</v>
      </c>
      <c r="U5" s="6">
        <v>4.5999999999999996</v>
      </c>
      <c r="V5" s="6">
        <v>7.9</v>
      </c>
      <c r="W5" s="6">
        <v>3.5</v>
      </c>
      <c r="X5" s="6">
        <v>2.9</v>
      </c>
      <c r="Y5" s="6">
        <v>1.4</v>
      </c>
      <c r="Z5" s="6">
        <v>1.4</v>
      </c>
      <c r="AA5" s="7">
        <f t="shared" si="0"/>
        <v>134874064.19999999</v>
      </c>
      <c r="AB5" s="8">
        <f t="shared" si="1"/>
        <v>3.8643456256136161E-2</v>
      </c>
      <c r="AC5" s="6">
        <v>3.7</v>
      </c>
      <c r="AD5" s="9">
        <v>1230592</v>
      </c>
      <c r="AE5" s="9">
        <v>2052935.8</v>
      </c>
      <c r="AF5" s="9">
        <v>124674680</v>
      </c>
      <c r="AG5" s="10">
        <v>1.64</v>
      </c>
      <c r="AL5" s="38">
        <v>2012.1</v>
      </c>
      <c r="AM5" s="38">
        <v>1605.6</v>
      </c>
      <c r="AN5" s="39">
        <v>461</v>
      </c>
      <c r="AO5" s="40">
        <v>398</v>
      </c>
      <c r="AP5" s="39">
        <v>502</v>
      </c>
      <c r="AQ5" s="39">
        <v>794</v>
      </c>
      <c r="AR5" s="40">
        <v>942</v>
      </c>
      <c r="AS5" s="39">
        <v>681</v>
      </c>
      <c r="AT5" s="42">
        <v>4514000</v>
      </c>
      <c r="BA5" s="43">
        <v>0</v>
      </c>
    </row>
    <row r="6" spans="1:53" ht="16">
      <c r="A6" s="3">
        <v>36647</v>
      </c>
      <c r="B6" s="4">
        <v>212242000</v>
      </c>
      <c r="C6" s="5">
        <v>136685000</v>
      </c>
      <c r="D6" s="5">
        <v>132705000</v>
      </c>
      <c r="E6" s="5">
        <v>63809000</v>
      </c>
      <c r="F6" s="5">
        <v>5460000</v>
      </c>
      <c r="G6" s="5">
        <v>142144000</v>
      </c>
      <c r="H6" s="6">
        <v>67</v>
      </c>
      <c r="I6" s="6">
        <v>74.599999999999994</v>
      </c>
      <c r="J6" s="6">
        <v>59.9</v>
      </c>
      <c r="K6" s="6">
        <v>55.8</v>
      </c>
      <c r="L6" s="6">
        <v>31.8</v>
      </c>
      <c r="M6" s="6">
        <v>74.599999999999994</v>
      </c>
      <c r="N6" s="6">
        <v>56.1</v>
      </c>
      <c r="O6" s="6">
        <v>84.5</v>
      </c>
      <c r="P6" s="6">
        <v>74.900000000000006</v>
      </c>
      <c r="Q6" s="5">
        <v>75976000</v>
      </c>
      <c r="R6" s="5">
        <v>66168000</v>
      </c>
      <c r="S6" s="6">
        <v>3.6</v>
      </c>
      <c r="T6" s="6">
        <v>4.0999999999999996</v>
      </c>
      <c r="U6" s="6">
        <v>4.7</v>
      </c>
      <c r="V6" s="6">
        <v>8.3000000000000007</v>
      </c>
      <c r="W6" s="6">
        <v>2.9</v>
      </c>
      <c r="X6" s="6">
        <v>3.5</v>
      </c>
      <c r="Y6" s="6">
        <v>1.4</v>
      </c>
      <c r="Z6" s="6">
        <v>1.5</v>
      </c>
      <c r="AA6" s="7">
        <f t="shared" si="0"/>
        <v>134867662.5</v>
      </c>
      <c r="AB6" s="8">
        <f t="shared" si="1"/>
        <v>4.0484130137570969E-2</v>
      </c>
      <c r="AC6" s="6">
        <v>3.8</v>
      </c>
      <c r="AD6" s="9">
        <v>965687</v>
      </c>
      <c r="AE6" s="9">
        <v>1817337.5</v>
      </c>
      <c r="AF6" s="9">
        <v>124674680</v>
      </c>
      <c r="AG6" s="10">
        <v>1.45</v>
      </c>
      <c r="AL6" s="38">
        <v>2022.3</v>
      </c>
      <c r="AM6" s="38">
        <v>1614.6</v>
      </c>
      <c r="AN6" s="39">
        <v>485</v>
      </c>
      <c r="AO6" s="40">
        <v>367</v>
      </c>
      <c r="AP6" s="39">
        <v>489</v>
      </c>
      <c r="AQ6" s="39">
        <v>816</v>
      </c>
      <c r="AR6" s="40">
        <v>1199</v>
      </c>
      <c r="AS6" s="39">
        <v>668</v>
      </c>
      <c r="AT6" s="42">
        <v>5095000</v>
      </c>
      <c r="BA6" s="43">
        <v>0</v>
      </c>
    </row>
    <row r="7" spans="1:53" ht="16">
      <c r="A7" s="3">
        <v>36678</v>
      </c>
      <c r="B7" s="4">
        <v>212466000</v>
      </c>
      <c r="C7" s="5">
        <v>137915000</v>
      </c>
      <c r="D7" s="5">
        <v>133217000</v>
      </c>
      <c r="E7" s="5">
        <v>63745000</v>
      </c>
      <c r="F7" s="5">
        <v>5959000</v>
      </c>
      <c r="G7" s="5">
        <v>143874000</v>
      </c>
      <c r="H7" s="6">
        <v>67.7</v>
      </c>
      <c r="I7" s="6">
        <v>75.8</v>
      </c>
      <c r="J7" s="6">
        <v>60.3</v>
      </c>
      <c r="K7" s="6">
        <v>56.6</v>
      </c>
      <c r="L7" s="6">
        <v>32</v>
      </c>
      <c r="M7" s="6">
        <v>74.8</v>
      </c>
      <c r="N7" s="6">
        <v>54.9</v>
      </c>
      <c r="O7" s="6">
        <v>84.3</v>
      </c>
      <c r="P7" s="6">
        <v>73.7</v>
      </c>
      <c r="Q7" s="5">
        <v>77260000</v>
      </c>
      <c r="R7" s="5">
        <v>66614000</v>
      </c>
      <c r="S7" s="6">
        <v>3.9</v>
      </c>
      <c r="T7" s="6">
        <v>4.5</v>
      </c>
      <c r="U7" s="6">
        <v>4.8</v>
      </c>
      <c r="V7" s="6">
        <v>7.3</v>
      </c>
      <c r="W7" s="6">
        <v>3.2</v>
      </c>
      <c r="X7" s="6">
        <v>3.3</v>
      </c>
      <c r="Y7" s="6">
        <v>1.5</v>
      </c>
      <c r="Z7" s="6">
        <v>1.9</v>
      </c>
      <c r="AA7" s="7">
        <f t="shared" si="0"/>
        <v>136057192.75</v>
      </c>
      <c r="AB7" s="8">
        <f t="shared" si="1"/>
        <v>4.3797757983655004E-2</v>
      </c>
      <c r="AC7" s="6">
        <v>4.0999999999999996</v>
      </c>
      <c r="AD7" s="9">
        <v>1049704</v>
      </c>
      <c r="AE7" s="9">
        <v>1857807.25</v>
      </c>
      <c r="AF7" s="9">
        <v>124674680</v>
      </c>
      <c r="AG7" s="10">
        <v>1.5</v>
      </c>
      <c r="AL7" s="38">
        <v>1989.5</v>
      </c>
      <c r="AM7" s="38">
        <v>1574.1</v>
      </c>
      <c r="AN7" s="39">
        <v>456</v>
      </c>
      <c r="AO7" s="40">
        <v>339</v>
      </c>
      <c r="AP7" s="39">
        <v>488</v>
      </c>
      <c r="AQ7" s="39">
        <v>806</v>
      </c>
      <c r="AR7" s="40">
        <v>1142</v>
      </c>
      <c r="AS7" s="39">
        <v>560</v>
      </c>
      <c r="AT7" s="42">
        <v>4544000</v>
      </c>
      <c r="BA7" s="43">
        <v>0</v>
      </c>
    </row>
    <row r="8" spans="1:53" ht="16">
      <c r="A8" s="3">
        <v>36708</v>
      </c>
      <c r="B8" s="4">
        <v>212677000</v>
      </c>
      <c r="C8" s="5">
        <v>137769000</v>
      </c>
      <c r="D8" s="5">
        <v>131998000</v>
      </c>
      <c r="E8" s="5">
        <v>62585000</v>
      </c>
      <c r="F8" s="5">
        <v>6028000</v>
      </c>
      <c r="G8" s="5">
        <v>143797000</v>
      </c>
      <c r="H8" s="6">
        <v>67.599999999999994</v>
      </c>
      <c r="I8" s="6">
        <v>75.8</v>
      </c>
      <c r="J8" s="6">
        <v>60</v>
      </c>
      <c r="K8" s="6">
        <v>56.1</v>
      </c>
      <c r="L8" s="6">
        <v>32.1</v>
      </c>
      <c r="M8" s="6">
        <v>74.900000000000006</v>
      </c>
      <c r="N8" s="6">
        <v>54</v>
      </c>
      <c r="O8" s="6">
        <v>84.1</v>
      </c>
      <c r="P8" s="6">
        <v>73</v>
      </c>
      <c r="Q8" s="5">
        <v>77369000</v>
      </c>
      <c r="R8" s="5">
        <v>66428000</v>
      </c>
      <c r="S8" s="6">
        <v>3.8</v>
      </c>
      <c r="T8" s="6">
        <v>4.5999999999999996</v>
      </c>
      <c r="U8" s="6">
        <v>4.9000000000000004</v>
      </c>
      <c r="V8" s="6">
        <v>7.8</v>
      </c>
      <c r="W8" s="6">
        <v>2.9</v>
      </c>
      <c r="X8" s="6">
        <v>3.9</v>
      </c>
      <c r="Y8" s="6">
        <v>1.6</v>
      </c>
      <c r="Z8" s="6">
        <v>2.2999999999999998</v>
      </c>
      <c r="AA8" s="7">
        <f t="shared" si="0"/>
        <v>135734705.59999999</v>
      </c>
      <c r="AB8" s="8">
        <f t="shared" si="1"/>
        <v>4.4410160049737496E-2</v>
      </c>
      <c r="AC8" s="6">
        <v>4.2</v>
      </c>
      <c r="AD8" s="9">
        <v>1572475</v>
      </c>
      <c r="AE8" s="9">
        <v>2034294.4</v>
      </c>
      <c r="AF8" s="9">
        <v>125333709</v>
      </c>
      <c r="AG8" s="10">
        <v>1.62</v>
      </c>
      <c r="AL8" s="38">
        <v>1946.1</v>
      </c>
      <c r="AM8" s="38">
        <v>1528</v>
      </c>
      <c r="AN8" s="39">
        <v>439</v>
      </c>
      <c r="AO8" s="40">
        <v>342</v>
      </c>
      <c r="AP8" s="39">
        <v>549</v>
      </c>
      <c r="AQ8" s="39">
        <v>735</v>
      </c>
      <c r="AR8" s="40">
        <v>1048</v>
      </c>
      <c r="AS8" s="39">
        <v>430</v>
      </c>
      <c r="AT8" s="42">
        <v>4319000</v>
      </c>
      <c r="BA8" s="43">
        <v>0</v>
      </c>
    </row>
    <row r="9" spans="1:53" ht="16">
      <c r="A9" s="3">
        <v>36739</v>
      </c>
      <c r="B9" s="4">
        <v>212916000</v>
      </c>
      <c r="C9" s="5">
        <v>137308000</v>
      </c>
      <c r="D9" s="5">
        <v>132009000</v>
      </c>
      <c r="E9" s="5">
        <v>62623000</v>
      </c>
      <c r="F9" s="5">
        <v>5863000</v>
      </c>
      <c r="G9" s="5">
        <v>143171000</v>
      </c>
      <c r="H9" s="6">
        <v>67.2</v>
      </c>
      <c r="I9" s="6">
        <v>75.5</v>
      </c>
      <c r="J9" s="6">
        <v>59.6</v>
      </c>
      <c r="K9" s="6">
        <v>57.3</v>
      </c>
      <c r="L9" s="6">
        <v>32.5</v>
      </c>
      <c r="M9" s="6">
        <v>75.099999999999994</v>
      </c>
      <c r="N9" s="6">
        <v>54.5</v>
      </c>
      <c r="O9" s="6">
        <v>83.9</v>
      </c>
      <c r="P9" s="6">
        <v>72.3</v>
      </c>
      <c r="Q9" s="5">
        <v>77151000</v>
      </c>
      <c r="R9" s="5">
        <v>66020000</v>
      </c>
      <c r="S9" s="6">
        <v>3.6</v>
      </c>
      <c r="T9" s="6">
        <v>4.5999999999999996</v>
      </c>
      <c r="U9" s="6">
        <v>4.4000000000000004</v>
      </c>
      <c r="V9" s="6">
        <v>7.6</v>
      </c>
      <c r="W9" s="6">
        <v>3</v>
      </c>
      <c r="X9" s="6">
        <v>4.0999999999999996</v>
      </c>
      <c r="Y9" s="6">
        <v>1.7</v>
      </c>
      <c r="Z9" s="6">
        <v>2.7</v>
      </c>
      <c r="AA9" s="7">
        <f t="shared" si="0"/>
        <v>135357815.75</v>
      </c>
      <c r="AB9" s="8">
        <f t="shared" si="1"/>
        <v>4.3314824249444939E-2</v>
      </c>
      <c r="AC9" s="6">
        <v>4.0999999999999996</v>
      </c>
      <c r="AD9" s="9">
        <v>1018383</v>
      </c>
      <c r="AE9" s="9">
        <v>1950184.25</v>
      </c>
      <c r="AF9" s="9">
        <v>125333709</v>
      </c>
      <c r="AG9" s="10">
        <v>1.58</v>
      </c>
      <c r="AL9" s="38">
        <v>1949.5</v>
      </c>
      <c r="AM9" s="38">
        <v>1536.7</v>
      </c>
      <c r="AN9" s="39">
        <v>410</v>
      </c>
      <c r="AO9" s="40">
        <v>343</v>
      </c>
      <c r="AP9" s="39">
        <v>618</v>
      </c>
      <c r="AQ9" s="39">
        <v>865</v>
      </c>
      <c r="AR9" s="40">
        <v>1026</v>
      </c>
      <c r="AS9" s="39">
        <v>671</v>
      </c>
      <c r="AT9" s="42">
        <v>4896000</v>
      </c>
      <c r="BA9" s="43">
        <v>0</v>
      </c>
    </row>
    <row r="10" spans="1:53" ht="16">
      <c r="A10" s="3">
        <v>36770</v>
      </c>
      <c r="B10" s="4">
        <v>213163000</v>
      </c>
      <c r="C10" s="5">
        <v>136790000</v>
      </c>
      <c r="D10" s="5">
        <v>132677000</v>
      </c>
      <c r="E10" s="5">
        <v>63578000</v>
      </c>
      <c r="F10" s="5">
        <v>5359000</v>
      </c>
      <c r="G10" s="5">
        <v>142149000</v>
      </c>
      <c r="H10" s="6">
        <v>66.7</v>
      </c>
      <c r="I10" s="6">
        <v>74.400000000000006</v>
      </c>
      <c r="J10" s="6">
        <v>59.6</v>
      </c>
      <c r="K10" s="6">
        <v>57</v>
      </c>
      <c r="L10" s="6">
        <v>33.299999999999997</v>
      </c>
      <c r="M10" s="6">
        <v>74.900000000000006</v>
      </c>
      <c r="N10" s="6">
        <v>55</v>
      </c>
      <c r="O10" s="6">
        <v>83.8</v>
      </c>
      <c r="P10" s="6">
        <v>73.599999999999994</v>
      </c>
      <c r="Q10" s="5">
        <v>76074000</v>
      </c>
      <c r="R10" s="5">
        <v>66075000</v>
      </c>
      <c r="S10" s="6">
        <v>3.5</v>
      </c>
      <c r="T10" s="6">
        <v>4.0999999999999996</v>
      </c>
      <c r="U10" s="6">
        <v>4.5999999999999996</v>
      </c>
      <c r="V10" s="6">
        <v>7.1</v>
      </c>
      <c r="W10" s="6">
        <v>2.9</v>
      </c>
      <c r="X10" s="6">
        <v>3.5</v>
      </c>
      <c r="Y10" s="6">
        <v>1.7</v>
      </c>
      <c r="Z10" s="6">
        <v>2.2000000000000002</v>
      </c>
      <c r="AA10" s="7">
        <f t="shared" si="0"/>
        <v>135014471.19999999</v>
      </c>
      <c r="AB10" s="8">
        <f t="shared" si="1"/>
        <v>3.9692041544654812E-2</v>
      </c>
      <c r="AC10" s="6">
        <v>3.8</v>
      </c>
      <c r="AD10" s="9">
        <v>1167788</v>
      </c>
      <c r="AE10" s="9">
        <v>1775528.8</v>
      </c>
      <c r="AF10" s="9">
        <v>125333709</v>
      </c>
      <c r="AG10" s="10">
        <v>1.44</v>
      </c>
      <c r="AL10" s="38">
        <v>2013.8</v>
      </c>
      <c r="AM10" s="38">
        <v>1608.3</v>
      </c>
      <c r="AN10" s="39">
        <v>381</v>
      </c>
      <c r="AO10" s="40">
        <v>272</v>
      </c>
      <c r="AP10" s="39">
        <v>591</v>
      </c>
      <c r="AQ10" s="39">
        <v>834</v>
      </c>
      <c r="AR10" s="40">
        <v>893</v>
      </c>
      <c r="AS10" s="39">
        <v>569</v>
      </c>
      <c r="AT10" s="42">
        <v>4105000</v>
      </c>
      <c r="BA10" s="43">
        <v>0</v>
      </c>
    </row>
    <row r="11" spans="1:53" ht="16">
      <c r="A11" s="3">
        <v>36800</v>
      </c>
      <c r="B11" s="4">
        <v>213405000</v>
      </c>
      <c r="C11" s="5">
        <v>137532000</v>
      </c>
      <c r="D11" s="5">
        <v>133236000</v>
      </c>
      <c r="E11" s="5">
        <v>64081000</v>
      </c>
      <c r="F11" s="5">
        <v>5153000</v>
      </c>
      <c r="G11" s="5">
        <v>142685000</v>
      </c>
      <c r="H11" s="6">
        <v>66.900000000000006</v>
      </c>
      <c r="I11" s="6">
        <v>74.5</v>
      </c>
      <c r="J11" s="6">
        <v>59.8</v>
      </c>
      <c r="K11" s="6">
        <v>56.5</v>
      </c>
      <c r="L11" s="6">
        <v>32.4</v>
      </c>
      <c r="M11" s="6">
        <v>75.2</v>
      </c>
      <c r="N11" s="6">
        <v>55.1</v>
      </c>
      <c r="O11" s="6">
        <v>83.8</v>
      </c>
      <c r="P11" s="6">
        <v>73.599999999999994</v>
      </c>
      <c r="Q11" s="5">
        <v>76316000</v>
      </c>
      <c r="R11" s="5">
        <v>66369000</v>
      </c>
      <c r="S11" s="6">
        <v>3.5</v>
      </c>
      <c r="T11" s="6">
        <v>3.7</v>
      </c>
      <c r="U11" s="6">
        <v>5</v>
      </c>
      <c r="V11" s="6">
        <v>7.3</v>
      </c>
      <c r="W11" s="6">
        <v>3.1</v>
      </c>
      <c r="X11" s="6">
        <v>3.3</v>
      </c>
      <c r="Y11" s="6">
        <v>1.5</v>
      </c>
      <c r="Z11" s="6">
        <v>1.6</v>
      </c>
      <c r="AA11" s="7">
        <f t="shared" si="0"/>
        <v>135760041.5</v>
      </c>
      <c r="AB11" s="8">
        <f t="shared" si="1"/>
        <v>3.7956676670579836E-2</v>
      </c>
      <c r="AC11" s="6">
        <v>3.6</v>
      </c>
      <c r="AD11" s="9">
        <v>1080800</v>
      </c>
      <c r="AE11" s="9">
        <v>1771958.5</v>
      </c>
      <c r="AF11" s="9">
        <v>126084568</v>
      </c>
      <c r="AG11" s="10">
        <v>1.4</v>
      </c>
      <c r="AL11" s="38">
        <v>2036.4</v>
      </c>
      <c r="AM11" s="38">
        <v>1627.7</v>
      </c>
      <c r="AN11" s="39">
        <v>352</v>
      </c>
      <c r="AO11" s="40">
        <v>335</v>
      </c>
      <c r="AP11" s="39">
        <v>624</v>
      </c>
      <c r="AQ11" s="39">
        <v>728</v>
      </c>
      <c r="AR11" s="40">
        <v>837</v>
      </c>
      <c r="AS11" s="39">
        <v>514</v>
      </c>
      <c r="AT11" s="42">
        <v>3941000</v>
      </c>
      <c r="BA11" s="43">
        <v>0</v>
      </c>
    </row>
    <row r="12" spans="1:53" ht="16">
      <c r="A12" s="3">
        <v>36831</v>
      </c>
      <c r="B12" s="4">
        <v>213540000</v>
      </c>
      <c r="C12" s="5">
        <v>137461000</v>
      </c>
      <c r="D12" s="5">
        <v>133600000</v>
      </c>
      <c r="E12" s="5">
        <v>64491000</v>
      </c>
      <c r="F12" s="5">
        <v>5336000</v>
      </c>
      <c r="G12" s="5">
        <v>142797000</v>
      </c>
      <c r="H12" s="6">
        <v>66.900000000000006</v>
      </c>
      <c r="I12" s="6">
        <v>74.400000000000006</v>
      </c>
      <c r="J12" s="6">
        <v>59.9</v>
      </c>
      <c r="K12" s="6">
        <v>56.3</v>
      </c>
      <c r="L12" s="6">
        <v>32</v>
      </c>
      <c r="M12" s="6">
        <v>75</v>
      </c>
      <c r="N12" s="6">
        <v>56</v>
      </c>
      <c r="O12" s="6">
        <v>84.2</v>
      </c>
      <c r="P12" s="6">
        <v>73.5</v>
      </c>
      <c r="Q12" s="5">
        <v>76303000</v>
      </c>
      <c r="R12" s="5">
        <v>66493000</v>
      </c>
      <c r="S12" s="6">
        <v>3.7</v>
      </c>
      <c r="T12" s="6">
        <v>3.8</v>
      </c>
      <c r="U12" s="6">
        <v>5.6</v>
      </c>
      <c r="V12" s="6">
        <v>7.8</v>
      </c>
      <c r="W12" s="6">
        <v>3.3</v>
      </c>
      <c r="X12" s="6">
        <v>3.4</v>
      </c>
      <c r="Y12" s="6">
        <v>1.2</v>
      </c>
      <c r="Z12" s="6">
        <v>1.6</v>
      </c>
      <c r="AA12" s="7">
        <f t="shared" si="0"/>
        <v>135450869</v>
      </c>
      <c r="AB12" s="8">
        <f t="shared" si="1"/>
        <v>3.9394357816929175E-2</v>
      </c>
      <c r="AC12" s="6">
        <v>3.7</v>
      </c>
      <c r="AD12" s="9">
        <v>1333160</v>
      </c>
      <c r="AE12" s="9">
        <v>2010131</v>
      </c>
      <c r="AF12" s="9">
        <v>126084568</v>
      </c>
      <c r="AG12" s="10">
        <v>1.6</v>
      </c>
      <c r="AL12" s="38">
        <v>2051.9</v>
      </c>
      <c r="AM12" s="38">
        <v>1640</v>
      </c>
      <c r="AN12" s="39">
        <v>392</v>
      </c>
      <c r="AO12" s="40">
        <v>279</v>
      </c>
      <c r="AP12" s="39">
        <v>577</v>
      </c>
      <c r="AQ12" s="39">
        <v>799</v>
      </c>
      <c r="AR12" s="40">
        <v>799</v>
      </c>
      <c r="AS12" s="39">
        <v>406</v>
      </c>
      <c r="AT12" s="42">
        <v>4002000</v>
      </c>
      <c r="BA12" s="43">
        <v>0</v>
      </c>
    </row>
    <row r="13" spans="1:53" ht="16">
      <c r="A13" s="3">
        <v>36861</v>
      </c>
      <c r="B13" s="4">
        <v>213736000</v>
      </c>
      <c r="C13" s="5">
        <v>137846000</v>
      </c>
      <c r="D13" s="5">
        <v>133542000</v>
      </c>
      <c r="E13" s="5">
        <v>64576000</v>
      </c>
      <c r="F13" s="5">
        <v>5264000</v>
      </c>
      <c r="G13" s="5">
        <v>143110000</v>
      </c>
      <c r="H13" s="6">
        <v>67</v>
      </c>
      <c r="I13" s="6">
        <v>74.5</v>
      </c>
      <c r="J13" s="6">
        <v>60</v>
      </c>
      <c r="K13" s="6">
        <v>55.5</v>
      </c>
      <c r="L13" s="6">
        <v>31.6</v>
      </c>
      <c r="M13" s="6">
        <v>74.8</v>
      </c>
      <c r="N13" s="6">
        <v>55.6</v>
      </c>
      <c r="O13" s="6">
        <v>84.5</v>
      </c>
      <c r="P13" s="6">
        <v>74.099999999999994</v>
      </c>
      <c r="Q13" s="5">
        <v>76359000</v>
      </c>
      <c r="R13" s="5">
        <v>66750000</v>
      </c>
      <c r="S13" s="6">
        <v>4</v>
      </c>
      <c r="T13" s="6">
        <v>3.4</v>
      </c>
      <c r="U13" s="6">
        <v>6</v>
      </c>
      <c r="V13" s="6">
        <v>6.8</v>
      </c>
      <c r="W13" s="6">
        <v>3.7</v>
      </c>
      <c r="X13" s="6">
        <v>3</v>
      </c>
      <c r="Y13" s="6">
        <v>1.3</v>
      </c>
      <c r="Z13" s="6">
        <v>1.5</v>
      </c>
      <c r="AA13" s="7">
        <f t="shared" si="0"/>
        <v>135367580</v>
      </c>
      <c r="AB13" s="8">
        <f t="shared" si="1"/>
        <v>3.8886711279022643E-2</v>
      </c>
      <c r="AC13" s="6">
        <v>3.7</v>
      </c>
      <c r="AD13" s="9">
        <v>2290519</v>
      </c>
      <c r="AE13" s="9">
        <v>2478420</v>
      </c>
      <c r="AF13" s="9">
        <v>126084568</v>
      </c>
      <c r="AG13" s="10">
        <v>1.98</v>
      </c>
      <c r="AL13" s="38">
        <v>2057.6999999999998</v>
      </c>
      <c r="AM13" s="38">
        <v>1642.9</v>
      </c>
      <c r="AN13" s="39">
        <v>295</v>
      </c>
      <c r="AO13" s="40">
        <v>186</v>
      </c>
      <c r="AP13" s="39">
        <v>421</v>
      </c>
      <c r="AQ13" s="39">
        <v>653</v>
      </c>
      <c r="AR13" s="40">
        <v>678</v>
      </c>
      <c r="AS13" s="39">
        <v>416</v>
      </c>
      <c r="AT13" s="42">
        <v>3372000</v>
      </c>
      <c r="BA13" s="43">
        <v>0</v>
      </c>
    </row>
    <row r="14" spans="1:53" ht="16">
      <c r="A14" s="3">
        <v>36892</v>
      </c>
      <c r="B14" s="4">
        <v>213888000</v>
      </c>
      <c r="C14" s="5">
        <v>136181000</v>
      </c>
      <c r="D14" s="5">
        <v>130668000</v>
      </c>
      <c r="E14" s="5">
        <v>63233000</v>
      </c>
      <c r="F14" s="5">
        <v>6647000</v>
      </c>
      <c r="G14" s="5">
        <v>142828000</v>
      </c>
      <c r="H14" s="6">
        <v>66.8</v>
      </c>
      <c r="I14" s="6">
        <v>74.3</v>
      </c>
      <c r="J14" s="6">
        <v>59.9</v>
      </c>
      <c r="K14" s="6">
        <v>55.3</v>
      </c>
      <c r="L14" s="6">
        <v>32.9</v>
      </c>
      <c r="M14" s="6">
        <v>75.099999999999994</v>
      </c>
      <c r="N14" s="6">
        <v>55.7</v>
      </c>
      <c r="O14" s="6">
        <v>84.3</v>
      </c>
      <c r="P14" s="6">
        <v>74.400000000000006</v>
      </c>
      <c r="Q14" s="5">
        <v>76195000</v>
      </c>
      <c r="R14" s="5">
        <v>66634000</v>
      </c>
      <c r="S14" s="6">
        <v>5</v>
      </c>
      <c r="T14" s="6">
        <v>4.3</v>
      </c>
      <c r="U14" s="6">
        <v>7.7</v>
      </c>
      <c r="V14" s="6">
        <v>8.9</v>
      </c>
      <c r="W14" s="6">
        <v>4.8</v>
      </c>
      <c r="X14" s="6">
        <v>3.9</v>
      </c>
      <c r="Y14" s="6">
        <v>1.6</v>
      </c>
      <c r="Z14" s="6">
        <v>1.7</v>
      </c>
      <c r="AA14" s="7">
        <f t="shared" si="0"/>
        <v>133206276.5</v>
      </c>
      <c r="AB14" s="8">
        <f t="shared" si="1"/>
        <v>4.990005106853955E-2</v>
      </c>
      <c r="AC14" s="6">
        <v>4.7</v>
      </c>
      <c r="AD14" s="9">
        <v>2003904</v>
      </c>
      <c r="AE14" s="9">
        <v>2974723.5</v>
      </c>
      <c r="AF14" s="9">
        <v>126843537</v>
      </c>
      <c r="AG14" s="10">
        <v>2.33</v>
      </c>
      <c r="AL14" s="38">
        <v>2046.5</v>
      </c>
      <c r="AM14" s="38">
        <v>1635.7</v>
      </c>
      <c r="AN14" s="39">
        <v>255</v>
      </c>
      <c r="AO14" s="40">
        <v>187</v>
      </c>
      <c r="AP14" s="39">
        <v>337</v>
      </c>
      <c r="AQ14" s="39">
        <v>671</v>
      </c>
      <c r="AR14" s="40">
        <v>602</v>
      </c>
      <c r="AS14" s="39">
        <v>313</v>
      </c>
      <c r="AT14" s="42">
        <v>3020000</v>
      </c>
      <c r="BA14" s="43">
        <v>0</v>
      </c>
    </row>
    <row r="15" spans="1:53" ht="16">
      <c r="A15" s="3">
        <v>36923</v>
      </c>
      <c r="B15" s="4">
        <v>214110000</v>
      </c>
      <c r="C15" s="5">
        <v>136577000</v>
      </c>
      <c r="D15" s="5">
        <v>131334000</v>
      </c>
      <c r="E15" s="5">
        <v>63603000</v>
      </c>
      <c r="F15" s="5">
        <v>6523000</v>
      </c>
      <c r="G15" s="5">
        <v>143100000</v>
      </c>
      <c r="H15" s="6">
        <v>66.8</v>
      </c>
      <c r="I15" s="6">
        <v>74.2</v>
      </c>
      <c r="J15" s="6">
        <v>60.1</v>
      </c>
      <c r="K15" s="6">
        <v>54.7</v>
      </c>
      <c r="L15" s="6">
        <v>33.4</v>
      </c>
      <c r="M15" s="6">
        <v>74.7</v>
      </c>
      <c r="N15" s="6">
        <v>55.9</v>
      </c>
      <c r="O15" s="6">
        <v>84.3</v>
      </c>
      <c r="P15" s="6">
        <v>74.099999999999994</v>
      </c>
      <c r="Q15" s="5">
        <v>76224000</v>
      </c>
      <c r="R15" s="5">
        <v>66876000</v>
      </c>
      <c r="S15" s="6">
        <v>4.9000000000000004</v>
      </c>
      <c r="T15" s="6">
        <v>4.2</v>
      </c>
      <c r="U15" s="6">
        <v>8.4</v>
      </c>
      <c r="V15" s="6">
        <v>9.1999999999999993</v>
      </c>
      <c r="W15" s="6">
        <v>4.5999999999999996</v>
      </c>
      <c r="X15" s="6">
        <v>3.9</v>
      </c>
      <c r="Y15" s="6">
        <v>1.4</v>
      </c>
      <c r="Z15" s="6">
        <v>1.8</v>
      </c>
      <c r="AA15" s="7">
        <f t="shared" si="0"/>
        <v>133574733.5</v>
      </c>
      <c r="AB15" s="8">
        <f t="shared" si="1"/>
        <v>4.8834085826568389E-2</v>
      </c>
      <c r="AC15" s="6">
        <v>4.5999999999999996</v>
      </c>
      <c r="AD15" s="9">
        <v>1524279</v>
      </c>
      <c r="AE15" s="9">
        <v>3002266.5</v>
      </c>
      <c r="AF15" s="9">
        <v>126843537</v>
      </c>
      <c r="AG15" s="10">
        <v>2.38</v>
      </c>
      <c r="AL15" s="38">
        <v>2073.1999999999998</v>
      </c>
      <c r="AM15" s="38">
        <v>1655.9</v>
      </c>
      <c r="AN15" s="39">
        <v>398</v>
      </c>
      <c r="AO15" s="40">
        <v>301</v>
      </c>
      <c r="AP15" s="39">
        <v>566</v>
      </c>
      <c r="AQ15" s="39">
        <v>843</v>
      </c>
      <c r="AR15" s="40">
        <v>694</v>
      </c>
      <c r="AS15" s="39">
        <v>354</v>
      </c>
      <c r="AT15" s="42">
        <v>3983000</v>
      </c>
      <c r="BA15" s="43">
        <v>0</v>
      </c>
    </row>
    <row r="16" spans="1:53" ht="16">
      <c r="A16" s="3">
        <v>36951</v>
      </c>
      <c r="B16" s="4">
        <v>214305000</v>
      </c>
      <c r="C16" s="5">
        <v>137155000</v>
      </c>
      <c r="D16" s="5">
        <v>131929000</v>
      </c>
      <c r="E16" s="5">
        <v>63839000</v>
      </c>
      <c r="F16" s="5">
        <v>6509000</v>
      </c>
      <c r="G16" s="5">
        <v>143664000</v>
      </c>
      <c r="H16" s="6">
        <v>67</v>
      </c>
      <c r="I16" s="6">
        <v>74.3</v>
      </c>
      <c r="J16" s="6">
        <v>60.3</v>
      </c>
      <c r="K16" s="6">
        <v>55.5</v>
      </c>
      <c r="L16" s="6">
        <v>33.6</v>
      </c>
      <c r="M16" s="6">
        <v>75</v>
      </c>
      <c r="N16" s="6">
        <v>56.4</v>
      </c>
      <c r="O16" s="6">
        <v>84.5</v>
      </c>
      <c r="P16" s="6">
        <v>74.3</v>
      </c>
      <c r="Q16" s="5">
        <v>76417000</v>
      </c>
      <c r="R16" s="5">
        <v>67247000</v>
      </c>
      <c r="S16" s="6">
        <v>4.8</v>
      </c>
      <c r="T16" s="6">
        <v>4.2</v>
      </c>
      <c r="U16" s="6">
        <v>7.6</v>
      </c>
      <c r="V16" s="6">
        <v>8.4</v>
      </c>
      <c r="W16" s="6">
        <v>4.5</v>
      </c>
      <c r="X16" s="6">
        <v>3.7</v>
      </c>
      <c r="Y16" s="6">
        <v>1.9</v>
      </c>
      <c r="Z16" s="6">
        <v>2</v>
      </c>
      <c r="AA16" s="7">
        <f t="shared" si="0"/>
        <v>134213748.2</v>
      </c>
      <c r="AB16" s="8">
        <f t="shared" si="1"/>
        <v>4.8497267137644844E-2</v>
      </c>
      <c r="AC16" s="6">
        <v>4.5</v>
      </c>
      <c r="AD16" s="9">
        <v>1771316</v>
      </c>
      <c r="AE16" s="9">
        <v>2941251.8</v>
      </c>
      <c r="AF16" s="9">
        <v>126843537</v>
      </c>
      <c r="AG16" s="10">
        <v>2.3199999999999998</v>
      </c>
      <c r="AL16" s="38">
        <v>2094.4</v>
      </c>
      <c r="AM16" s="38">
        <v>1671.7</v>
      </c>
      <c r="AN16" s="39">
        <v>378</v>
      </c>
      <c r="AO16" s="40">
        <v>246</v>
      </c>
      <c r="AP16" s="39">
        <v>416</v>
      </c>
      <c r="AQ16" s="39">
        <v>730</v>
      </c>
      <c r="AR16" s="40">
        <v>647</v>
      </c>
      <c r="AS16" s="39">
        <v>355</v>
      </c>
      <c r="AT16" s="42">
        <v>3222000</v>
      </c>
      <c r="BA16" s="43">
        <v>0</v>
      </c>
    </row>
    <row r="17" spans="1:53" ht="16">
      <c r="A17" s="3">
        <v>36982</v>
      </c>
      <c r="B17" s="4">
        <v>214525000</v>
      </c>
      <c r="C17" s="5">
        <v>137022000</v>
      </c>
      <c r="D17" s="5">
        <v>132335000</v>
      </c>
      <c r="E17" s="5">
        <v>64084000</v>
      </c>
      <c r="F17" s="5">
        <v>6004000</v>
      </c>
      <c r="G17" s="5">
        <v>143026000</v>
      </c>
      <c r="H17" s="6">
        <v>66.7</v>
      </c>
      <c r="I17" s="6">
        <v>74.3</v>
      </c>
      <c r="J17" s="6">
        <v>59.6</v>
      </c>
      <c r="K17" s="6">
        <v>56.5</v>
      </c>
      <c r="L17" s="6">
        <v>33</v>
      </c>
      <c r="M17" s="6">
        <v>74.8</v>
      </c>
      <c r="N17" s="6">
        <v>55.8</v>
      </c>
      <c r="O17" s="6">
        <v>84.5</v>
      </c>
      <c r="P17" s="6">
        <v>74</v>
      </c>
      <c r="Q17" s="5">
        <v>76509000</v>
      </c>
      <c r="R17" s="5">
        <v>66517000</v>
      </c>
      <c r="S17" s="6">
        <v>4.4000000000000004</v>
      </c>
      <c r="T17" s="6">
        <v>4</v>
      </c>
      <c r="U17" s="6">
        <v>5.6</v>
      </c>
      <c r="V17" s="6">
        <v>7.6</v>
      </c>
      <c r="W17" s="6">
        <v>4</v>
      </c>
      <c r="X17" s="6">
        <v>3.2</v>
      </c>
      <c r="Y17" s="6">
        <v>2</v>
      </c>
      <c r="Z17" s="6">
        <v>1.9</v>
      </c>
      <c r="AA17" s="7">
        <f t="shared" si="0"/>
        <v>134298756.75</v>
      </c>
      <c r="AB17" s="8">
        <f t="shared" si="1"/>
        <v>4.4706296210742846E-2</v>
      </c>
      <c r="AC17" s="6">
        <v>4.2</v>
      </c>
      <c r="AD17" s="9">
        <v>1467839</v>
      </c>
      <c r="AE17" s="9">
        <v>2723243.25</v>
      </c>
      <c r="AF17" s="9">
        <v>127491051</v>
      </c>
      <c r="AG17" s="10">
        <v>2.13</v>
      </c>
      <c r="AL17" s="38">
        <v>2109.9</v>
      </c>
      <c r="AM17" s="38">
        <v>1693.3</v>
      </c>
      <c r="AN17" s="39">
        <v>366</v>
      </c>
      <c r="AO17" s="40">
        <v>215</v>
      </c>
      <c r="AP17" s="39">
        <v>417</v>
      </c>
      <c r="AQ17" s="39">
        <v>701</v>
      </c>
      <c r="AR17" s="40">
        <v>784</v>
      </c>
      <c r="AS17" s="39">
        <v>398</v>
      </c>
      <c r="AT17" s="42">
        <v>3403000</v>
      </c>
      <c r="BA17" s="43">
        <v>0</v>
      </c>
    </row>
    <row r="18" spans="1:53" ht="16">
      <c r="A18" s="3">
        <v>37012</v>
      </c>
      <c r="B18" s="4">
        <v>214732000</v>
      </c>
      <c r="C18" s="5">
        <v>137121000</v>
      </c>
      <c r="D18" s="5">
        <v>133042000</v>
      </c>
      <c r="E18" s="5">
        <v>64315000</v>
      </c>
      <c r="F18" s="5">
        <v>5901000</v>
      </c>
      <c r="G18" s="5">
        <v>143023000</v>
      </c>
      <c r="H18" s="6">
        <v>66.599999999999994</v>
      </c>
      <c r="I18" s="6">
        <v>74.2</v>
      </c>
      <c r="J18" s="6">
        <v>59.6</v>
      </c>
      <c r="K18" s="6">
        <v>55.9</v>
      </c>
      <c r="L18" s="6">
        <v>33</v>
      </c>
      <c r="M18" s="6">
        <v>74.900000000000006</v>
      </c>
      <c r="N18" s="6">
        <v>55.6</v>
      </c>
      <c r="O18" s="6">
        <v>84.2</v>
      </c>
      <c r="P18" s="6">
        <v>73.8</v>
      </c>
      <c r="Q18" s="5">
        <v>76490000</v>
      </c>
      <c r="R18" s="5">
        <v>66532000</v>
      </c>
      <c r="S18" s="6">
        <v>4.2</v>
      </c>
      <c r="T18" s="6">
        <v>4.0999999999999996</v>
      </c>
      <c r="U18" s="6">
        <v>4.2</v>
      </c>
      <c r="V18" s="6">
        <v>8.1999999999999993</v>
      </c>
      <c r="W18" s="6">
        <v>3.8</v>
      </c>
      <c r="X18" s="6">
        <v>3.3</v>
      </c>
      <c r="Y18" s="6">
        <v>1.9</v>
      </c>
      <c r="Z18" s="6">
        <v>2</v>
      </c>
      <c r="AA18" s="7">
        <f t="shared" si="0"/>
        <v>134535502.75</v>
      </c>
      <c r="AB18" s="8">
        <f t="shared" si="1"/>
        <v>4.3862028084627649E-2</v>
      </c>
      <c r="AC18" s="6">
        <v>4.0999999999999996</v>
      </c>
      <c r="AD18" s="9">
        <v>1352689</v>
      </c>
      <c r="AE18" s="9">
        <v>2585497.25</v>
      </c>
      <c r="AF18" s="9">
        <v>127491051</v>
      </c>
      <c r="AG18" s="10">
        <v>2.0299999999999998</v>
      </c>
      <c r="AL18" s="38">
        <v>2127.9</v>
      </c>
      <c r="AM18" s="38">
        <v>1709.2</v>
      </c>
      <c r="AN18" s="39">
        <v>460</v>
      </c>
      <c r="AO18" s="40">
        <v>261</v>
      </c>
      <c r="AP18" s="39">
        <v>504</v>
      </c>
      <c r="AQ18" s="39">
        <v>810</v>
      </c>
      <c r="AR18" s="40">
        <v>1015</v>
      </c>
      <c r="AS18" s="39">
        <v>469</v>
      </c>
      <c r="AT18" s="42">
        <v>3935000</v>
      </c>
      <c r="BA18" s="43">
        <v>0</v>
      </c>
    </row>
    <row r="19" spans="1:53" ht="16">
      <c r="A19" s="3">
        <v>37043</v>
      </c>
      <c r="B19" s="4">
        <v>214950000</v>
      </c>
      <c r="C19" s="5">
        <v>137737000</v>
      </c>
      <c r="D19" s="5">
        <v>133420000</v>
      </c>
      <c r="E19" s="5">
        <v>64245000</v>
      </c>
      <c r="F19" s="5">
        <v>6816000</v>
      </c>
      <c r="G19" s="5">
        <v>144553000</v>
      </c>
      <c r="H19" s="6">
        <v>67.2</v>
      </c>
      <c r="I19" s="6">
        <v>75.2</v>
      </c>
      <c r="J19" s="6">
        <v>59.9</v>
      </c>
      <c r="K19" s="6">
        <v>56.5</v>
      </c>
      <c r="L19" s="6">
        <v>31.8</v>
      </c>
      <c r="M19" s="6">
        <v>74.5</v>
      </c>
      <c r="N19" s="6">
        <v>55.3</v>
      </c>
      <c r="O19" s="6">
        <v>84.3</v>
      </c>
      <c r="P19" s="6">
        <v>72</v>
      </c>
      <c r="Q19" s="5">
        <v>77618000</v>
      </c>
      <c r="R19" s="5">
        <v>66935000</v>
      </c>
      <c r="S19" s="6">
        <v>4.7</v>
      </c>
      <c r="T19" s="6">
        <v>4.8</v>
      </c>
      <c r="U19" s="6">
        <v>5</v>
      </c>
      <c r="V19" s="6">
        <v>8.3000000000000007</v>
      </c>
      <c r="W19" s="6">
        <v>3.6</v>
      </c>
      <c r="X19" s="6">
        <v>3.8</v>
      </c>
      <c r="Y19" s="6">
        <v>2.2000000000000002</v>
      </c>
      <c r="Z19" s="6">
        <v>2.4</v>
      </c>
      <c r="AA19" s="7">
        <f t="shared" si="0"/>
        <v>135043686.59999999</v>
      </c>
      <c r="AB19" s="8">
        <f t="shared" si="1"/>
        <v>5.047255574552717E-2</v>
      </c>
      <c r="AC19" s="6">
        <v>4.7</v>
      </c>
      <c r="AD19" s="9">
        <v>1814961</v>
      </c>
      <c r="AE19" s="9">
        <v>2693313.4</v>
      </c>
      <c r="AF19" s="9">
        <v>127491051</v>
      </c>
      <c r="AG19" s="10">
        <v>2.1</v>
      </c>
      <c r="AL19" s="38">
        <v>2107.9</v>
      </c>
      <c r="AM19" s="38">
        <v>1679.9</v>
      </c>
      <c r="AN19" s="39">
        <v>466</v>
      </c>
      <c r="AO19" s="40">
        <v>251</v>
      </c>
      <c r="AP19" s="39">
        <v>461</v>
      </c>
      <c r="AQ19" s="39">
        <v>653</v>
      </c>
      <c r="AR19" s="40">
        <v>1001</v>
      </c>
      <c r="AS19" s="39">
        <v>431</v>
      </c>
      <c r="AT19" s="42">
        <v>3544000</v>
      </c>
      <c r="BA19" s="43">
        <v>0</v>
      </c>
    </row>
    <row r="20" spans="1:53" ht="16">
      <c r="A20" s="3">
        <v>37073</v>
      </c>
      <c r="B20" s="4">
        <v>215180000</v>
      </c>
      <c r="C20" s="5">
        <v>138239000</v>
      </c>
      <c r="D20" s="5">
        <v>131932000</v>
      </c>
      <c r="E20" s="5">
        <v>63093000</v>
      </c>
      <c r="F20" s="5">
        <v>6858000</v>
      </c>
      <c r="G20" s="5">
        <v>145097000</v>
      </c>
      <c r="H20" s="6">
        <v>67.400000000000006</v>
      </c>
      <c r="I20" s="6">
        <v>75.599999999999994</v>
      </c>
      <c r="J20" s="6">
        <v>59.9</v>
      </c>
      <c r="K20" s="6">
        <v>56.8</v>
      </c>
      <c r="L20" s="6">
        <v>31.7</v>
      </c>
      <c r="M20" s="6">
        <v>73.900000000000006</v>
      </c>
      <c r="N20" s="6">
        <v>54.7</v>
      </c>
      <c r="O20" s="6">
        <v>84.4</v>
      </c>
      <c r="P20" s="6">
        <v>71.5</v>
      </c>
      <c r="Q20" s="5">
        <v>78108000</v>
      </c>
      <c r="R20" s="5">
        <v>66989000</v>
      </c>
      <c r="S20" s="6">
        <v>4.5</v>
      </c>
      <c r="T20" s="6">
        <v>5</v>
      </c>
      <c r="U20" s="6">
        <v>5.2</v>
      </c>
      <c r="V20" s="6">
        <v>8.3000000000000007</v>
      </c>
      <c r="W20" s="6">
        <v>4.0999999999999996</v>
      </c>
      <c r="X20" s="6">
        <v>4</v>
      </c>
      <c r="Y20" s="6">
        <v>2.2000000000000002</v>
      </c>
      <c r="Z20" s="6">
        <v>2.7</v>
      </c>
      <c r="AA20" s="7">
        <f t="shared" si="0"/>
        <v>135230705.25</v>
      </c>
      <c r="AB20" s="8">
        <f t="shared" si="1"/>
        <v>5.0713334573843021E-2</v>
      </c>
      <c r="AC20" s="6">
        <v>4.7</v>
      </c>
      <c r="AD20" s="9">
        <v>1789960</v>
      </c>
      <c r="AE20" s="9">
        <v>3008294.75</v>
      </c>
      <c r="AF20" s="9">
        <v>128116562</v>
      </c>
      <c r="AG20" s="10">
        <v>2.35</v>
      </c>
      <c r="AL20" s="38">
        <v>2080.5</v>
      </c>
      <c r="AM20" s="38">
        <v>1644.8</v>
      </c>
      <c r="AN20" s="39">
        <v>440</v>
      </c>
      <c r="AO20" s="40">
        <v>263</v>
      </c>
      <c r="AP20" s="39">
        <v>582</v>
      </c>
      <c r="AQ20" s="39">
        <v>730</v>
      </c>
      <c r="AR20" s="40">
        <v>947</v>
      </c>
      <c r="AS20" s="39">
        <v>328</v>
      </c>
      <c r="AT20" s="42">
        <v>3355000</v>
      </c>
      <c r="BA20" s="43">
        <v>0</v>
      </c>
    </row>
    <row r="21" spans="1:53" ht="16">
      <c r="A21" s="3">
        <v>37104</v>
      </c>
      <c r="B21" s="4">
        <v>215420000</v>
      </c>
      <c r="C21" s="5">
        <v>136809000</v>
      </c>
      <c r="D21" s="5">
        <v>131861000</v>
      </c>
      <c r="E21" s="5">
        <v>63121000</v>
      </c>
      <c r="F21" s="5">
        <v>7017000</v>
      </c>
      <c r="G21" s="5">
        <v>143826000</v>
      </c>
      <c r="H21" s="6">
        <v>66.8</v>
      </c>
      <c r="I21" s="6">
        <v>74.7</v>
      </c>
      <c r="J21" s="6">
        <v>59.4</v>
      </c>
      <c r="K21" s="6">
        <v>57</v>
      </c>
      <c r="L21" s="6">
        <v>32.5</v>
      </c>
      <c r="M21" s="6">
        <v>74</v>
      </c>
      <c r="N21" s="6">
        <v>54.8</v>
      </c>
      <c r="O21" s="6">
        <v>84.3</v>
      </c>
      <c r="P21" s="6">
        <v>71.400000000000006</v>
      </c>
      <c r="Q21" s="5">
        <v>77296000</v>
      </c>
      <c r="R21" s="5">
        <v>66530000</v>
      </c>
      <c r="S21" s="6">
        <v>4.5999999999999996</v>
      </c>
      <c r="T21" s="6">
        <v>5.2</v>
      </c>
      <c r="U21" s="6">
        <v>5.5</v>
      </c>
      <c r="V21" s="6">
        <v>8.3000000000000007</v>
      </c>
      <c r="W21" s="6">
        <v>4</v>
      </c>
      <c r="X21" s="6">
        <v>4.5999999999999996</v>
      </c>
      <c r="Y21" s="6">
        <v>2.2999999999999998</v>
      </c>
      <c r="Z21" s="6">
        <v>3.2</v>
      </c>
      <c r="AA21" s="7">
        <f t="shared" si="0"/>
        <v>133923944</v>
      </c>
      <c r="AB21" s="8">
        <f t="shared" si="1"/>
        <v>5.2395410338273787E-2</v>
      </c>
      <c r="AC21" s="6">
        <v>4.9000000000000004</v>
      </c>
      <c r="AD21" s="9">
        <v>1299598</v>
      </c>
      <c r="AE21" s="9">
        <v>2885056</v>
      </c>
      <c r="AF21" s="9">
        <v>128116562</v>
      </c>
      <c r="AG21" s="10">
        <v>2.25</v>
      </c>
      <c r="AL21" s="38">
        <v>2089.3000000000002</v>
      </c>
      <c r="AM21" s="38">
        <v>1659.5</v>
      </c>
      <c r="AN21" s="39">
        <v>459</v>
      </c>
      <c r="AO21" s="40">
        <v>287</v>
      </c>
      <c r="AP21" s="39">
        <v>588</v>
      </c>
      <c r="AQ21" s="39">
        <v>742</v>
      </c>
      <c r="AR21" s="40">
        <v>889</v>
      </c>
      <c r="AS21" s="39">
        <v>459</v>
      </c>
      <c r="AT21" s="42">
        <v>3770000</v>
      </c>
      <c r="BA21" s="43">
        <v>0</v>
      </c>
    </row>
    <row r="22" spans="1:53" ht="16">
      <c r="A22" s="3">
        <v>37135</v>
      </c>
      <c r="B22" s="4">
        <v>215665000</v>
      </c>
      <c r="C22" s="5">
        <v>136835000</v>
      </c>
      <c r="D22" s="5">
        <v>132127000</v>
      </c>
      <c r="E22" s="5">
        <v>63914000</v>
      </c>
      <c r="F22" s="5">
        <v>6766000</v>
      </c>
      <c r="G22" s="5">
        <v>143601000</v>
      </c>
      <c r="H22" s="6">
        <v>66.599999999999994</v>
      </c>
      <c r="I22" s="6">
        <v>74.3</v>
      </c>
      <c r="J22" s="6">
        <v>59.5</v>
      </c>
      <c r="K22" s="6">
        <v>57.3</v>
      </c>
      <c r="L22" s="6">
        <v>32.700000000000003</v>
      </c>
      <c r="M22" s="6">
        <v>73.8</v>
      </c>
      <c r="N22" s="6">
        <v>55.3</v>
      </c>
      <c r="O22" s="6">
        <v>84.5</v>
      </c>
      <c r="P22" s="6">
        <v>72.8</v>
      </c>
      <c r="Q22" s="5">
        <v>76924000</v>
      </c>
      <c r="R22" s="5">
        <v>66677000</v>
      </c>
      <c r="S22" s="6">
        <v>4.5</v>
      </c>
      <c r="T22" s="6">
        <v>5</v>
      </c>
      <c r="U22" s="6">
        <v>5.8</v>
      </c>
      <c r="V22" s="6">
        <v>9</v>
      </c>
      <c r="W22" s="6">
        <v>3.8</v>
      </c>
      <c r="X22" s="6">
        <v>4.3</v>
      </c>
      <c r="Y22" s="6">
        <v>2.2999999999999998</v>
      </c>
      <c r="Z22" s="6">
        <v>2.8</v>
      </c>
      <c r="AA22" s="7">
        <f t="shared" si="0"/>
        <v>134080640</v>
      </c>
      <c r="AB22" s="8">
        <f t="shared" si="1"/>
        <v>5.0462169631648533E-2</v>
      </c>
      <c r="AC22" s="6">
        <v>4.7</v>
      </c>
      <c r="AD22" s="9">
        <v>1699839</v>
      </c>
      <c r="AE22" s="9">
        <v>2754360</v>
      </c>
      <c r="AF22" s="9">
        <v>128116562</v>
      </c>
      <c r="AG22" s="10">
        <v>2.14</v>
      </c>
      <c r="AL22" s="38">
        <v>2128.5</v>
      </c>
      <c r="AM22" s="38">
        <v>1711</v>
      </c>
      <c r="AN22" s="39">
        <v>399</v>
      </c>
      <c r="AO22" s="40">
        <v>236</v>
      </c>
      <c r="AP22" s="39">
        <v>514</v>
      </c>
      <c r="AQ22" s="39">
        <v>699</v>
      </c>
      <c r="AR22" s="40">
        <v>848</v>
      </c>
      <c r="AS22" s="39">
        <v>416</v>
      </c>
      <c r="AT22" s="42">
        <v>3593000</v>
      </c>
      <c r="BA22" s="43">
        <v>0</v>
      </c>
    </row>
    <row r="23" spans="1:53" ht="16">
      <c r="A23" s="3">
        <v>37165</v>
      </c>
      <c r="B23" s="4">
        <v>215903000</v>
      </c>
      <c r="C23" s="5">
        <v>136885000</v>
      </c>
      <c r="D23" s="5">
        <v>132329000</v>
      </c>
      <c r="E23" s="5">
        <v>64286000</v>
      </c>
      <c r="F23" s="5">
        <v>7175000</v>
      </c>
      <c r="G23" s="5">
        <v>144060000</v>
      </c>
      <c r="H23" s="6">
        <v>66.7</v>
      </c>
      <c r="I23" s="6">
        <v>74.3</v>
      </c>
      <c r="J23" s="6">
        <v>59.7</v>
      </c>
      <c r="K23" s="6">
        <v>57.3</v>
      </c>
      <c r="L23" s="6">
        <v>32.799999999999997</v>
      </c>
      <c r="M23" s="6">
        <v>74.5</v>
      </c>
      <c r="N23" s="6">
        <v>55.1</v>
      </c>
      <c r="O23" s="6">
        <v>84.3</v>
      </c>
      <c r="P23" s="6">
        <v>72.900000000000006</v>
      </c>
      <c r="Q23" s="5">
        <v>77054000</v>
      </c>
      <c r="R23" s="5">
        <v>67006000</v>
      </c>
      <c r="S23" s="6">
        <v>5</v>
      </c>
      <c r="T23" s="6">
        <v>5</v>
      </c>
      <c r="U23" s="6">
        <v>6.2</v>
      </c>
      <c r="V23" s="6">
        <v>8.4</v>
      </c>
      <c r="W23" s="6">
        <v>3.9</v>
      </c>
      <c r="X23" s="6">
        <v>4.7</v>
      </c>
      <c r="Y23" s="6">
        <v>2.8</v>
      </c>
      <c r="Z23" s="6">
        <v>2.2000000000000002</v>
      </c>
      <c r="AA23" s="7">
        <f t="shared" si="0"/>
        <v>133913769.25</v>
      </c>
      <c r="AB23" s="8">
        <f t="shared" si="1"/>
        <v>5.357925506976946E-2</v>
      </c>
      <c r="AC23" s="6">
        <v>5</v>
      </c>
      <c r="AD23" s="9">
        <v>1735078</v>
      </c>
      <c r="AE23" s="9">
        <v>2971230.75</v>
      </c>
      <c r="AF23" s="9">
        <v>128507448</v>
      </c>
      <c r="AG23" s="10">
        <v>2.33</v>
      </c>
      <c r="AL23" s="38">
        <v>2161</v>
      </c>
      <c r="AM23" s="38">
        <v>1737.9</v>
      </c>
      <c r="AN23" s="39">
        <v>415</v>
      </c>
      <c r="AO23" s="40">
        <v>237</v>
      </c>
      <c r="AP23" s="39">
        <v>547</v>
      </c>
      <c r="AQ23" s="39">
        <v>672</v>
      </c>
      <c r="AR23" s="40">
        <v>767</v>
      </c>
      <c r="AS23" s="39">
        <v>330</v>
      </c>
      <c r="AT23" s="42">
        <v>3215000</v>
      </c>
      <c r="BA23" s="43">
        <v>0</v>
      </c>
    </row>
    <row r="24" spans="1:53" ht="16">
      <c r="A24" s="3">
        <v>37196</v>
      </c>
      <c r="B24" s="4">
        <v>216117000</v>
      </c>
      <c r="C24" s="5">
        <v>136370000</v>
      </c>
      <c r="D24" s="5">
        <v>132141000</v>
      </c>
      <c r="E24" s="5">
        <v>64411000</v>
      </c>
      <c r="F24" s="5">
        <v>7617000</v>
      </c>
      <c r="G24" s="5">
        <v>143987000</v>
      </c>
      <c r="H24" s="6">
        <v>66.599999999999994</v>
      </c>
      <c r="I24" s="6">
        <v>74</v>
      </c>
      <c r="J24" s="6">
        <v>59.8</v>
      </c>
      <c r="K24" s="6">
        <v>56.7</v>
      </c>
      <c r="L24" s="6">
        <v>32.6</v>
      </c>
      <c r="M24" s="6">
        <v>74.3</v>
      </c>
      <c r="N24" s="6">
        <v>55.1</v>
      </c>
      <c r="O24" s="6">
        <v>84.4</v>
      </c>
      <c r="P24" s="6">
        <v>73</v>
      </c>
      <c r="Q24" s="5">
        <v>76863000</v>
      </c>
      <c r="R24" s="5">
        <v>67124000</v>
      </c>
      <c r="S24" s="6">
        <v>5.4</v>
      </c>
      <c r="T24" s="6">
        <v>5.0999999999999996</v>
      </c>
      <c r="U24" s="6">
        <v>7.4</v>
      </c>
      <c r="V24" s="6">
        <v>8.6999999999999993</v>
      </c>
      <c r="W24" s="6">
        <v>4.8</v>
      </c>
      <c r="X24" s="6">
        <v>4.8</v>
      </c>
      <c r="Y24" s="6">
        <v>2.7</v>
      </c>
      <c r="Z24" s="6">
        <v>2.7</v>
      </c>
      <c r="AA24" s="7">
        <f t="shared" si="0"/>
        <v>133063446</v>
      </c>
      <c r="AB24" s="8">
        <f t="shared" si="1"/>
        <v>5.7243369452494114E-2</v>
      </c>
      <c r="AC24" s="6">
        <v>5.3</v>
      </c>
      <c r="AD24" s="9">
        <v>1759489</v>
      </c>
      <c r="AE24" s="9">
        <v>3306554</v>
      </c>
      <c r="AF24" s="9">
        <v>128507448</v>
      </c>
      <c r="AG24" s="10">
        <v>2.58</v>
      </c>
      <c r="AL24" s="38">
        <v>2173.8000000000002</v>
      </c>
      <c r="AM24" s="38">
        <v>1748.9</v>
      </c>
      <c r="AN24" s="39">
        <v>375</v>
      </c>
      <c r="AO24" s="40">
        <v>221</v>
      </c>
      <c r="AP24" s="39">
        <v>513</v>
      </c>
      <c r="AQ24" s="39">
        <v>693</v>
      </c>
      <c r="AR24" s="40">
        <v>764</v>
      </c>
      <c r="AS24" s="39">
        <v>410</v>
      </c>
      <c r="AT24" s="42">
        <v>3767000</v>
      </c>
      <c r="BA24" s="43">
        <v>0</v>
      </c>
    </row>
    <row r="25" spans="1:53" ht="16">
      <c r="A25" s="3">
        <v>37226</v>
      </c>
      <c r="B25" s="4">
        <v>216315000</v>
      </c>
      <c r="C25" s="5">
        <v>136269000</v>
      </c>
      <c r="D25" s="5">
        <v>131759000</v>
      </c>
      <c r="E25" s="5">
        <v>64399000</v>
      </c>
      <c r="F25" s="5">
        <v>7773000</v>
      </c>
      <c r="G25" s="5">
        <v>144042000</v>
      </c>
      <c r="H25" s="6">
        <v>66.599999999999994</v>
      </c>
      <c r="I25" s="6">
        <v>74</v>
      </c>
      <c r="J25" s="6">
        <v>59.7</v>
      </c>
      <c r="K25" s="6">
        <v>57.2</v>
      </c>
      <c r="L25" s="6">
        <v>32.5</v>
      </c>
      <c r="M25" s="6">
        <v>74.599999999999994</v>
      </c>
      <c r="N25" s="6">
        <v>55.3</v>
      </c>
      <c r="O25" s="6">
        <v>84.1</v>
      </c>
      <c r="P25" s="6">
        <v>73.599999999999994</v>
      </c>
      <c r="Q25" s="5">
        <v>76929000</v>
      </c>
      <c r="R25" s="5">
        <v>67113000</v>
      </c>
      <c r="S25" s="6">
        <v>5.7</v>
      </c>
      <c r="T25" s="6">
        <v>5.0999999999999996</v>
      </c>
      <c r="U25" s="6">
        <v>8.5</v>
      </c>
      <c r="V25" s="6">
        <v>9.6</v>
      </c>
      <c r="W25" s="6">
        <v>5.0999999999999996</v>
      </c>
      <c r="X25" s="6">
        <v>4.5</v>
      </c>
      <c r="Y25" s="6">
        <v>2.9</v>
      </c>
      <c r="Z25" s="6">
        <v>2.6</v>
      </c>
      <c r="AA25" s="7">
        <f t="shared" si="0"/>
        <v>132494050.40000001</v>
      </c>
      <c r="AB25" s="8">
        <f t="shared" si="1"/>
        <v>5.8666785237022234E-2</v>
      </c>
      <c r="AC25" s="6">
        <v>5.4</v>
      </c>
      <c r="AD25" s="9">
        <v>2715273</v>
      </c>
      <c r="AE25" s="9">
        <v>3774949.6</v>
      </c>
      <c r="AF25" s="9">
        <v>128507448</v>
      </c>
      <c r="AG25" s="10">
        <v>2.94</v>
      </c>
      <c r="AL25" s="38">
        <v>2183.9</v>
      </c>
      <c r="AM25" s="38">
        <v>1755.5</v>
      </c>
      <c r="AN25" s="39">
        <v>304</v>
      </c>
      <c r="AO25" s="40">
        <v>186</v>
      </c>
      <c r="AP25" s="39">
        <v>377</v>
      </c>
      <c r="AQ25" s="39">
        <v>679</v>
      </c>
      <c r="AR25" s="40">
        <v>656</v>
      </c>
      <c r="AS25" s="39">
        <v>368</v>
      </c>
      <c r="AT25" s="42">
        <v>3126000</v>
      </c>
      <c r="BA25" s="43">
        <v>0</v>
      </c>
    </row>
    <row r="26" spans="1:53" ht="16">
      <c r="A26" s="3">
        <v>37257</v>
      </c>
      <c r="B26" s="4">
        <v>216506000</v>
      </c>
      <c r="C26" s="5">
        <v>134177000</v>
      </c>
      <c r="D26" s="5">
        <v>128875000</v>
      </c>
      <c r="E26" s="5">
        <v>63039000</v>
      </c>
      <c r="F26" s="5">
        <v>9051000</v>
      </c>
      <c r="G26" s="5">
        <v>143228000</v>
      </c>
      <c r="H26" s="6">
        <v>66.2</v>
      </c>
      <c r="I26" s="6">
        <v>73.599999999999994</v>
      </c>
      <c r="J26" s="6">
        <v>59.3</v>
      </c>
      <c r="K26" s="6">
        <v>56.3</v>
      </c>
      <c r="L26" s="6">
        <v>32.6</v>
      </c>
      <c r="M26" s="6">
        <v>74.599999999999994</v>
      </c>
      <c r="N26" s="6">
        <v>55.5</v>
      </c>
      <c r="O26" s="6">
        <v>83.9</v>
      </c>
      <c r="P26" s="6">
        <v>73.7</v>
      </c>
      <c r="Q26" s="5">
        <v>76519000</v>
      </c>
      <c r="R26" s="5">
        <v>66708000</v>
      </c>
      <c r="S26" s="6">
        <v>6.8</v>
      </c>
      <c r="T26" s="6">
        <v>5.7</v>
      </c>
      <c r="U26" s="6">
        <v>9.6999999999999993</v>
      </c>
      <c r="V26" s="6">
        <v>10.4</v>
      </c>
      <c r="W26" s="6">
        <v>6.5</v>
      </c>
      <c r="X26" s="6">
        <v>5.8</v>
      </c>
      <c r="Y26" s="6">
        <v>3.3</v>
      </c>
      <c r="Z26" s="6">
        <v>2.7</v>
      </c>
      <c r="AA26" s="7">
        <f t="shared" si="0"/>
        <v>129786125.75</v>
      </c>
      <c r="AB26" s="8">
        <f t="shared" si="1"/>
        <v>6.973780862705195E-2</v>
      </c>
      <c r="AC26" s="6">
        <v>6.3</v>
      </c>
      <c r="AD26" s="9">
        <v>2426576</v>
      </c>
      <c r="AE26" s="9">
        <v>4390874.25</v>
      </c>
      <c r="AF26" s="9">
        <v>128673493</v>
      </c>
      <c r="AG26" s="10">
        <v>3.4</v>
      </c>
      <c r="AL26" s="38">
        <v>2171.4</v>
      </c>
      <c r="AM26" s="38">
        <v>1745.2</v>
      </c>
      <c r="AN26" s="39">
        <v>245</v>
      </c>
      <c r="AO26" s="40">
        <v>187</v>
      </c>
      <c r="AP26" s="39">
        <v>351</v>
      </c>
      <c r="AQ26" s="39">
        <v>569</v>
      </c>
      <c r="AR26" s="40">
        <v>613</v>
      </c>
      <c r="AS26" s="39">
        <v>270</v>
      </c>
      <c r="AT26" s="42">
        <v>2584000</v>
      </c>
      <c r="BA26" s="43">
        <v>0</v>
      </c>
    </row>
    <row r="27" spans="1:53" ht="16">
      <c r="A27" s="3">
        <v>37288</v>
      </c>
      <c r="B27" s="4">
        <v>216663000</v>
      </c>
      <c r="C27" s="5">
        <v>135443000</v>
      </c>
      <c r="D27" s="5">
        <v>129347000</v>
      </c>
      <c r="E27" s="5">
        <v>63351000</v>
      </c>
      <c r="F27" s="5">
        <v>8823000</v>
      </c>
      <c r="G27" s="5">
        <v>144266000</v>
      </c>
      <c r="H27" s="6">
        <v>66.599999999999994</v>
      </c>
      <c r="I27" s="6">
        <v>73.8</v>
      </c>
      <c r="J27" s="6">
        <v>59.9</v>
      </c>
      <c r="K27" s="6">
        <v>56.2</v>
      </c>
      <c r="L27" s="6">
        <v>31.9</v>
      </c>
      <c r="M27" s="6">
        <v>74.5</v>
      </c>
      <c r="N27" s="6">
        <v>56.3</v>
      </c>
      <c r="O27" s="6">
        <v>84.2</v>
      </c>
      <c r="P27" s="6">
        <v>74.7</v>
      </c>
      <c r="Q27" s="5">
        <v>76846000</v>
      </c>
      <c r="R27" s="5">
        <v>67420000</v>
      </c>
      <c r="S27" s="6">
        <v>6.6</v>
      </c>
      <c r="T27" s="6">
        <v>5.6</v>
      </c>
      <c r="U27" s="6">
        <v>9.6</v>
      </c>
      <c r="V27" s="6">
        <v>9.6999999999999993</v>
      </c>
      <c r="W27" s="6">
        <v>6.1</v>
      </c>
      <c r="X27" s="6">
        <v>5.9</v>
      </c>
      <c r="Y27" s="6">
        <v>3.1</v>
      </c>
      <c r="Z27" s="6">
        <v>2.6</v>
      </c>
      <c r="AA27" s="7">
        <f t="shared" si="0"/>
        <v>131170390.25</v>
      </c>
      <c r="AB27" s="8">
        <f t="shared" si="1"/>
        <v>6.7263655945401138E-2</v>
      </c>
      <c r="AC27" s="6">
        <v>6.1</v>
      </c>
      <c r="AD27" s="9">
        <v>1628240</v>
      </c>
      <c r="AE27" s="9">
        <v>4272609.75</v>
      </c>
      <c r="AF27" s="9">
        <v>128673493</v>
      </c>
      <c r="AG27" s="10">
        <v>3.33</v>
      </c>
      <c r="AL27" s="38">
        <v>2190.1</v>
      </c>
      <c r="AM27" s="38">
        <v>1761.3</v>
      </c>
      <c r="AN27" s="39">
        <v>446</v>
      </c>
      <c r="AO27" s="40">
        <v>233</v>
      </c>
      <c r="AP27" s="39">
        <v>562</v>
      </c>
      <c r="AQ27" s="39">
        <v>707</v>
      </c>
      <c r="AR27" s="40">
        <v>761</v>
      </c>
      <c r="AS27" s="39">
        <v>391</v>
      </c>
      <c r="AT27" s="42">
        <v>3661000</v>
      </c>
      <c r="BA27" s="43">
        <v>0</v>
      </c>
    </row>
    <row r="28" spans="1:53" ht="16">
      <c r="A28" s="3">
        <v>37316</v>
      </c>
      <c r="B28" s="4">
        <v>216823000</v>
      </c>
      <c r="C28" s="5">
        <v>135558000</v>
      </c>
      <c r="D28" s="5">
        <v>129954000</v>
      </c>
      <c r="E28" s="5">
        <v>63611000</v>
      </c>
      <c r="F28" s="5">
        <v>8776000</v>
      </c>
      <c r="G28" s="5">
        <v>144334000</v>
      </c>
      <c r="H28" s="6">
        <v>66.599999999999994</v>
      </c>
      <c r="I28" s="6">
        <v>73.900000000000006</v>
      </c>
      <c r="J28" s="6">
        <v>59.8</v>
      </c>
      <c r="K28" s="6">
        <v>56.4</v>
      </c>
      <c r="L28" s="6">
        <v>32.4</v>
      </c>
      <c r="M28" s="6">
        <v>74.7</v>
      </c>
      <c r="N28" s="6">
        <v>55.7</v>
      </c>
      <c r="O28" s="6">
        <v>84.1</v>
      </c>
      <c r="P28" s="6">
        <v>74.400000000000006</v>
      </c>
      <c r="Q28" s="5">
        <v>77009000</v>
      </c>
      <c r="R28" s="5">
        <v>67325000</v>
      </c>
      <c r="S28" s="6">
        <v>6.6</v>
      </c>
      <c r="T28" s="6">
        <v>5.5</v>
      </c>
      <c r="U28" s="6">
        <v>9.1</v>
      </c>
      <c r="V28" s="6">
        <v>9.9</v>
      </c>
      <c r="W28" s="6">
        <v>6.4</v>
      </c>
      <c r="X28" s="6">
        <v>5.3</v>
      </c>
      <c r="Y28" s="6">
        <v>2.8</v>
      </c>
      <c r="Z28" s="6">
        <v>2.6</v>
      </c>
      <c r="AA28" s="7">
        <f t="shared" si="0"/>
        <v>131452570</v>
      </c>
      <c r="AB28" s="8">
        <f t="shared" si="1"/>
        <v>6.6761722498084292E-2</v>
      </c>
      <c r="AC28" s="6">
        <v>6.1</v>
      </c>
      <c r="AD28" s="9">
        <v>1876977</v>
      </c>
      <c r="AE28" s="9">
        <v>4105430</v>
      </c>
      <c r="AF28" s="9">
        <v>128673493</v>
      </c>
      <c r="AG28" s="10">
        <v>3.2</v>
      </c>
      <c r="AL28" s="38">
        <v>2203.1</v>
      </c>
      <c r="AM28" s="38">
        <v>1773.1</v>
      </c>
      <c r="AN28" s="39">
        <v>334</v>
      </c>
      <c r="AO28" s="40">
        <v>181</v>
      </c>
      <c r="AP28" s="39">
        <v>397</v>
      </c>
      <c r="AQ28" s="39">
        <v>571</v>
      </c>
      <c r="AR28" s="40">
        <v>626</v>
      </c>
      <c r="AS28" s="39">
        <v>304</v>
      </c>
      <c r="AT28" s="42">
        <v>3026000</v>
      </c>
      <c r="BA28" s="43">
        <v>0</v>
      </c>
    </row>
    <row r="29" spans="1:53" ht="16">
      <c r="A29" s="3">
        <v>37347</v>
      </c>
      <c r="B29" s="4">
        <v>217006000</v>
      </c>
      <c r="C29" s="5">
        <v>135903000</v>
      </c>
      <c r="D29" s="5">
        <v>130543000</v>
      </c>
      <c r="E29" s="5">
        <v>63749000</v>
      </c>
      <c r="F29" s="5">
        <v>8255000</v>
      </c>
      <c r="G29" s="5">
        <v>144158000</v>
      </c>
      <c r="H29" s="6">
        <v>66.400000000000006</v>
      </c>
      <c r="I29" s="6">
        <v>73.900000000000006</v>
      </c>
      <c r="J29" s="6">
        <v>59.6</v>
      </c>
      <c r="K29" s="6">
        <v>57.5</v>
      </c>
      <c r="L29" s="6">
        <v>33.6</v>
      </c>
      <c r="M29" s="6">
        <v>74.5</v>
      </c>
      <c r="N29" s="6">
        <v>55.8</v>
      </c>
      <c r="O29" s="6">
        <v>84.6</v>
      </c>
      <c r="P29" s="6">
        <v>73.5</v>
      </c>
      <c r="Q29" s="5">
        <v>77026000</v>
      </c>
      <c r="R29" s="5">
        <v>67132000</v>
      </c>
      <c r="S29" s="6">
        <v>5.9</v>
      </c>
      <c r="T29" s="6">
        <v>5.5</v>
      </c>
      <c r="U29" s="6">
        <v>7.2</v>
      </c>
      <c r="V29" s="6">
        <v>10.5</v>
      </c>
      <c r="W29" s="6">
        <v>5.7</v>
      </c>
      <c r="X29" s="6">
        <v>5.0999999999999996</v>
      </c>
      <c r="Y29" s="6">
        <v>3</v>
      </c>
      <c r="Z29" s="6">
        <v>2.4</v>
      </c>
      <c r="AA29" s="7">
        <f t="shared" si="0"/>
        <v>132174171.75</v>
      </c>
      <c r="AB29" s="8">
        <f t="shared" si="1"/>
        <v>6.245546985998042E-2</v>
      </c>
      <c r="AC29" s="6">
        <v>5.7</v>
      </c>
      <c r="AD29" s="9">
        <v>1613719</v>
      </c>
      <c r="AE29" s="9">
        <v>3728828.25</v>
      </c>
      <c r="AF29" s="9">
        <v>128463889</v>
      </c>
      <c r="AG29" s="10">
        <v>2.88</v>
      </c>
      <c r="AL29" s="38">
        <v>2219.1</v>
      </c>
      <c r="AM29" s="38">
        <v>1786</v>
      </c>
      <c r="AN29" s="39">
        <v>339</v>
      </c>
      <c r="AO29" s="40">
        <v>188</v>
      </c>
      <c r="AP29" s="39">
        <v>419</v>
      </c>
      <c r="AQ29" s="39">
        <v>570</v>
      </c>
      <c r="AR29" s="40">
        <v>789</v>
      </c>
      <c r="AS29" s="39">
        <v>341</v>
      </c>
      <c r="AT29" s="42">
        <v>2913000</v>
      </c>
      <c r="BA29" s="43">
        <v>0</v>
      </c>
    </row>
    <row r="30" spans="1:53" ht="16">
      <c r="A30" s="3">
        <v>37377</v>
      </c>
      <c r="B30" s="4">
        <v>217198000</v>
      </c>
      <c r="C30" s="5">
        <v>136559000</v>
      </c>
      <c r="D30" s="5">
        <v>131314000</v>
      </c>
      <c r="E30" s="5">
        <v>63924000</v>
      </c>
      <c r="F30" s="5">
        <v>7969000</v>
      </c>
      <c r="G30" s="5">
        <v>144527000</v>
      </c>
      <c r="H30" s="6">
        <v>66.5</v>
      </c>
      <c r="I30" s="6">
        <v>74.2</v>
      </c>
      <c r="J30" s="6">
        <v>59.4</v>
      </c>
      <c r="K30" s="6">
        <v>57.3</v>
      </c>
      <c r="L30" s="6">
        <v>33.200000000000003</v>
      </c>
      <c r="M30" s="6">
        <v>74.900000000000006</v>
      </c>
      <c r="N30" s="6">
        <v>55.4</v>
      </c>
      <c r="O30" s="6">
        <v>84.4</v>
      </c>
      <c r="P30" s="6">
        <v>73.099999999999994</v>
      </c>
      <c r="Q30" s="5">
        <v>77485000</v>
      </c>
      <c r="R30" s="5">
        <v>67042000</v>
      </c>
      <c r="S30" s="6">
        <v>5.5</v>
      </c>
      <c r="T30" s="6">
        <v>5.5</v>
      </c>
      <c r="U30" s="6">
        <v>6</v>
      </c>
      <c r="V30" s="6">
        <v>9.6</v>
      </c>
      <c r="W30" s="6">
        <v>4.9000000000000004</v>
      </c>
      <c r="X30" s="6">
        <v>5.2</v>
      </c>
      <c r="Y30" s="6">
        <v>3.2</v>
      </c>
      <c r="Z30" s="6">
        <v>2.2000000000000002</v>
      </c>
      <c r="AA30" s="7">
        <f t="shared" si="0"/>
        <v>133145564.5</v>
      </c>
      <c r="AB30" s="8">
        <f t="shared" si="1"/>
        <v>5.9851787251989155E-2</v>
      </c>
      <c r="AC30" s="6">
        <v>5.5</v>
      </c>
      <c r="AD30" s="9">
        <v>1416293</v>
      </c>
      <c r="AE30" s="9">
        <v>3413435.5</v>
      </c>
      <c r="AF30" s="9">
        <v>128463889</v>
      </c>
      <c r="AG30" s="10">
        <v>2.65</v>
      </c>
      <c r="AL30" s="38">
        <v>2229.5</v>
      </c>
      <c r="AM30" s="38">
        <v>1799</v>
      </c>
      <c r="AN30" s="39">
        <v>349</v>
      </c>
      <c r="AO30" s="40">
        <v>206</v>
      </c>
      <c r="AP30" s="39">
        <v>474</v>
      </c>
      <c r="AQ30" s="39">
        <v>705</v>
      </c>
      <c r="AR30" s="40">
        <v>978</v>
      </c>
      <c r="AS30" s="39">
        <v>464</v>
      </c>
      <c r="AT30" s="42">
        <v>3570000</v>
      </c>
      <c r="BA30" s="43">
        <v>0</v>
      </c>
    </row>
    <row r="31" spans="1:53" ht="16">
      <c r="A31" s="3">
        <v>37408</v>
      </c>
      <c r="B31" s="4">
        <v>217407000</v>
      </c>
      <c r="C31" s="5">
        <v>137181000</v>
      </c>
      <c r="D31" s="5">
        <v>131696000</v>
      </c>
      <c r="E31" s="5">
        <v>63835000</v>
      </c>
      <c r="F31" s="5">
        <v>8758000</v>
      </c>
      <c r="G31" s="5">
        <v>145940000</v>
      </c>
      <c r="H31" s="6">
        <v>67.099999999999994</v>
      </c>
      <c r="I31" s="6">
        <v>75</v>
      </c>
      <c r="J31" s="6">
        <v>59.8</v>
      </c>
      <c r="K31" s="6">
        <v>57.8</v>
      </c>
      <c r="L31" s="6">
        <v>32.4</v>
      </c>
      <c r="M31" s="6">
        <v>74.7</v>
      </c>
      <c r="N31" s="6">
        <v>54.5</v>
      </c>
      <c r="O31" s="6">
        <v>83.9</v>
      </c>
      <c r="P31" s="6">
        <v>71.900000000000006</v>
      </c>
      <c r="Q31" s="5">
        <v>78419000</v>
      </c>
      <c r="R31" s="5">
        <v>67520000</v>
      </c>
      <c r="S31" s="6">
        <v>6</v>
      </c>
      <c r="T31" s="6">
        <v>6.1</v>
      </c>
      <c r="U31" s="6">
        <v>6.4</v>
      </c>
      <c r="V31" s="6">
        <v>8.3000000000000007</v>
      </c>
      <c r="W31" s="6">
        <v>5.3</v>
      </c>
      <c r="X31" s="6">
        <v>5.2</v>
      </c>
      <c r="Y31" s="6">
        <v>3.2</v>
      </c>
      <c r="Z31" s="6">
        <v>2.9</v>
      </c>
      <c r="AA31" s="7">
        <f t="shared" si="0"/>
        <v>133862155.40000001</v>
      </c>
      <c r="AB31" s="8">
        <f t="shared" si="1"/>
        <v>6.5425511593099589E-2</v>
      </c>
      <c r="AC31" s="6">
        <v>6</v>
      </c>
      <c r="AD31" s="9">
        <v>1761509</v>
      </c>
      <c r="AE31" s="9">
        <v>3318844.6</v>
      </c>
      <c r="AF31" s="9">
        <v>128463889</v>
      </c>
      <c r="AG31" s="10">
        <v>2.58</v>
      </c>
      <c r="AL31" s="38">
        <v>2229</v>
      </c>
      <c r="AM31" s="38">
        <v>1794.9</v>
      </c>
      <c r="AN31" s="39">
        <v>380</v>
      </c>
      <c r="AO31" s="40">
        <v>208</v>
      </c>
      <c r="AP31" s="39">
        <v>466</v>
      </c>
      <c r="AQ31" s="39">
        <v>649</v>
      </c>
      <c r="AR31" s="40">
        <v>1061</v>
      </c>
      <c r="AS31" s="39">
        <v>464</v>
      </c>
      <c r="AT31" s="42">
        <v>3355000</v>
      </c>
      <c r="BA31" s="43">
        <v>0</v>
      </c>
    </row>
    <row r="32" spans="1:53" ht="16">
      <c r="A32" s="3">
        <v>37438</v>
      </c>
      <c r="B32" s="4">
        <v>217630000</v>
      </c>
      <c r="C32" s="5">
        <v>137495000</v>
      </c>
      <c r="D32" s="5">
        <v>130254000</v>
      </c>
      <c r="E32" s="5">
        <v>62586000</v>
      </c>
      <c r="F32" s="5">
        <v>8693000</v>
      </c>
      <c r="G32" s="5">
        <v>146189000</v>
      </c>
      <c r="H32" s="6">
        <v>67.2</v>
      </c>
      <c r="I32" s="6">
        <v>75.2</v>
      </c>
      <c r="J32" s="6">
        <v>59.7</v>
      </c>
      <c r="K32" s="6">
        <v>56.5</v>
      </c>
      <c r="L32" s="6">
        <v>31.3</v>
      </c>
      <c r="M32" s="6">
        <v>74.7</v>
      </c>
      <c r="N32" s="6">
        <v>54.7</v>
      </c>
      <c r="O32" s="6">
        <v>83.7</v>
      </c>
      <c r="P32" s="6">
        <v>70.900000000000006</v>
      </c>
      <c r="Q32" s="5">
        <v>78710000</v>
      </c>
      <c r="R32" s="5">
        <v>67479000</v>
      </c>
      <c r="S32" s="6">
        <v>5.7</v>
      </c>
      <c r="T32" s="6">
        <v>6.2</v>
      </c>
      <c r="U32" s="6">
        <v>7.2</v>
      </c>
      <c r="V32" s="6">
        <v>9.4</v>
      </c>
      <c r="W32" s="6">
        <v>4.9000000000000004</v>
      </c>
      <c r="X32" s="6">
        <v>5.2</v>
      </c>
      <c r="Y32" s="6">
        <v>3</v>
      </c>
      <c r="Z32" s="6">
        <v>3.5</v>
      </c>
      <c r="AA32" s="7">
        <f t="shared" si="0"/>
        <v>134014366.5</v>
      </c>
      <c r="AB32" s="8">
        <f t="shared" si="1"/>
        <v>6.4866179850949043E-2</v>
      </c>
      <c r="AC32" s="6">
        <v>5.9</v>
      </c>
      <c r="AD32" s="9">
        <v>1696461</v>
      </c>
      <c r="AE32" s="9">
        <v>3480633.5</v>
      </c>
      <c r="AF32" s="9">
        <v>127943752</v>
      </c>
      <c r="AG32" s="10">
        <v>2.73</v>
      </c>
      <c r="AL32" s="38">
        <v>2198.9</v>
      </c>
      <c r="AM32" s="38">
        <v>1763.2</v>
      </c>
      <c r="AN32" s="39">
        <v>374</v>
      </c>
      <c r="AO32" s="40">
        <v>206</v>
      </c>
      <c r="AP32" s="39">
        <v>545</v>
      </c>
      <c r="AQ32" s="39">
        <v>578</v>
      </c>
      <c r="AR32" s="40">
        <v>981</v>
      </c>
      <c r="AS32" s="39">
        <v>410</v>
      </c>
      <c r="AT32" s="42">
        <v>3328000</v>
      </c>
      <c r="BA32" s="43">
        <v>0</v>
      </c>
    </row>
    <row r="33" spans="1:53" ht="16">
      <c r="A33" s="3">
        <v>37469</v>
      </c>
      <c r="B33" s="4">
        <v>217866000</v>
      </c>
      <c r="C33" s="5">
        <v>137295000</v>
      </c>
      <c r="D33" s="5">
        <v>130340000</v>
      </c>
      <c r="E33" s="5">
        <v>62684000</v>
      </c>
      <c r="F33" s="5">
        <v>8271000</v>
      </c>
      <c r="G33" s="5">
        <v>145565000</v>
      </c>
      <c r="H33" s="6">
        <v>66.8</v>
      </c>
      <c r="I33" s="6">
        <v>74.599999999999994</v>
      </c>
      <c r="J33" s="6">
        <v>59.6</v>
      </c>
      <c r="K33" s="6">
        <v>57.5</v>
      </c>
      <c r="L33" s="6">
        <v>32.299999999999997</v>
      </c>
      <c r="M33" s="6">
        <v>74.8</v>
      </c>
      <c r="N33" s="6">
        <v>54.4</v>
      </c>
      <c r="O33" s="6">
        <v>83.5</v>
      </c>
      <c r="P33" s="6">
        <v>71.599999999999994</v>
      </c>
      <c r="Q33" s="5">
        <v>78169000</v>
      </c>
      <c r="R33" s="5">
        <v>67396000</v>
      </c>
      <c r="S33" s="6">
        <v>5.5</v>
      </c>
      <c r="T33" s="6">
        <v>5.9</v>
      </c>
      <c r="U33" s="6">
        <v>6.8</v>
      </c>
      <c r="V33" s="6">
        <v>9.1</v>
      </c>
      <c r="W33" s="6">
        <v>4.9000000000000004</v>
      </c>
      <c r="X33" s="6">
        <v>5.2</v>
      </c>
      <c r="Y33" s="6">
        <v>2.9</v>
      </c>
      <c r="Z33" s="6">
        <v>3.5</v>
      </c>
      <c r="AA33" s="7">
        <f t="shared" si="0"/>
        <v>134077578.2</v>
      </c>
      <c r="AB33" s="8">
        <f t="shared" si="1"/>
        <v>6.1688166739276622E-2</v>
      </c>
      <c r="AC33" s="6">
        <v>5.7</v>
      </c>
      <c r="AD33" s="9">
        <v>1598614</v>
      </c>
      <c r="AE33" s="9">
        <v>3217421.8</v>
      </c>
      <c r="AF33" s="9">
        <v>127943752</v>
      </c>
      <c r="AG33" s="10">
        <v>2.52</v>
      </c>
      <c r="AL33" s="38">
        <v>2198.9</v>
      </c>
      <c r="AM33" s="38">
        <v>1766.3</v>
      </c>
      <c r="AN33" s="39">
        <v>376</v>
      </c>
      <c r="AO33" s="40">
        <v>213</v>
      </c>
      <c r="AP33" s="39">
        <v>545</v>
      </c>
      <c r="AQ33" s="39">
        <v>580</v>
      </c>
      <c r="AR33" s="40">
        <v>867</v>
      </c>
      <c r="AS33" s="39">
        <v>420</v>
      </c>
      <c r="AT33" s="42">
        <v>3366000</v>
      </c>
      <c r="BA33" s="43">
        <v>0</v>
      </c>
    </row>
    <row r="34" spans="1:53" ht="16">
      <c r="A34" s="3">
        <v>37500</v>
      </c>
      <c r="B34" s="4">
        <v>218107000</v>
      </c>
      <c r="C34" s="5">
        <v>137377000</v>
      </c>
      <c r="D34" s="5">
        <v>130860000</v>
      </c>
      <c r="E34" s="5">
        <v>63510000</v>
      </c>
      <c r="F34" s="5">
        <v>7790000</v>
      </c>
      <c r="G34" s="5">
        <v>145167000</v>
      </c>
      <c r="H34" s="6">
        <v>66.599999999999994</v>
      </c>
      <c r="I34" s="6">
        <v>74.099999999999994</v>
      </c>
      <c r="J34" s="6">
        <v>59.6</v>
      </c>
      <c r="K34" s="6">
        <v>58</v>
      </c>
      <c r="L34" s="6">
        <v>32.799999999999997</v>
      </c>
      <c r="M34" s="6">
        <v>74.599999999999994</v>
      </c>
      <c r="N34" s="6">
        <v>55.2</v>
      </c>
      <c r="O34" s="6">
        <v>83.7</v>
      </c>
      <c r="P34" s="6">
        <v>72.7</v>
      </c>
      <c r="Q34" s="5">
        <v>77710000</v>
      </c>
      <c r="R34" s="5">
        <v>67457000</v>
      </c>
      <c r="S34" s="6">
        <v>5.3</v>
      </c>
      <c r="T34" s="6">
        <v>5.4</v>
      </c>
      <c r="U34" s="6">
        <v>6.4</v>
      </c>
      <c r="V34" s="6">
        <v>8.3000000000000007</v>
      </c>
      <c r="W34" s="6">
        <v>4.5</v>
      </c>
      <c r="X34" s="6">
        <v>4.5999999999999996</v>
      </c>
      <c r="Y34" s="6">
        <v>2.8</v>
      </c>
      <c r="Z34" s="6">
        <v>3.2</v>
      </c>
      <c r="AA34" s="7">
        <f t="shared" si="0"/>
        <v>134361012.25</v>
      </c>
      <c r="AB34" s="8">
        <f t="shared" si="1"/>
        <v>5.797812824977433E-2</v>
      </c>
      <c r="AC34" s="6">
        <v>5.4</v>
      </c>
      <c r="AD34" s="9">
        <v>1292265</v>
      </c>
      <c r="AE34" s="9">
        <v>3015987.75</v>
      </c>
      <c r="AF34" s="9">
        <v>127943752</v>
      </c>
      <c r="AG34" s="10">
        <v>2.35</v>
      </c>
      <c r="AL34" s="38">
        <v>2215.4</v>
      </c>
      <c r="AM34" s="38">
        <v>1790</v>
      </c>
      <c r="AN34" s="39">
        <v>378</v>
      </c>
      <c r="AO34" s="40">
        <v>225</v>
      </c>
      <c r="AP34" s="39">
        <v>534</v>
      </c>
      <c r="AQ34" s="39">
        <v>553</v>
      </c>
      <c r="AR34" s="40">
        <v>843</v>
      </c>
      <c r="AS34" s="39">
        <v>403</v>
      </c>
      <c r="AT34" s="42">
        <v>3264000</v>
      </c>
      <c r="BA34" s="43">
        <v>0</v>
      </c>
    </row>
    <row r="35" spans="1:53" ht="16">
      <c r="A35" s="3">
        <v>37530</v>
      </c>
      <c r="B35" s="4">
        <v>218340000</v>
      </c>
      <c r="C35" s="5">
        <v>137551000</v>
      </c>
      <c r="D35" s="5">
        <v>131530000</v>
      </c>
      <c r="E35" s="5">
        <v>64094000</v>
      </c>
      <c r="F35" s="5">
        <v>7769000</v>
      </c>
      <c r="G35" s="5">
        <v>145320000</v>
      </c>
      <c r="H35" s="6">
        <v>66.599999999999994</v>
      </c>
      <c r="I35" s="6">
        <v>74</v>
      </c>
      <c r="J35" s="6">
        <v>59.7</v>
      </c>
      <c r="K35" s="6">
        <v>57.8</v>
      </c>
      <c r="L35" s="6">
        <v>32.200000000000003</v>
      </c>
      <c r="M35" s="6">
        <v>74.5</v>
      </c>
      <c r="N35" s="6">
        <v>55.3</v>
      </c>
      <c r="O35" s="6">
        <v>84.1</v>
      </c>
      <c r="P35" s="6">
        <v>72.900000000000006</v>
      </c>
      <c r="Q35" s="5">
        <v>77641000</v>
      </c>
      <c r="R35" s="5">
        <v>67679000</v>
      </c>
      <c r="S35" s="6">
        <v>5.3</v>
      </c>
      <c r="T35" s="6">
        <v>5.4</v>
      </c>
      <c r="U35" s="6">
        <v>7.3</v>
      </c>
      <c r="V35" s="6">
        <v>9.1</v>
      </c>
      <c r="W35" s="6">
        <v>4.3</v>
      </c>
      <c r="X35" s="6">
        <v>4.5999999999999996</v>
      </c>
      <c r="Y35" s="6">
        <v>3</v>
      </c>
      <c r="Z35" s="6">
        <v>2.8</v>
      </c>
      <c r="AA35" s="7">
        <f t="shared" si="0"/>
        <v>134545166.25</v>
      </c>
      <c r="AB35" s="8">
        <f t="shared" si="1"/>
        <v>5.774269129493903E-2</v>
      </c>
      <c r="AC35" s="6">
        <v>5.3</v>
      </c>
      <c r="AD35" s="9">
        <v>1476820</v>
      </c>
      <c r="AE35" s="9">
        <v>3005833.75</v>
      </c>
      <c r="AF35" s="9">
        <v>127388117</v>
      </c>
      <c r="AG35" s="10">
        <v>2.35</v>
      </c>
      <c r="AL35" s="38">
        <v>2245.8000000000002</v>
      </c>
      <c r="AM35" s="38">
        <v>1819.5</v>
      </c>
      <c r="AN35" s="39">
        <v>366</v>
      </c>
      <c r="AO35" s="40">
        <v>192</v>
      </c>
      <c r="AP35" s="39">
        <v>613</v>
      </c>
      <c r="AQ35" s="39">
        <v>519</v>
      </c>
      <c r="AR35" s="40">
        <v>782</v>
      </c>
      <c r="AS35" s="39">
        <v>367</v>
      </c>
      <c r="AT35" s="42">
        <v>3030000</v>
      </c>
      <c r="BA35" s="43">
        <v>0</v>
      </c>
    </row>
    <row r="36" spans="1:53" ht="16">
      <c r="A36" s="3">
        <v>37561</v>
      </c>
      <c r="B36" s="4">
        <v>218548000</v>
      </c>
      <c r="C36" s="5">
        <v>136684000</v>
      </c>
      <c r="D36" s="5">
        <v>131651000</v>
      </c>
      <c r="E36" s="5">
        <v>64373000</v>
      </c>
      <c r="F36" s="5">
        <v>8170000</v>
      </c>
      <c r="G36" s="5">
        <v>144854000</v>
      </c>
      <c r="H36" s="6">
        <v>66.3</v>
      </c>
      <c r="I36" s="6">
        <v>73.5</v>
      </c>
      <c r="J36" s="6">
        <v>59.6</v>
      </c>
      <c r="K36" s="6">
        <v>57.5</v>
      </c>
      <c r="L36" s="6">
        <v>32.4</v>
      </c>
      <c r="M36" s="6">
        <v>74</v>
      </c>
      <c r="N36" s="6">
        <v>54.9</v>
      </c>
      <c r="O36" s="6">
        <v>83.7</v>
      </c>
      <c r="P36" s="6">
        <v>73.099999999999994</v>
      </c>
      <c r="Q36" s="5">
        <v>77264000</v>
      </c>
      <c r="R36" s="5">
        <v>67590000</v>
      </c>
      <c r="S36" s="6">
        <v>5.9</v>
      </c>
      <c r="T36" s="6">
        <v>5.4</v>
      </c>
      <c r="U36" s="6">
        <v>8.8000000000000007</v>
      </c>
      <c r="V36" s="6">
        <v>9.3000000000000007</v>
      </c>
      <c r="W36" s="6">
        <v>5.2</v>
      </c>
      <c r="X36" s="6">
        <v>4.8</v>
      </c>
      <c r="Y36" s="6">
        <v>3</v>
      </c>
      <c r="Z36" s="6">
        <v>2.5</v>
      </c>
      <c r="AA36" s="7">
        <f t="shared" si="0"/>
        <v>133439002.8</v>
      </c>
      <c r="AB36" s="8">
        <f t="shared" si="1"/>
        <v>6.1226476731434332E-2</v>
      </c>
      <c r="AC36" s="6">
        <v>5.6</v>
      </c>
      <c r="AD36" s="9">
        <v>2019590</v>
      </c>
      <c r="AE36" s="9">
        <v>3244997.2</v>
      </c>
      <c r="AF36" s="9">
        <v>127388117</v>
      </c>
      <c r="AG36" s="10">
        <v>2.54</v>
      </c>
      <c r="AL36" s="38">
        <v>2261.1</v>
      </c>
      <c r="AM36" s="38">
        <v>1830.5</v>
      </c>
      <c r="AN36" s="39">
        <v>370</v>
      </c>
      <c r="AO36" s="40">
        <v>235</v>
      </c>
      <c r="AP36" s="39">
        <v>559</v>
      </c>
      <c r="AQ36" s="39">
        <v>644</v>
      </c>
      <c r="AR36" s="40">
        <v>819</v>
      </c>
      <c r="AS36" s="39">
        <v>482</v>
      </c>
      <c r="AT36" s="42">
        <v>3568000</v>
      </c>
      <c r="BA36" s="43">
        <v>0</v>
      </c>
    </row>
    <row r="37" spans="1:53" ht="16">
      <c r="A37" s="3">
        <v>37591</v>
      </c>
      <c r="B37" s="4">
        <v>218741000</v>
      </c>
      <c r="C37" s="5">
        <v>136599000</v>
      </c>
      <c r="D37" s="5">
        <v>131243000</v>
      </c>
      <c r="E37" s="5">
        <v>64336000</v>
      </c>
      <c r="F37" s="5">
        <v>8209000</v>
      </c>
      <c r="G37" s="5">
        <v>144807000</v>
      </c>
      <c r="H37" s="6">
        <v>66.2</v>
      </c>
      <c r="I37" s="6">
        <v>73.400000000000006</v>
      </c>
      <c r="J37" s="6">
        <v>59.5</v>
      </c>
      <c r="K37" s="6">
        <v>57.3</v>
      </c>
      <c r="L37" s="6">
        <v>32.4</v>
      </c>
      <c r="M37" s="6">
        <v>74</v>
      </c>
      <c r="N37" s="6">
        <v>55.4</v>
      </c>
      <c r="O37" s="6">
        <v>83.7</v>
      </c>
      <c r="P37" s="6">
        <v>73.599999999999994</v>
      </c>
      <c r="Q37" s="5">
        <v>77197000</v>
      </c>
      <c r="R37" s="5">
        <v>67610000</v>
      </c>
      <c r="S37" s="6">
        <v>6.2</v>
      </c>
      <c r="T37" s="6">
        <v>5.0999999999999996</v>
      </c>
      <c r="U37" s="6">
        <v>9.6999999999999993</v>
      </c>
      <c r="V37" s="6">
        <v>9.8000000000000007</v>
      </c>
      <c r="W37" s="6">
        <v>5.7</v>
      </c>
      <c r="X37" s="6">
        <v>4.7</v>
      </c>
      <c r="Y37" s="6">
        <v>3</v>
      </c>
      <c r="Z37" s="6">
        <v>2.4</v>
      </c>
      <c r="AA37" s="7">
        <f t="shared" si="0"/>
        <v>132927841.75</v>
      </c>
      <c r="AB37" s="8">
        <f t="shared" si="1"/>
        <v>6.1755309436519905E-2</v>
      </c>
      <c r="AC37" s="6">
        <v>5.7</v>
      </c>
      <c r="AD37" s="9">
        <v>2138066</v>
      </c>
      <c r="AE37" s="9">
        <v>3671158.25</v>
      </c>
      <c r="AF37" s="9">
        <v>127388117</v>
      </c>
      <c r="AG37" s="10">
        <v>2.88</v>
      </c>
      <c r="AL37" s="38">
        <v>2268.1999999999998</v>
      </c>
      <c r="AM37" s="38">
        <v>1840.4</v>
      </c>
      <c r="AN37" s="39">
        <v>299</v>
      </c>
      <c r="AO37" s="40">
        <v>200</v>
      </c>
      <c r="AP37" s="39">
        <v>391</v>
      </c>
      <c r="AQ37" s="39">
        <v>524</v>
      </c>
      <c r="AR37" s="40">
        <v>694</v>
      </c>
      <c r="AS37" s="39">
        <v>402</v>
      </c>
      <c r="AT37" s="42">
        <v>2970000</v>
      </c>
      <c r="BA37" s="43">
        <v>0</v>
      </c>
    </row>
    <row r="38" spans="1:53" ht="16">
      <c r="A38" s="3">
        <v>37622</v>
      </c>
      <c r="B38" s="4">
        <v>219897000</v>
      </c>
      <c r="C38" s="5">
        <v>135907000</v>
      </c>
      <c r="D38" s="5">
        <v>128561000</v>
      </c>
      <c r="E38" s="5">
        <v>63030000</v>
      </c>
      <c r="F38" s="5">
        <v>9395000</v>
      </c>
      <c r="G38" s="5">
        <v>145301000</v>
      </c>
      <c r="H38" s="6">
        <v>66.099999999999994</v>
      </c>
      <c r="I38" s="6">
        <v>73.099999999999994</v>
      </c>
      <c r="J38" s="6">
        <v>59.6</v>
      </c>
      <c r="K38" s="6">
        <v>56.9</v>
      </c>
      <c r="L38" s="6">
        <v>31.7</v>
      </c>
      <c r="M38" s="6">
        <v>73.5</v>
      </c>
      <c r="N38" s="6">
        <v>56</v>
      </c>
      <c r="O38" s="6">
        <v>83.7</v>
      </c>
      <c r="P38" s="6">
        <v>73.8</v>
      </c>
      <c r="Q38" s="5">
        <v>77306000</v>
      </c>
      <c r="R38" s="5">
        <v>67995000</v>
      </c>
      <c r="S38" s="6">
        <v>7.2</v>
      </c>
      <c r="T38" s="6">
        <v>5.6</v>
      </c>
      <c r="U38" s="6">
        <v>11.1</v>
      </c>
      <c r="V38" s="6">
        <v>9.4</v>
      </c>
      <c r="W38" s="6">
        <v>6.9</v>
      </c>
      <c r="X38" s="6">
        <v>5.2</v>
      </c>
      <c r="Y38" s="6">
        <v>3.4</v>
      </c>
      <c r="Z38" s="6">
        <v>3</v>
      </c>
      <c r="AA38" s="7">
        <f t="shared" si="0"/>
        <v>131699820.5</v>
      </c>
      <c r="AB38" s="8">
        <f t="shared" si="1"/>
        <v>7.1336467766863809E-2</v>
      </c>
      <c r="AC38" s="6">
        <v>6.5</v>
      </c>
      <c r="AD38" s="9">
        <v>2321566</v>
      </c>
      <c r="AE38" s="9">
        <v>4207179.5</v>
      </c>
      <c r="AF38" s="9">
        <v>126949730</v>
      </c>
      <c r="AG38" s="10">
        <v>3.3</v>
      </c>
      <c r="AL38" s="38">
        <v>2274</v>
      </c>
      <c r="AM38" s="38">
        <v>1843.9</v>
      </c>
      <c r="AN38" s="39">
        <v>252</v>
      </c>
      <c r="AO38" s="40">
        <v>202</v>
      </c>
      <c r="AP38" s="39">
        <v>326</v>
      </c>
      <c r="AQ38" s="39">
        <v>509</v>
      </c>
      <c r="AR38" s="40">
        <v>660</v>
      </c>
      <c r="AS38" s="39">
        <v>337</v>
      </c>
      <c r="AT38" s="42">
        <v>2840000</v>
      </c>
      <c r="BA38" s="43">
        <v>0</v>
      </c>
    </row>
    <row r="39" spans="1:53" ht="16">
      <c r="A39" s="3">
        <v>37653</v>
      </c>
      <c r="B39" s="4">
        <v>220114000</v>
      </c>
      <c r="C39" s="5">
        <v>136433000</v>
      </c>
      <c r="D39" s="5">
        <v>128978000</v>
      </c>
      <c r="E39" s="5">
        <v>63328000</v>
      </c>
      <c r="F39" s="5">
        <v>9260000</v>
      </c>
      <c r="G39" s="5">
        <v>145693000</v>
      </c>
      <c r="H39" s="6">
        <v>66.2</v>
      </c>
      <c r="I39" s="6">
        <v>73.3</v>
      </c>
      <c r="J39" s="6">
        <v>59.6</v>
      </c>
      <c r="K39" s="6">
        <v>56.7</v>
      </c>
      <c r="L39" s="6">
        <v>31.1</v>
      </c>
      <c r="M39" s="6">
        <v>73.599999999999994</v>
      </c>
      <c r="N39" s="6">
        <v>55.5</v>
      </c>
      <c r="O39" s="6">
        <v>83.8</v>
      </c>
      <c r="P39" s="6">
        <v>73.7</v>
      </c>
      <c r="Q39" s="5">
        <v>77658000</v>
      </c>
      <c r="R39" s="5">
        <v>68036000</v>
      </c>
      <c r="S39" s="6">
        <v>7</v>
      </c>
      <c r="T39" s="6">
        <v>5.6</v>
      </c>
      <c r="U39" s="6">
        <v>10.4</v>
      </c>
      <c r="V39" s="6">
        <v>10.1</v>
      </c>
      <c r="W39" s="6">
        <v>6.9</v>
      </c>
      <c r="X39" s="6">
        <v>5.5</v>
      </c>
      <c r="Y39" s="6">
        <v>3.2</v>
      </c>
      <c r="Z39" s="6">
        <v>2.7</v>
      </c>
      <c r="AA39" s="7">
        <f t="shared" si="0"/>
        <v>132302660.75</v>
      </c>
      <c r="AB39" s="8">
        <f t="shared" si="1"/>
        <v>6.9991033797103738E-2</v>
      </c>
      <c r="AC39" s="6">
        <v>6.4</v>
      </c>
      <c r="AD39" s="9">
        <v>1674633</v>
      </c>
      <c r="AE39" s="9">
        <v>4130339.25</v>
      </c>
      <c r="AF39" s="9">
        <v>126949730</v>
      </c>
      <c r="AG39" s="10">
        <v>3.25</v>
      </c>
      <c r="AL39" s="38">
        <v>2297.6</v>
      </c>
      <c r="AM39" s="38">
        <v>1867.8</v>
      </c>
      <c r="AN39" s="39">
        <v>409</v>
      </c>
      <c r="AO39" s="40">
        <v>264</v>
      </c>
      <c r="AP39" s="39">
        <v>526</v>
      </c>
      <c r="AQ39" s="39">
        <v>667</v>
      </c>
      <c r="AR39" s="40">
        <v>751</v>
      </c>
      <c r="AS39" s="39">
        <v>459</v>
      </c>
      <c r="AT39" s="42">
        <v>3598000</v>
      </c>
      <c r="BA39" s="43">
        <v>0</v>
      </c>
    </row>
    <row r="40" spans="1:53" ht="16">
      <c r="A40" s="3">
        <v>37681</v>
      </c>
      <c r="B40" s="4">
        <v>220317000</v>
      </c>
      <c r="C40" s="5">
        <v>136783000</v>
      </c>
      <c r="D40" s="5">
        <v>129474000</v>
      </c>
      <c r="E40" s="5">
        <v>63472000</v>
      </c>
      <c r="F40" s="5">
        <v>9018000</v>
      </c>
      <c r="G40" s="5">
        <v>145801000</v>
      </c>
      <c r="H40" s="6">
        <v>66.2</v>
      </c>
      <c r="I40" s="6">
        <v>73.099999999999994</v>
      </c>
      <c r="J40" s="6">
        <v>59.7</v>
      </c>
      <c r="K40" s="6">
        <v>57.8</v>
      </c>
      <c r="L40" s="6">
        <v>32.700000000000003</v>
      </c>
      <c r="M40" s="6">
        <v>73.5</v>
      </c>
      <c r="N40" s="6">
        <v>56</v>
      </c>
      <c r="O40" s="6">
        <v>83.7</v>
      </c>
      <c r="P40" s="6">
        <v>73.599999999999994</v>
      </c>
      <c r="Q40" s="5">
        <v>77533000</v>
      </c>
      <c r="R40" s="5">
        <v>68269000</v>
      </c>
      <c r="S40" s="6">
        <v>6.7</v>
      </c>
      <c r="T40" s="6">
        <v>5.6</v>
      </c>
      <c r="U40" s="6">
        <v>9.4</v>
      </c>
      <c r="V40" s="6">
        <v>10.6</v>
      </c>
      <c r="W40" s="6">
        <v>6.6</v>
      </c>
      <c r="X40" s="6">
        <v>5.5</v>
      </c>
      <c r="Y40" s="6">
        <v>3.2</v>
      </c>
      <c r="Z40" s="6">
        <v>2.7</v>
      </c>
      <c r="AA40" s="7">
        <f t="shared" si="0"/>
        <v>132748897.8</v>
      </c>
      <c r="AB40" s="8">
        <f t="shared" si="1"/>
        <v>6.7932767423700594E-2</v>
      </c>
      <c r="AC40" s="6">
        <v>6.2</v>
      </c>
      <c r="AD40" s="9">
        <v>1967443</v>
      </c>
      <c r="AE40" s="9">
        <v>4034102.2</v>
      </c>
      <c r="AF40" s="9">
        <v>126949730</v>
      </c>
      <c r="AG40" s="10">
        <v>3.18</v>
      </c>
      <c r="AL40" s="38">
        <v>2315.5</v>
      </c>
      <c r="AM40" s="38">
        <v>1884.5</v>
      </c>
      <c r="AN40" s="39">
        <v>341</v>
      </c>
      <c r="AO40" s="40">
        <v>221</v>
      </c>
      <c r="AP40" s="39">
        <v>425</v>
      </c>
      <c r="AQ40" s="39">
        <v>590</v>
      </c>
      <c r="AR40" s="40">
        <v>685</v>
      </c>
      <c r="AS40" s="39">
        <v>415</v>
      </c>
      <c r="AT40" s="42">
        <v>3330000</v>
      </c>
      <c r="BA40" s="43">
        <v>0</v>
      </c>
    </row>
    <row r="41" spans="1:53" ht="16">
      <c r="A41" s="3">
        <v>37712</v>
      </c>
      <c r="B41" s="4">
        <v>220540000</v>
      </c>
      <c r="C41" s="5">
        <v>137424000</v>
      </c>
      <c r="D41" s="5">
        <v>130132000</v>
      </c>
      <c r="E41" s="5">
        <v>63661000</v>
      </c>
      <c r="F41" s="5">
        <v>8501000</v>
      </c>
      <c r="G41" s="5">
        <v>145925000</v>
      </c>
      <c r="H41" s="6">
        <v>66.2</v>
      </c>
      <c r="I41" s="6">
        <v>73.3</v>
      </c>
      <c r="J41" s="6">
        <v>59.5</v>
      </c>
      <c r="K41" s="6">
        <v>58.2</v>
      </c>
      <c r="L41" s="6">
        <v>33.200000000000003</v>
      </c>
      <c r="M41" s="6">
        <v>73.8</v>
      </c>
      <c r="N41" s="6">
        <v>55.9</v>
      </c>
      <c r="O41" s="6">
        <v>83.9</v>
      </c>
      <c r="P41" s="6">
        <v>72.8</v>
      </c>
      <c r="Q41" s="5">
        <v>77796000</v>
      </c>
      <c r="R41" s="5">
        <v>68130000</v>
      </c>
      <c r="S41" s="6">
        <v>6.3</v>
      </c>
      <c r="T41" s="6">
        <v>5.3</v>
      </c>
      <c r="U41" s="6">
        <v>7.8</v>
      </c>
      <c r="V41" s="6">
        <v>8.1999999999999993</v>
      </c>
      <c r="W41" s="6">
        <v>6</v>
      </c>
      <c r="X41" s="6">
        <v>5.3</v>
      </c>
      <c r="Y41" s="6">
        <v>3.2</v>
      </c>
      <c r="Z41" s="6">
        <v>2.5</v>
      </c>
      <c r="AA41" s="7">
        <f t="shared" si="0"/>
        <v>133746213.5</v>
      </c>
      <c r="AB41" s="8">
        <f t="shared" si="1"/>
        <v>6.3560677925285719E-2</v>
      </c>
      <c r="AC41" s="6">
        <v>5.8</v>
      </c>
      <c r="AD41" s="9">
        <v>1629593</v>
      </c>
      <c r="AE41" s="9">
        <v>3677786.5</v>
      </c>
      <c r="AF41" s="9">
        <v>126632357</v>
      </c>
      <c r="AG41" s="10">
        <v>2.93</v>
      </c>
      <c r="AL41" s="38">
        <v>2337.9</v>
      </c>
      <c r="AM41" s="38">
        <v>1904.3</v>
      </c>
      <c r="AN41" s="39">
        <v>391</v>
      </c>
      <c r="AO41" s="40">
        <v>231</v>
      </c>
      <c r="AP41" s="39">
        <v>441</v>
      </c>
      <c r="AQ41" s="39">
        <v>625</v>
      </c>
      <c r="AR41" s="40">
        <v>921</v>
      </c>
      <c r="AS41" s="39">
        <v>431</v>
      </c>
      <c r="AT41" s="42">
        <v>3353000</v>
      </c>
      <c r="BA41" s="43">
        <v>0</v>
      </c>
    </row>
    <row r="42" spans="1:53" ht="16">
      <c r="A42" s="3">
        <v>37742</v>
      </c>
      <c r="B42" s="4">
        <v>220768000</v>
      </c>
      <c r="C42" s="5">
        <v>137567000</v>
      </c>
      <c r="D42" s="5">
        <v>130892000</v>
      </c>
      <c r="E42" s="5">
        <v>63820000</v>
      </c>
      <c r="F42" s="5">
        <v>8500000</v>
      </c>
      <c r="G42" s="5">
        <v>146067000</v>
      </c>
      <c r="H42" s="6">
        <v>66.2</v>
      </c>
      <c r="I42" s="6">
        <v>73.3</v>
      </c>
      <c r="J42" s="6">
        <v>59.5</v>
      </c>
      <c r="K42" s="6">
        <v>58</v>
      </c>
      <c r="L42" s="6">
        <v>33.700000000000003</v>
      </c>
      <c r="M42" s="6">
        <v>74</v>
      </c>
      <c r="N42" s="6">
        <v>55.2</v>
      </c>
      <c r="O42" s="6">
        <v>83.2</v>
      </c>
      <c r="P42" s="6">
        <v>73</v>
      </c>
      <c r="Q42" s="5">
        <v>77870000</v>
      </c>
      <c r="R42" s="5">
        <v>68197000</v>
      </c>
      <c r="S42" s="6">
        <v>6.1</v>
      </c>
      <c r="T42" s="6">
        <v>5.5</v>
      </c>
      <c r="U42" s="6">
        <v>7.1</v>
      </c>
      <c r="V42" s="6">
        <v>9.5</v>
      </c>
      <c r="W42" s="6">
        <v>5.4</v>
      </c>
      <c r="X42" s="6">
        <v>4.8</v>
      </c>
      <c r="Y42" s="6">
        <v>3</v>
      </c>
      <c r="Z42" s="6">
        <v>2.6</v>
      </c>
      <c r="AA42" s="7">
        <f t="shared" si="0"/>
        <v>134147224.40000001</v>
      </c>
      <c r="AB42" s="8">
        <f t="shared" si="1"/>
        <v>6.3363219313839189E-2</v>
      </c>
      <c r="AC42" s="6">
        <v>5.8</v>
      </c>
      <c r="AD42" s="9">
        <v>1815336</v>
      </c>
      <c r="AE42" s="9">
        <v>3419775.6</v>
      </c>
      <c r="AF42" s="9">
        <v>126632357</v>
      </c>
      <c r="AG42" s="10">
        <v>2.7</v>
      </c>
      <c r="AL42" s="38">
        <v>2345.6</v>
      </c>
      <c r="AM42" s="38">
        <v>1910.8</v>
      </c>
      <c r="AN42" s="39">
        <v>434</v>
      </c>
      <c r="AO42" s="40">
        <v>293</v>
      </c>
      <c r="AP42" s="39">
        <v>490</v>
      </c>
      <c r="AQ42" s="39">
        <v>717</v>
      </c>
      <c r="AR42" s="40">
        <v>1062</v>
      </c>
      <c r="AS42" s="39">
        <v>506</v>
      </c>
      <c r="AT42" s="42">
        <v>3992000</v>
      </c>
      <c r="BA42" s="43">
        <v>0</v>
      </c>
    </row>
    <row r="43" spans="1:53" ht="16">
      <c r="A43" s="3">
        <v>37773</v>
      </c>
      <c r="B43" s="4">
        <v>221014000</v>
      </c>
      <c r="C43" s="5">
        <v>138468000</v>
      </c>
      <c r="D43" s="5">
        <v>131222000</v>
      </c>
      <c r="E43" s="5">
        <v>63699000</v>
      </c>
      <c r="F43" s="5">
        <v>9649000</v>
      </c>
      <c r="G43" s="5">
        <v>148117000</v>
      </c>
      <c r="H43" s="6">
        <v>67</v>
      </c>
      <c r="I43" s="6">
        <v>74.400000000000006</v>
      </c>
      <c r="J43" s="6">
        <v>60.1</v>
      </c>
      <c r="K43" s="6">
        <v>58.2</v>
      </c>
      <c r="L43" s="6">
        <v>33.1</v>
      </c>
      <c r="M43" s="6">
        <v>73.8</v>
      </c>
      <c r="N43" s="6">
        <v>54.6</v>
      </c>
      <c r="O43" s="6">
        <v>83.1</v>
      </c>
      <c r="P43" s="6">
        <v>72.5</v>
      </c>
      <c r="Q43" s="5">
        <v>79162000</v>
      </c>
      <c r="R43" s="5">
        <v>68955000</v>
      </c>
      <c r="S43" s="6">
        <v>6.7</v>
      </c>
      <c r="T43" s="6">
        <v>6.4</v>
      </c>
      <c r="U43" s="6">
        <v>7.9</v>
      </c>
      <c r="V43" s="6">
        <v>9.6999999999999993</v>
      </c>
      <c r="W43" s="6">
        <v>5.6</v>
      </c>
      <c r="X43" s="6">
        <v>5.4</v>
      </c>
      <c r="Y43" s="6">
        <v>3.4</v>
      </c>
      <c r="Z43" s="6">
        <v>2.9</v>
      </c>
      <c r="AA43" s="7">
        <f t="shared" si="0"/>
        <v>135094142.5</v>
      </c>
      <c r="AB43" s="8">
        <f t="shared" si="1"/>
        <v>7.1424266229751593E-2</v>
      </c>
      <c r="AC43" s="6">
        <v>6.5</v>
      </c>
      <c r="AD43" s="9">
        <v>1575335</v>
      </c>
      <c r="AE43" s="9">
        <v>3373857.5</v>
      </c>
      <c r="AF43" s="9">
        <v>126632357</v>
      </c>
      <c r="AG43" s="10">
        <v>2.68</v>
      </c>
      <c r="AL43" s="38">
        <v>2319.6</v>
      </c>
      <c r="AM43" s="38">
        <v>1879.8</v>
      </c>
      <c r="AN43" s="39">
        <v>445</v>
      </c>
      <c r="AO43" s="40">
        <v>300</v>
      </c>
      <c r="AP43" s="39">
        <v>458</v>
      </c>
      <c r="AQ43" s="39">
        <v>625</v>
      </c>
      <c r="AR43" s="40">
        <v>1101</v>
      </c>
      <c r="AS43" s="39">
        <v>463</v>
      </c>
      <c r="AT43" s="42">
        <v>3766000</v>
      </c>
      <c r="BA43" s="43">
        <v>0</v>
      </c>
    </row>
    <row r="44" spans="1:53" ht="16">
      <c r="A44" s="3">
        <v>37803</v>
      </c>
      <c r="B44" s="4">
        <v>221252000</v>
      </c>
      <c r="C44" s="5">
        <v>138503000</v>
      </c>
      <c r="D44" s="5">
        <v>129883000</v>
      </c>
      <c r="E44" s="5">
        <v>62441000</v>
      </c>
      <c r="F44" s="5">
        <v>9319000</v>
      </c>
      <c r="G44" s="5">
        <v>147822000</v>
      </c>
      <c r="H44" s="6">
        <v>66.8</v>
      </c>
      <c r="I44" s="6">
        <v>74.5</v>
      </c>
      <c r="J44" s="6">
        <v>59.7</v>
      </c>
      <c r="K44" s="6">
        <v>56.8</v>
      </c>
      <c r="L44" s="6">
        <v>32.4</v>
      </c>
      <c r="M44" s="6">
        <v>74.3</v>
      </c>
      <c r="N44" s="6">
        <v>53.4</v>
      </c>
      <c r="O44" s="6">
        <v>82.9</v>
      </c>
      <c r="P44" s="6">
        <v>71.900000000000006</v>
      </c>
      <c r="Q44" s="5">
        <v>79290000</v>
      </c>
      <c r="R44" s="5">
        <v>68532000</v>
      </c>
      <c r="S44" s="6">
        <v>6.3</v>
      </c>
      <c r="T44" s="6">
        <v>6.3</v>
      </c>
      <c r="U44" s="6">
        <v>6.9</v>
      </c>
      <c r="V44" s="6">
        <v>10.4</v>
      </c>
      <c r="W44" s="6">
        <v>5.6</v>
      </c>
      <c r="X44" s="6">
        <v>5</v>
      </c>
      <c r="Y44" s="6">
        <v>3.2</v>
      </c>
      <c r="Z44" s="6">
        <v>3.5</v>
      </c>
      <c r="AA44" s="7">
        <f t="shared" si="0"/>
        <v>134910366.75</v>
      </c>
      <c r="AB44" s="8">
        <f t="shared" si="1"/>
        <v>6.907549230274404E-2</v>
      </c>
      <c r="AC44" s="6">
        <v>6.3</v>
      </c>
      <c r="AD44" s="9">
        <v>1813785</v>
      </c>
      <c r="AE44" s="9">
        <v>3592633.25</v>
      </c>
      <c r="AF44" s="9">
        <v>126541290</v>
      </c>
      <c r="AG44" s="10">
        <v>2.85</v>
      </c>
      <c r="AL44" s="38">
        <v>2289</v>
      </c>
      <c r="AM44" s="38">
        <v>1842.4</v>
      </c>
      <c r="AN44" s="39">
        <v>423</v>
      </c>
      <c r="AO44" s="40">
        <v>272</v>
      </c>
      <c r="AP44" s="39">
        <v>504</v>
      </c>
      <c r="AQ44" s="39">
        <v>516</v>
      </c>
      <c r="AR44" s="40">
        <v>1065</v>
      </c>
      <c r="AS44" s="39">
        <v>453</v>
      </c>
      <c r="AT44" s="42">
        <v>3268000</v>
      </c>
      <c r="BA44" s="43">
        <v>0</v>
      </c>
    </row>
    <row r="45" spans="1:53" ht="16">
      <c r="A45" s="3">
        <v>37834</v>
      </c>
      <c r="B45" s="4">
        <v>221507000</v>
      </c>
      <c r="C45" s="5">
        <v>138137000</v>
      </c>
      <c r="D45" s="5">
        <v>129936000</v>
      </c>
      <c r="E45" s="5">
        <v>62483000</v>
      </c>
      <c r="F45" s="5">
        <v>8830000</v>
      </c>
      <c r="G45" s="5">
        <v>146967000</v>
      </c>
      <c r="H45" s="6">
        <v>66.3</v>
      </c>
      <c r="I45" s="6">
        <v>73.8</v>
      </c>
      <c r="J45" s="6">
        <v>59.5</v>
      </c>
      <c r="K45" s="6">
        <v>58.1</v>
      </c>
      <c r="L45" s="6">
        <v>33</v>
      </c>
      <c r="M45" s="6">
        <v>74.3</v>
      </c>
      <c r="N45" s="6">
        <v>54.1</v>
      </c>
      <c r="O45" s="6">
        <v>81.8</v>
      </c>
      <c r="P45" s="6">
        <v>72.3</v>
      </c>
      <c r="Q45" s="5">
        <v>78640000</v>
      </c>
      <c r="R45" s="5">
        <v>68327000</v>
      </c>
      <c r="S45" s="6">
        <v>5.9</v>
      </c>
      <c r="T45" s="6">
        <v>6.2</v>
      </c>
      <c r="U45" s="6">
        <v>7.4</v>
      </c>
      <c r="V45" s="6">
        <v>10.3</v>
      </c>
      <c r="W45" s="6">
        <v>5.2</v>
      </c>
      <c r="X45" s="6">
        <v>5.3</v>
      </c>
      <c r="Y45" s="6">
        <v>3.6</v>
      </c>
      <c r="Z45" s="6">
        <v>3.6</v>
      </c>
      <c r="AA45" s="7">
        <f t="shared" si="0"/>
        <v>134834272.19999999</v>
      </c>
      <c r="AB45" s="8">
        <f t="shared" si="1"/>
        <v>6.5487801105214863E-2</v>
      </c>
      <c r="AC45" s="6">
        <v>6</v>
      </c>
      <c r="AD45" s="9">
        <v>1626484</v>
      </c>
      <c r="AE45" s="9">
        <v>3302727.8</v>
      </c>
      <c r="AF45" s="9">
        <v>126541290</v>
      </c>
      <c r="AG45" s="10">
        <v>2.62</v>
      </c>
      <c r="AL45" s="38">
        <v>2286.8000000000002</v>
      </c>
      <c r="AM45" s="38">
        <v>1844.3</v>
      </c>
      <c r="AN45" s="39">
        <v>416</v>
      </c>
      <c r="AO45" s="40">
        <v>312</v>
      </c>
      <c r="AP45" s="39">
        <v>543</v>
      </c>
      <c r="AQ45" s="39">
        <v>651</v>
      </c>
      <c r="AR45" s="40">
        <v>968</v>
      </c>
      <c r="AS45" s="39">
        <v>594</v>
      </c>
      <c r="AT45" s="42">
        <v>4191000</v>
      </c>
      <c r="BA45" s="43">
        <v>0</v>
      </c>
    </row>
    <row r="46" spans="1:53" ht="16">
      <c r="A46" s="3">
        <v>37865</v>
      </c>
      <c r="B46" s="4">
        <v>221779000</v>
      </c>
      <c r="C46" s="5">
        <v>137731000</v>
      </c>
      <c r="D46" s="5">
        <v>130591000</v>
      </c>
      <c r="E46" s="5">
        <v>63378000</v>
      </c>
      <c r="F46" s="5">
        <v>8436000</v>
      </c>
      <c r="G46" s="5">
        <v>146166000</v>
      </c>
      <c r="H46" s="6">
        <v>65.900000000000006</v>
      </c>
      <c r="I46" s="6">
        <v>73.3</v>
      </c>
      <c r="J46" s="6">
        <v>59.1</v>
      </c>
      <c r="K46" s="6">
        <v>58.3</v>
      </c>
      <c r="L46" s="6">
        <v>32.299999999999997</v>
      </c>
      <c r="M46" s="6">
        <v>74.3</v>
      </c>
      <c r="N46" s="6">
        <v>54.4</v>
      </c>
      <c r="O46" s="6">
        <v>82.3</v>
      </c>
      <c r="P46" s="6">
        <v>72.900000000000006</v>
      </c>
      <c r="Q46" s="5">
        <v>78216000</v>
      </c>
      <c r="R46" s="5">
        <v>67951000</v>
      </c>
      <c r="S46" s="6">
        <v>5.8</v>
      </c>
      <c r="T46" s="6">
        <v>5.8</v>
      </c>
      <c r="U46" s="6">
        <v>6.2</v>
      </c>
      <c r="V46" s="6">
        <v>10.8</v>
      </c>
      <c r="W46" s="6">
        <v>4.8</v>
      </c>
      <c r="X46" s="6">
        <v>4.9000000000000004</v>
      </c>
      <c r="Y46" s="6">
        <v>3.3</v>
      </c>
      <c r="Z46" s="6">
        <v>3.3</v>
      </c>
      <c r="AA46" s="7">
        <f t="shared" si="0"/>
        <v>134685161.5</v>
      </c>
      <c r="AB46" s="8">
        <f t="shared" si="1"/>
        <v>6.2634962204058384E-2</v>
      </c>
      <c r="AC46" s="6">
        <v>5.8</v>
      </c>
      <c r="AD46" s="9">
        <v>1257100</v>
      </c>
      <c r="AE46" s="9">
        <v>3045838.5</v>
      </c>
      <c r="AF46" s="9">
        <v>126541290</v>
      </c>
      <c r="AG46" s="10">
        <v>2.4</v>
      </c>
      <c r="AL46" s="38">
        <v>2322</v>
      </c>
      <c r="AM46" s="38">
        <v>1889.3</v>
      </c>
      <c r="AN46" s="39">
        <v>437</v>
      </c>
      <c r="AO46" s="40">
        <v>273</v>
      </c>
      <c r="AP46" s="39">
        <v>566</v>
      </c>
      <c r="AQ46" s="39">
        <v>593</v>
      </c>
      <c r="AR46" s="40">
        <v>905</v>
      </c>
      <c r="AS46" s="39">
        <v>476</v>
      </c>
      <c r="AT46" s="42">
        <v>3630000</v>
      </c>
      <c r="BA46" s="43">
        <v>0</v>
      </c>
    </row>
    <row r="47" spans="1:53" ht="16">
      <c r="A47" s="3">
        <v>37895</v>
      </c>
      <c r="B47" s="4">
        <v>222039000</v>
      </c>
      <c r="C47" s="5">
        <v>138619000</v>
      </c>
      <c r="D47" s="5">
        <v>131384000</v>
      </c>
      <c r="E47" s="5">
        <v>64082000</v>
      </c>
      <c r="F47" s="5">
        <v>8169000</v>
      </c>
      <c r="G47" s="5">
        <v>146787000</v>
      </c>
      <c r="H47" s="6">
        <v>66.099999999999994</v>
      </c>
      <c r="I47" s="6">
        <v>73.3</v>
      </c>
      <c r="J47" s="6">
        <v>59.4</v>
      </c>
      <c r="K47" s="6">
        <v>57.9</v>
      </c>
      <c r="L47" s="6">
        <v>33.4</v>
      </c>
      <c r="M47" s="6">
        <v>74.3</v>
      </c>
      <c r="N47" s="6">
        <v>54.5</v>
      </c>
      <c r="O47" s="6">
        <v>83.1</v>
      </c>
      <c r="P47" s="6">
        <v>73.3</v>
      </c>
      <c r="Q47" s="5">
        <v>78392000</v>
      </c>
      <c r="R47" s="5">
        <v>68396000</v>
      </c>
      <c r="S47" s="6">
        <v>5.6</v>
      </c>
      <c r="T47" s="6">
        <v>5.5</v>
      </c>
      <c r="U47" s="6">
        <v>7.4</v>
      </c>
      <c r="V47" s="6">
        <v>9.6</v>
      </c>
      <c r="W47" s="6">
        <v>5</v>
      </c>
      <c r="X47" s="6">
        <v>4.8</v>
      </c>
      <c r="Y47" s="6">
        <v>3</v>
      </c>
      <c r="Z47" s="6">
        <v>2.9</v>
      </c>
      <c r="AA47" s="7">
        <f t="shared" si="0"/>
        <v>135671021</v>
      </c>
      <c r="AB47" s="8">
        <f t="shared" si="1"/>
        <v>6.0211826665622276E-2</v>
      </c>
      <c r="AC47" s="6">
        <v>5.6</v>
      </c>
      <c r="AD47" s="9">
        <v>1387445</v>
      </c>
      <c r="AE47" s="9">
        <v>2947979</v>
      </c>
      <c r="AF47" s="9">
        <v>126428924</v>
      </c>
      <c r="AG47" s="10">
        <v>2.33</v>
      </c>
      <c r="AL47" s="38">
        <v>2352.3000000000002</v>
      </c>
      <c r="AM47" s="38">
        <v>1916.6</v>
      </c>
      <c r="AN47" s="39">
        <v>394</v>
      </c>
      <c r="AO47" s="40">
        <v>261</v>
      </c>
      <c r="AP47" s="39">
        <v>561</v>
      </c>
      <c r="AQ47" s="39">
        <v>573</v>
      </c>
      <c r="AR47" s="40">
        <v>855</v>
      </c>
      <c r="AS47" s="39">
        <v>488</v>
      </c>
      <c r="AT47" s="42">
        <v>3784000</v>
      </c>
      <c r="BA47" s="43">
        <v>0</v>
      </c>
    </row>
    <row r="48" spans="1:53" ht="16">
      <c r="A48" s="3">
        <v>37926</v>
      </c>
      <c r="B48" s="4">
        <v>222279000</v>
      </c>
      <c r="C48" s="5">
        <v>138700000</v>
      </c>
      <c r="D48" s="5">
        <v>131548000</v>
      </c>
      <c r="E48" s="5">
        <v>64299000</v>
      </c>
      <c r="F48" s="5">
        <v>8269000</v>
      </c>
      <c r="G48" s="5">
        <v>146969000</v>
      </c>
      <c r="H48" s="6">
        <v>66.099999999999994</v>
      </c>
      <c r="I48" s="6">
        <v>73.400000000000006</v>
      </c>
      <c r="J48" s="6">
        <v>59.3</v>
      </c>
      <c r="K48" s="6">
        <v>58.1</v>
      </c>
      <c r="L48" s="6">
        <v>33.299999999999997</v>
      </c>
      <c r="M48" s="6">
        <v>74.3</v>
      </c>
      <c r="N48" s="6">
        <v>55.1</v>
      </c>
      <c r="O48" s="6">
        <v>83.4</v>
      </c>
      <c r="P48" s="6">
        <v>73.400000000000006</v>
      </c>
      <c r="Q48" s="5">
        <v>78579000</v>
      </c>
      <c r="R48" s="5">
        <v>68390000</v>
      </c>
      <c r="S48" s="6">
        <v>6</v>
      </c>
      <c r="T48" s="6">
        <v>5.2</v>
      </c>
      <c r="U48" s="6">
        <v>8</v>
      </c>
      <c r="V48" s="6">
        <v>9.6</v>
      </c>
      <c r="W48" s="6">
        <v>5.0999999999999996</v>
      </c>
      <c r="X48" s="6">
        <v>5.0999999999999996</v>
      </c>
      <c r="Y48" s="6">
        <v>3.3</v>
      </c>
      <c r="Z48" s="6">
        <v>2.4</v>
      </c>
      <c r="AA48" s="7">
        <f t="shared" si="0"/>
        <v>135598389.19999999</v>
      </c>
      <c r="AB48" s="8">
        <f t="shared" si="1"/>
        <v>6.0981550361956662E-2</v>
      </c>
      <c r="AC48" s="6">
        <v>5.6</v>
      </c>
      <c r="AD48" s="9">
        <v>1846480</v>
      </c>
      <c r="AE48" s="9">
        <v>3101610.8</v>
      </c>
      <c r="AF48" s="9">
        <v>126428924</v>
      </c>
      <c r="AG48" s="10">
        <v>2.46</v>
      </c>
      <c r="AL48" s="38">
        <v>2364.1</v>
      </c>
      <c r="AM48" s="38">
        <v>1926.3</v>
      </c>
      <c r="AN48" s="39">
        <v>373</v>
      </c>
      <c r="AO48" s="40">
        <v>292</v>
      </c>
      <c r="AP48" s="39">
        <v>565</v>
      </c>
      <c r="AQ48" s="39">
        <v>701</v>
      </c>
      <c r="AR48" s="40">
        <v>855</v>
      </c>
      <c r="AS48" s="39">
        <v>503</v>
      </c>
      <c r="AT48" s="42">
        <v>4171000</v>
      </c>
      <c r="BA48" s="43">
        <v>0</v>
      </c>
    </row>
    <row r="49" spans="1:53" ht="16">
      <c r="A49" s="3">
        <v>37956</v>
      </c>
      <c r="B49" s="4">
        <v>222509000</v>
      </c>
      <c r="C49" s="5">
        <v>138556000</v>
      </c>
      <c r="D49" s="5">
        <v>131368000</v>
      </c>
      <c r="E49" s="5">
        <v>64357000</v>
      </c>
      <c r="F49" s="5">
        <v>7945000</v>
      </c>
      <c r="G49" s="5">
        <v>146501000</v>
      </c>
      <c r="H49" s="6">
        <v>65.8</v>
      </c>
      <c r="I49" s="6">
        <v>73.2</v>
      </c>
      <c r="J49" s="6">
        <v>59</v>
      </c>
      <c r="K49" s="6">
        <v>57.9</v>
      </c>
      <c r="L49" s="6">
        <v>32.299999999999997</v>
      </c>
      <c r="M49" s="6">
        <v>73.900000000000006</v>
      </c>
      <c r="N49" s="6">
        <v>55</v>
      </c>
      <c r="O49" s="6">
        <v>83.3</v>
      </c>
      <c r="P49" s="6">
        <v>73.400000000000006</v>
      </c>
      <c r="Q49" s="5">
        <v>78413000</v>
      </c>
      <c r="R49" s="5">
        <v>68089000</v>
      </c>
      <c r="S49" s="6">
        <v>5.8</v>
      </c>
      <c r="T49" s="6">
        <v>5</v>
      </c>
      <c r="U49" s="6">
        <v>8.1</v>
      </c>
      <c r="V49" s="6">
        <v>9.3000000000000007</v>
      </c>
      <c r="W49" s="6">
        <v>5.4</v>
      </c>
      <c r="X49" s="6">
        <v>5.3</v>
      </c>
      <c r="Y49" s="6">
        <v>3.2</v>
      </c>
      <c r="Z49" s="6">
        <v>2.4</v>
      </c>
      <c r="AA49" s="7">
        <f t="shared" si="0"/>
        <v>135141031.5</v>
      </c>
      <c r="AB49" s="8">
        <f t="shared" si="1"/>
        <v>5.8790434791079718E-2</v>
      </c>
      <c r="AC49" s="6">
        <v>5.4</v>
      </c>
      <c r="AD49" s="9">
        <v>1839514</v>
      </c>
      <c r="AE49" s="9">
        <v>3414968.5</v>
      </c>
      <c r="AF49" s="9">
        <v>126428924</v>
      </c>
      <c r="AG49" s="10">
        <v>2.73</v>
      </c>
      <c r="AL49" s="38">
        <v>2365.6</v>
      </c>
      <c r="AM49" s="38">
        <v>1926.2</v>
      </c>
      <c r="AN49" s="39">
        <v>317</v>
      </c>
      <c r="AO49" s="40">
        <v>200</v>
      </c>
      <c r="AP49" s="39">
        <v>416</v>
      </c>
      <c r="AQ49" s="39">
        <v>571</v>
      </c>
      <c r="AR49" s="40">
        <v>751</v>
      </c>
      <c r="AS49" s="39">
        <v>388</v>
      </c>
      <c r="AT49" s="42">
        <v>3119000</v>
      </c>
      <c r="BA49" s="43">
        <v>0</v>
      </c>
    </row>
    <row r="50" spans="1:53" ht="16">
      <c r="A50" s="3">
        <v>37987</v>
      </c>
      <c r="B50" s="4">
        <v>222161000</v>
      </c>
      <c r="C50" s="5">
        <v>136924000</v>
      </c>
      <c r="D50" s="5">
        <v>128709000</v>
      </c>
      <c r="E50" s="5">
        <v>63084000</v>
      </c>
      <c r="F50" s="5">
        <v>9144000</v>
      </c>
      <c r="G50" s="5">
        <v>146068000</v>
      </c>
      <c r="H50" s="6">
        <v>65.7</v>
      </c>
      <c r="I50" s="6">
        <v>73.099999999999994</v>
      </c>
      <c r="J50" s="6">
        <v>58.9</v>
      </c>
      <c r="K50" s="6">
        <v>57.7</v>
      </c>
      <c r="L50" s="6">
        <v>32</v>
      </c>
      <c r="M50" s="6">
        <v>73.400000000000006</v>
      </c>
      <c r="N50" s="6">
        <v>54.9</v>
      </c>
      <c r="O50" s="6">
        <v>83.4</v>
      </c>
      <c r="P50" s="6">
        <v>72.7</v>
      </c>
      <c r="Q50" s="5">
        <v>78320000</v>
      </c>
      <c r="R50" s="5">
        <v>67749000</v>
      </c>
      <c r="S50" s="6">
        <v>6.7</v>
      </c>
      <c r="T50" s="6">
        <v>5.8</v>
      </c>
      <c r="U50" s="6">
        <v>10.7</v>
      </c>
      <c r="V50" s="6">
        <v>10.8</v>
      </c>
      <c r="W50" s="6">
        <v>5.9</v>
      </c>
      <c r="X50" s="6">
        <v>5.5</v>
      </c>
      <c r="Y50" s="6">
        <v>3.2</v>
      </c>
      <c r="Z50" s="6">
        <v>2.9</v>
      </c>
      <c r="AA50" s="7">
        <f t="shared" si="0"/>
        <v>133039088.8</v>
      </c>
      <c r="AB50" s="8">
        <f t="shared" si="1"/>
        <v>6.8731679406992457E-2</v>
      </c>
      <c r="AC50" s="6">
        <v>6.3</v>
      </c>
      <c r="AD50" s="9">
        <v>2510035</v>
      </c>
      <c r="AE50" s="9">
        <v>3884911.2</v>
      </c>
      <c r="AF50" s="9">
        <v>126250343</v>
      </c>
      <c r="AG50" s="10">
        <v>3.1</v>
      </c>
      <c r="AL50" s="38">
        <v>2359.4</v>
      </c>
      <c r="AM50" s="38">
        <v>1919.7</v>
      </c>
      <c r="AN50" s="39">
        <v>250</v>
      </c>
      <c r="AO50" s="40">
        <v>232</v>
      </c>
      <c r="AP50" s="39">
        <v>363</v>
      </c>
      <c r="AQ50" s="39">
        <v>597</v>
      </c>
      <c r="AR50" s="40">
        <v>652</v>
      </c>
      <c r="AS50" s="39">
        <v>344</v>
      </c>
      <c r="AT50" s="42">
        <v>3485000</v>
      </c>
      <c r="BA50" s="43">
        <v>0</v>
      </c>
    </row>
    <row r="51" spans="1:53" ht="16">
      <c r="A51" s="3">
        <v>38018</v>
      </c>
      <c r="B51" s="4">
        <v>222357000</v>
      </c>
      <c r="C51" s="5">
        <v>137384000</v>
      </c>
      <c r="D51" s="5">
        <v>129320000</v>
      </c>
      <c r="E51" s="5">
        <v>63393000</v>
      </c>
      <c r="F51" s="5">
        <v>8770000</v>
      </c>
      <c r="G51" s="5">
        <v>146154000</v>
      </c>
      <c r="H51" s="6">
        <v>65.7</v>
      </c>
      <c r="I51" s="6">
        <v>72.8</v>
      </c>
      <c r="J51" s="6">
        <v>59.2</v>
      </c>
      <c r="K51" s="6">
        <v>57.9</v>
      </c>
      <c r="L51" s="6">
        <v>31.3</v>
      </c>
      <c r="M51" s="6">
        <v>73.3</v>
      </c>
      <c r="N51" s="6">
        <v>54.8</v>
      </c>
      <c r="O51" s="6">
        <v>82.9</v>
      </c>
      <c r="P51" s="6">
        <v>73.3</v>
      </c>
      <c r="Q51" s="5">
        <v>78014000</v>
      </c>
      <c r="R51" s="5">
        <v>68140000</v>
      </c>
      <c r="S51" s="6">
        <v>6.4</v>
      </c>
      <c r="T51" s="6">
        <v>5.5</v>
      </c>
      <c r="U51" s="6">
        <v>9.9</v>
      </c>
      <c r="V51" s="6">
        <v>10.3</v>
      </c>
      <c r="W51" s="6">
        <v>6.3</v>
      </c>
      <c r="X51" s="6">
        <v>5.0999999999999996</v>
      </c>
      <c r="Y51" s="6">
        <v>3</v>
      </c>
      <c r="Z51" s="6">
        <v>2.8</v>
      </c>
      <c r="AA51" s="7">
        <f t="shared" si="0"/>
        <v>133654523.25</v>
      </c>
      <c r="AB51" s="8">
        <f t="shared" si="1"/>
        <v>6.5616933768831501E-2</v>
      </c>
      <c r="AC51" s="6">
        <v>6</v>
      </c>
      <c r="AD51" s="9">
        <v>1445179</v>
      </c>
      <c r="AE51" s="9">
        <v>3729476.75</v>
      </c>
      <c r="AF51" s="9">
        <v>126250343</v>
      </c>
      <c r="AG51" s="10">
        <v>2.98</v>
      </c>
      <c r="AL51" s="38">
        <v>2382</v>
      </c>
      <c r="AM51" s="38">
        <v>1940.6</v>
      </c>
      <c r="AN51" s="39">
        <v>396</v>
      </c>
      <c r="AO51" s="40">
        <v>301</v>
      </c>
      <c r="AP51" s="39">
        <v>523</v>
      </c>
      <c r="AQ51" s="39">
        <v>651</v>
      </c>
      <c r="AR51" s="40">
        <v>813</v>
      </c>
      <c r="AS51" s="39">
        <v>545</v>
      </c>
      <c r="AT51" s="42">
        <v>3929000</v>
      </c>
      <c r="BA51" s="43">
        <v>0</v>
      </c>
    </row>
    <row r="52" spans="1:53" ht="16">
      <c r="A52" s="3">
        <v>38047</v>
      </c>
      <c r="B52" s="4">
        <v>222550000</v>
      </c>
      <c r="C52" s="5">
        <v>137691000</v>
      </c>
      <c r="D52" s="5">
        <v>130361000</v>
      </c>
      <c r="E52" s="5">
        <v>63759000</v>
      </c>
      <c r="F52" s="5">
        <v>8834000</v>
      </c>
      <c r="G52" s="5">
        <v>146525000</v>
      </c>
      <c r="H52" s="6">
        <v>65.8</v>
      </c>
      <c r="I52" s="6">
        <v>73</v>
      </c>
      <c r="J52" s="6">
        <v>59.2</v>
      </c>
      <c r="K52" s="6">
        <v>58.2</v>
      </c>
      <c r="L52" s="6">
        <v>32.700000000000003</v>
      </c>
      <c r="M52" s="6">
        <v>73.400000000000006</v>
      </c>
      <c r="N52" s="6">
        <v>54.6</v>
      </c>
      <c r="O52" s="6">
        <v>82.9</v>
      </c>
      <c r="P52" s="6">
        <v>73.400000000000006</v>
      </c>
      <c r="Q52" s="5">
        <v>78283000</v>
      </c>
      <c r="R52" s="5">
        <v>68241000</v>
      </c>
      <c r="S52" s="6">
        <v>6.4</v>
      </c>
      <c r="T52" s="6">
        <v>5.6</v>
      </c>
      <c r="U52" s="6">
        <v>8.9</v>
      </c>
      <c r="V52" s="6">
        <v>11.9</v>
      </c>
      <c r="W52" s="6">
        <v>6.3</v>
      </c>
      <c r="X52" s="6">
        <v>5.2</v>
      </c>
      <c r="Y52" s="6">
        <v>2.8</v>
      </c>
      <c r="Z52" s="6">
        <v>2.7</v>
      </c>
      <c r="AA52" s="7">
        <f t="shared" si="0"/>
        <v>134250673</v>
      </c>
      <c r="AB52" s="8">
        <f t="shared" si="1"/>
        <v>6.5802277207206258E-2</v>
      </c>
      <c r="AC52" s="6">
        <v>6</v>
      </c>
      <c r="AD52" s="9">
        <v>1252312</v>
      </c>
      <c r="AE52" s="9">
        <v>3440327</v>
      </c>
      <c r="AF52" s="9">
        <v>126250343</v>
      </c>
      <c r="AG52" s="10">
        <v>2.73</v>
      </c>
      <c r="AL52" s="38">
        <v>2397.8000000000002</v>
      </c>
      <c r="AM52" s="38">
        <v>1958.1</v>
      </c>
      <c r="AN52" s="39">
        <v>336</v>
      </c>
      <c r="AO52" s="40">
        <v>271</v>
      </c>
      <c r="AP52" s="39">
        <v>427</v>
      </c>
      <c r="AQ52" s="39">
        <v>615</v>
      </c>
      <c r="AR52" s="40">
        <v>709</v>
      </c>
      <c r="AS52" s="39">
        <v>478</v>
      </c>
      <c r="AT52" s="42">
        <v>3749000</v>
      </c>
      <c r="BA52" s="43">
        <v>0</v>
      </c>
    </row>
    <row r="53" spans="1:53" ht="16">
      <c r="A53" s="3">
        <v>38078</v>
      </c>
      <c r="B53" s="4">
        <v>222757000</v>
      </c>
      <c r="C53" s="5">
        <v>138423000</v>
      </c>
      <c r="D53" s="5">
        <v>131477000</v>
      </c>
      <c r="E53" s="5">
        <v>64096000</v>
      </c>
      <c r="F53" s="5">
        <v>7837000</v>
      </c>
      <c r="G53" s="5">
        <v>146260000</v>
      </c>
      <c r="H53" s="6">
        <v>65.7</v>
      </c>
      <c r="I53" s="6">
        <v>72.8</v>
      </c>
      <c r="J53" s="6">
        <v>59</v>
      </c>
      <c r="K53" s="6">
        <v>58</v>
      </c>
      <c r="L53" s="6">
        <v>32.5</v>
      </c>
      <c r="M53" s="6">
        <v>72.900000000000006</v>
      </c>
      <c r="N53" s="6">
        <v>53.8</v>
      </c>
      <c r="O53" s="6">
        <v>82.8</v>
      </c>
      <c r="P53" s="6">
        <v>73</v>
      </c>
      <c r="Q53" s="5">
        <v>78147000</v>
      </c>
      <c r="R53" s="5">
        <v>68112000</v>
      </c>
      <c r="S53" s="6">
        <v>5.6</v>
      </c>
      <c r="T53" s="6">
        <v>5.0999999999999996</v>
      </c>
      <c r="U53" s="6">
        <v>7.2</v>
      </c>
      <c r="V53" s="6">
        <v>9.5</v>
      </c>
      <c r="W53" s="6">
        <v>5.6</v>
      </c>
      <c r="X53" s="6">
        <v>4.9000000000000004</v>
      </c>
      <c r="Y53" s="6">
        <v>2.7</v>
      </c>
      <c r="Z53" s="6">
        <v>2.7</v>
      </c>
      <c r="AA53" s="7">
        <f t="shared" si="0"/>
        <v>135370800</v>
      </c>
      <c r="AB53" s="8">
        <f t="shared" si="1"/>
        <v>5.7892839519305496E-2</v>
      </c>
      <c r="AC53" s="6">
        <v>5.4</v>
      </c>
      <c r="AD53" s="9">
        <v>1303639</v>
      </c>
      <c r="AE53" s="9">
        <v>3052200</v>
      </c>
      <c r="AF53" s="9">
        <v>126084041</v>
      </c>
      <c r="AG53" s="10">
        <v>2.4300000000000002</v>
      </c>
      <c r="AL53" s="38">
        <v>2418.4</v>
      </c>
      <c r="AM53" s="38">
        <v>1968.1</v>
      </c>
      <c r="AN53" s="39">
        <v>371</v>
      </c>
      <c r="AO53" s="40">
        <v>270</v>
      </c>
      <c r="AP53" s="39">
        <v>481</v>
      </c>
      <c r="AQ53" s="39">
        <v>682</v>
      </c>
      <c r="AR53" s="40">
        <v>915</v>
      </c>
      <c r="AS53" s="39">
        <v>547</v>
      </c>
      <c r="AT53" s="42">
        <v>3902000</v>
      </c>
      <c r="BA53" s="43">
        <v>0</v>
      </c>
    </row>
    <row r="54" spans="1:53" ht="16">
      <c r="A54" s="3">
        <v>38108</v>
      </c>
      <c r="B54" s="4">
        <v>222967000</v>
      </c>
      <c r="C54" s="5">
        <v>138867000</v>
      </c>
      <c r="D54" s="5">
        <v>132380000</v>
      </c>
      <c r="E54" s="5">
        <v>64373000</v>
      </c>
      <c r="F54" s="5">
        <v>7792000</v>
      </c>
      <c r="G54" s="5">
        <v>146659000</v>
      </c>
      <c r="H54" s="6">
        <v>65.8</v>
      </c>
      <c r="I54" s="6">
        <v>72.900000000000006</v>
      </c>
      <c r="J54" s="6">
        <v>59.1</v>
      </c>
      <c r="K54" s="6">
        <v>58.3</v>
      </c>
      <c r="L54" s="6">
        <v>33.1</v>
      </c>
      <c r="M54" s="6">
        <v>73.400000000000006</v>
      </c>
      <c r="N54" s="6">
        <v>53.8</v>
      </c>
      <c r="O54" s="6">
        <v>82.6</v>
      </c>
      <c r="P54" s="6">
        <v>72.8</v>
      </c>
      <c r="Q54" s="5">
        <v>78381000</v>
      </c>
      <c r="R54" s="5">
        <v>68278000</v>
      </c>
      <c r="S54" s="6">
        <v>5.5</v>
      </c>
      <c r="T54" s="6">
        <v>5.0999999999999996</v>
      </c>
      <c r="U54" s="6">
        <v>6.7</v>
      </c>
      <c r="V54" s="6">
        <v>9.6</v>
      </c>
      <c r="W54" s="6">
        <v>5</v>
      </c>
      <c r="X54" s="6">
        <v>4.2</v>
      </c>
      <c r="Y54" s="6">
        <v>2.7</v>
      </c>
      <c r="Z54" s="6">
        <v>2.7</v>
      </c>
      <c r="AA54" s="7">
        <f t="shared" si="0"/>
        <v>136131094.40000001</v>
      </c>
      <c r="AB54" s="8">
        <f t="shared" si="1"/>
        <v>5.7238943346069208E-2</v>
      </c>
      <c r="AC54" s="6">
        <v>5.3</v>
      </c>
      <c r="AD54" s="9">
        <v>1471092</v>
      </c>
      <c r="AE54" s="9">
        <v>2735905.6</v>
      </c>
      <c r="AF54" s="9">
        <v>126084041</v>
      </c>
      <c r="AG54" s="10">
        <v>2.16</v>
      </c>
      <c r="AL54" s="38">
        <v>2428.8000000000002</v>
      </c>
      <c r="AM54" s="38">
        <v>1977.6</v>
      </c>
      <c r="AN54" s="39">
        <v>402</v>
      </c>
      <c r="AO54" s="40">
        <v>315</v>
      </c>
      <c r="AP54" s="39">
        <v>537</v>
      </c>
      <c r="AQ54" s="39">
        <v>753</v>
      </c>
      <c r="AR54" s="40">
        <v>1069</v>
      </c>
      <c r="AS54" s="39">
        <v>746</v>
      </c>
      <c r="AT54" s="42">
        <v>4695000</v>
      </c>
      <c r="BA54" s="43">
        <v>0</v>
      </c>
    </row>
    <row r="55" spans="1:53" ht="16">
      <c r="A55" s="3">
        <v>38139</v>
      </c>
      <c r="B55" s="4">
        <v>223196000</v>
      </c>
      <c r="C55" s="5">
        <v>139861000</v>
      </c>
      <c r="D55" s="5">
        <v>132825000</v>
      </c>
      <c r="E55" s="5">
        <v>64290000</v>
      </c>
      <c r="F55" s="5">
        <v>8616000</v>
      </c>
      <c r="G55" s="5">
        <v>148478000</v>
      </c>
      <c r="H55" s="6">
        <v>66.5</v>
      </c>
      <c r="I55" s="6">
        <v>74.099999999999994</v>
      </c>
      <c r="J55" s="6">
        <v>59.5</v>
      </c>
      <c r="K55" s="6">
        <v>58.4</v>
      </c>
      <c r="L55" s="6">
        <v>32.9</v>
      </c>
      <c r="M55" s="6">
        <v>73.599999999999994</v>
      </c>
      <c r="N55" s="6">
        <v>53.5</v>
      </c>
      <c r="O55" s="6">
        <v>82.8</v>
      </c>
      <c r="P55" s="6">
        <v>71.8</v>
      </c>
      <c r="Q55" s="5">
        <v>79762000</v>
      </c>
      <c r="R55" s="5">
        <v>68716000</v>
      </c>
      <c r="S55" s="6">
        <v>5.6</v>
      </c>
      <c r="T55" s="6">
        <v>6</v>
      </c>
      <c r="U55" s="6">
        <v>6.9</v>
      </c>
      <c r="V55" s="6">
        <v>10</v>
      </c>
      <c r="W55" s="6">
        <v>4.7</v>
      </c>
      <c r="X55" s="6">
        <v>5.2</v>
      </c>
      <c r="Y55" s="6">
        <v>2.7</v>
      </c>
      <c r="Z55" s="6">
        <v>2.9</v>
      </c>
      <c r="AA55" s="7">
        <f t="shared" si="0"/>
        <v>137143396</v>
      </c>
      <c r="AB55" s="8">
        <f t="shared" si="1"/>
        <v>6.2824753151074081E-2</v>
      </c>
      <c r="AC55" s="6">
        <v>5.8</v>
      </c>
      <c r="AD55" s="9">
        <v>1263386</v>
      </c>
      <c r="AE55" s="9">
        <v>2717604</v>
      </c>
      <c r="AF55" s="9">
        <v>126084041</v>
      </c>
      <c r="AG55" s="10">
        <v>2.1800000000000002</v>
      </c>
      <c r="AL55" s="38">
        <v>2408.9</v>
      </c>
      <c r="AM55" s="38">
        <v>1956.3</v>
      </c>
      <c r="AN55" s="39">
        <v>428</v>
      </c>
      <c r="AO55" s="40">
        <v>280</v>
      </c>
      <c r="AP55" s="39">
        <v>502</v>
      </c>
      <c r="AQ55" s="39">
        <v>692</v>
      </c>
      <c r="AR55" s="40">
        <v>1060</v>
      </c>
      <c r="AS55" s="39">
        <v>579</v>
      </c>
      <c r="AT55" s="42">
        <v>3844000</v>
      </c>
      <c r="BA55" s="43">
        <v>0</v>
      </c>
    </row>
    <row r="56" spans="1:53" ht="16">
      <c r="A56" s="3">
        <v>38169</v>
      </c>
      <c r="B56" s="4">
        <v>223422000</v>
      </c>
      <c r="C56" s="5">
        <v>140700000</v>
      </c>
      <c r="D56" s="5">
        <v>131664000</v>
      </c>
      <c r="E56" s="5">
        <v>62998000</v>
      </c>
      <c r="F56" s="5">
        <v>8518000</v>
      </c>
      <c r="G56" s="5">
        <v>149217000</v>
      </c>
      <c r="H56" s="6">
        <v>66.8</v>
      </c>
      <c r="I56" s="6">
        <v>74.599999999999994</v>
      </c>
      <c r="J56" s="6">
        <v>59.5</v>
      </c>
      <c r="K56" s="6">
        <v>58</v>
      </c>
      <c r="L56" s="6">
        <v>32</v>
      </c>
      <c r="M56" s="6">
        <v>73.900000000000006</v>
      </c>
      <c r="N56" s="6">
        <v>53.4</v>
      </c>
      <c r="O56" s="6">
        <v>82.7</v>
      </c>
      <c r="P56" s="6">
        <v>71.599999999999994</v>
      </c>
      <c r="Q56" s="5">
        <v>80344000</v>
      </c>
      <c r="R56" s="5">
        <v>68874000</v>
      </c>
      <c r="S56" s="6">
        <v>5.4</v>
      </c>
      <c r="T56" s="6">
        <v>6.1</v>
      </c>
      <c r="U56" s="6">
        <v>6.4</v>
      </c>
      <c r="V56" s="6">
        <v>10</v>
      </c>
      <c r="W56" s="6">
        <v>4.5999999999999996</v>
      </c>
      <c r="X56" s="6">
        <v>5.3</v>
      </c>
      <c r="Y56" s="6">
        <v>2.7</v>
      </c>
      <c r="Z56" s="6">
        <v>3.2</v>
      </c>
      <c r="AA56" s="7">
        <f t="shared" si="0"/>
        <v>137875316.80000001</v>
      </c>
      <c r="AB56" s="8">
        <f t="shared" si="1"/>
        <v>6.178045641306551E-2</v>
      </c>
      <c r="AC56" s="6">
        <v>5.7</v>
      </c>
      <c r="AD56" s="9">
        <v>1784176</v>
      </c>
      <c r="AE56" s="9">
        <v>2824683.2</v>
      </c>
      <c r="AF56" s="9">
        <v>126088081</v>
      </c>
      <c r="AG56" s="10">
        <v>2.2400000000000002</v>
      </c>
      <c r="AL56" s="38">
        <v>2380.5</v>
      </c>
      <c r="AM56" s="38">
        <v>1919.4</v>
      </c>
      <c r="AN56" s="39">
        <v>411</v>
      </c>
      <c r="AO56" s="40">
        <v>260</v>
      </c>
      <c r="AP56" s="39">
        <v>592</v>
      </c>
      <c r="AQ56" s="39">
        <v>673</v>
      </c>
      <c r="AR56" s="40">
        <v>1144</v>
      </c>
      <c r="AS56" s="39">
        <v>557</v>
      </c>
      <c r="AT56" s="42">
        <v>3974000</v>
      </c>
      <c r="BA56" s="43">
        <v>0</v>
      </c>
    </row>
    <row r="57" spans="1:53" ht="16">
      <c r="A57" s="3">
        <v>38200</v>
      </c>
      <c r="B57" s="4">
        <v>223677000</v>
      </c>
      <c r="C57" s="5">
        <v>140226000</v>
      </c>
      <c r="D57" s="5">
        <v>131685000</v>
      </c>
      <c r="E57" s="5">
        <v>63089000</v>
      </c>
      <c r="F57" s="5">
        <v>7940000</v>
      </c>
      <c r="G57" s="5">
        <v>148166000</v>
      </c>
      <c r="H57" s="6">
        <v>66.2</v>
      </c>
      <c r="I57" s="6">
        <v>74</v>
      </c>
      <c r="J57" s="6">
        <v>59</v>
      </c>
      <c r="K57" s="6">
        <v>59</v>
      </c>
      <c r="L57" s="6">
        <v>32.5</v>
      </c>
      <c r="M57" s="6">
        <v>74</v>
      </c>
      <c r="N57" s="6">
        <v>53.5</v>
      </c>
      <c r="O57" s="6">
        <v>82.4</v>
      </c>
      <c r="P57" s="6">
        <v>71.8</v>
      </c>
      <c r="Q57" s="5">
        <v>79832000</v>
      </c>
      <c r="R57" s="5">
        <v>68333000</v>
      </c>
      <c r="S57" s="6">
        <v>5.2</v>
      </c>
      <c r="T57" s="6">
        <v>5.6</v>
      </c>
      <c r="U57" s="6">
        <v>6.4</v>
      </c>
      <c r="V57" s="6">
        <v>9.3000000000000007</v>
      </c>
      <c r="W57" s="6">
        <v>4.4000000000000004</v>
      </c>
      <c r="X57" s="6">
        <v>5.2</v>
      </c>
      <c r="Y57" s="6">
        <v>3</v>
      </c>
      <c r="Z57" s="6">
        <v>3.1</v>
      </c>
      <c r="AA57" s="7">
        <f t="shared" si="0"/>
        <v>137570991.5</v>
      </c>
      <c r="AB57" s="8">
        <f t="shared" si="1"/>
        <v>5.7715655847402972E-2</v>
      </c>
      <c r="AC57" s="6">
        <v>5.4</v>
      </c>
      <c r="AD57" s="9">
        <v>1105288</v>
      </c>
      <c r="AE57" s="9">
        <v>2655008.5</v>
      </c>
      <c r="AF57" s="9">
        <v>126088081</v>
      </c>
      <c r="AG57" s="10">
        <v>2.1</v>
      </c>
      <c r="AL57" s="38">
        <v>2383.9</v>
      </c>
      <c r="AM57" s="38">
        <v>1934</v>
      </c>
      <c r="AN57" s="39">
        <v>428</v>
      </c>
      <c r="AO57" s="40">
        <v>314</v>
      </c>
      <c r="AP57" s="39">
        <v>584</v>
      </c>
      <c r="AQ57" s="39">
        <v>741</v>
      </c>
      <c r="AR57" s="40">
        <v>1018</v>
      </c>
      <c r="AS57" s="39">
        <v>609</v>
      </c>
      <c r="AT57" s="42">
        <v>4630000</v>
      </c>
      <c r="BA57" s="43">
        <v>0</v>
      </c>
    </row>
    <row r="58" spans="1:53" ht="16">
      <c r="A58" s="3">
        <v>38231</v>
      </c>
      <c r="B58" s="4">
        <v>223941000</v>
      </c>
      <c r="C58" s="5">
        <v>139641000</v>
      </c>
      <c r="D58" s="5">
        <v>132400000</v>
      </c>
      <c r="E58" s="5">
        <v>64042000</v>
      </c>
      <c r="F58" s="5">
        <v>7545000</v>
      </c>
      <c r="G58" s="5">
        <v>147186000</v>
      </c>
      <c r="H58" s="6">
        <v>65.7</v>
      </c>
      <c r="I58" s="6">
        <v>73</v>
      </c>
      <c r="J58" s="6">
        <v>59</v>
      </c>
      <c r="K58" s="6">
        <v>58.8</v>
      </c>
      <c r="L58" s="6">
        <v>33</v>
      </c>
      <c r="M58" s="6">
        <v>73.599999999999994</v>
      </c>
      <c r="N58" s="6">
        <v>54.2</v>
      </c>
      <c r="O58" s="6">
        <v>82.6</v>
      </c>
      <c r="P58" s="6">
        <v>73</v>
      </c>
      <c r="Q58" s="5">
        <v>78844000</v>
      </c>
      <c r="R58" s="5">
        <v>68342000</v>
      </c>
      <c r="S58" s="6">
        <v>5</v>
      </c>
      <c r="T58" s="6">
        <v>5.2</v>
      </c>
      <c r="U58" s="6">
        <v>6.3</v>
      </c>
      <c r="V58" s="6">
        <v>10.9</v>
      </c>
      <c r="W58" s="6">
        <v>4.0999999999999996</v>
      </c>
      <c r="X58" s="6">
        <v>4.5</v>
      </c>
      <c r="Y58" s="6">
        <v>2.8</v>
      </c>
      <c r="Z58" s="6">
        <v>2.4</v>
      </c>
      <c r="AA58" s="7">
        <f t="shared" si="0"/>
        <v>137216844.75</v>
      </c>
      <c r="AB58" s="8">
        <f t="shared" si="1"/>
        <v>5.4985960460951354E-2</v>
      </c>
      <c r="AC58" s="6">
        <v>5.0999999999999996</v>
      </c>
      <c r="AD58" s="9">
        <v>1084073</v>
      </c>
      <c r="AE58" s="9">
        <v>2424155.25</v>
      </c>
      <c r="AF58" s="9">
        <v>126088081</v>
      </c>
      <c r="AG58" s="10">
        <v>1.93</v>
      </c>
      <c r="AL58" s="38">
        <v>2418.4</v>
      </c>
      <c r="AM58" s="38">
        <v>1975.4</v>
      </c>
      <c r="AN58" s="39">
        <v>415</v>
      </c>
      <c r="AO58" s="40">
        <v>300</v>
      </c>
      <c r="AP58" s="39">
        <v>597</v>
      </c>
      <c r="AQ58" s="39">
        <v>686</v>
      </c>
      <c r="AR58" s="40">
        <v>975</v>
      </c>
      <c r="AS58" s="39">
        <v>523</v>
      </c>
      <c r="AT58" s="42">
        <v>4245000</v>
      </c>
      <c r="BA58" s="43">
        <v>0</v>
      </c>
    </row>
    <row r="59" spans="1:53" ht="16">
      <c r="A59" s="3">
        <v>38261</v>
      </c>
      <c r="B59" s="4">
        <v>224192000</v>
      </c>
      <c r="C59" s="5">
        <v>140447000</v>
      </c>
      <c r="D59" s="5">
        <v>133380000</v>
      </c>
      <c r="E59" s="5">
        <v>64780000</v>
      </c>
      <c r="F59" s="5">
        <v>7531000</v>
      </c>
      <c r="G59" s="5">
        <v>147978000</v>
      </c>
      <c r="H59" s="6">
        <v>66</v>
      </c>
      <c r="I59" s="6">
        <v>73.3</v>
      </c>
      <c r="J59" s="6">
        <v>59.2</v>
      </c>
      <c r="K59" s="6">
        <v>58.2</v>
      </c>
      <c r="L59" s="6">
        <v>31.7</v>
      </c>
      <c r="M59" s="6">
        <v>73.900000000000006</v>
      </c>
      <c r="N59" s="6">
        <v>54.4</v>
      </c>
      <c r="O59" s="6">
        <v>82.6</v>
      </c>
      <c r="P59" s="6">
        <v>73.400000000000006</v>
      </c>
      <c r="Q59" s="5">
        <v>79282000</v>
      </c>
      <c r="R59" s="5">
        <v>68696000</v>
      </c>
      <c r="S59" s="6">
        <v>5.0999999999999996</v>
      </c>
      <c r="T59" s="6">
        <v>5.0999999999999996</v>
      </c>
      <c r="U59" s="6">
        <v>6.6</v>
      </c>
      <c r="V59" s="6">
        <v>9.6</v>
      </c>
      <c r="W59" s="6">
        <v>4.4000000000000004</v>
      </c>
      <c r="X59" s="6">
        <v>4.4000000000000004</v>
      </c>
      <c r="Y59" s="6">
        <v>2.4</v>
      </c>
      <c r="Z59" s="6">
        <v>2.4</v>
      </c>
      <c r="AA59" s="7">
        <f t="shared" si="0"/>
        <v>138082571.40000001</v>
      </c>
      <c r="AB59" s="8">
        <f t="shared" si="1"/>
        <v>5.4539830216400499E-2</v>
      </c>
      <c r="AC59" s="6">
        <v>5.0999999999999996</v>
      </c>
      <c r="AD59" s="9">
        <v>1521267</v>
      </c>
      <c r="AE59" s="9">
        <v>2364428.6</v>
      </c>
      <c r="AF59" s="9">
        <v>126276799</v>
      </c>
      <c r="AG59" s="10">
        <v>1.86</v>
      </c>
      <c r="AL59" s="38">
        <v>2447</v>
      </c>
      <c r="AM59" s="38">
        <v>1995.6</v>
      </c>
      <c r="AN59" s="39">
        <v>418</v>
      </c>
      <c r="AO59" s="40">
        <v>333</v>
      </c>
      <c r="AP59" s="39">
        <v>645</v>
      </c>
      <c r="AQ59" s="39">
        <v>687</v>
      </c>
      <c r="AR59" s="40">
        <v>888</v>
      </c>
      <c r="AS59" s="39">
        <v>451</v>
      </c>
      <c r="AT59" s="42">
        <v>4339000</v>
      </c>
      <c r="BA59" s="43">
        <v>0</v>
      </c>
    </row>
    <row r="60" spans="1:53" ht="16">
      <c r="A60" s="3">
        <v>38292</v>
      </c>
      <c r="B60" s="4">
        <v>224422000</v>
      </c>
      <c r="C60" s="5">
        <v>140581000</v>
      </c>
      <c r="D60" s="5">
        <v>133631000</v>
      </c>
      <c r="E60" s="5">
        <v>65092000</v>
      </c>
      <c r="F60" s="5">
        <v>7665000</v>
      </c>
      <c r="G60" s="5">
        <v>148246000</v>
      </c>
      <c r="H60" s="6">
        <v>66.099999999999994</v>
      </c>
      <c r="I60" s="6">
        <v>73.400000000000006</v>
      </c>
      <c r="J60" s="6">
        <v>59.2</v>
      </c>
      <c r="K60" s="6">
        <v>58.3</v>
      </c>
      <c r="L60" s="6">
        <v>32.799999999999997</v>
      </c>
      <c r="M60" s="6">
        <v>73.599999999999994</v>
      </c>
      <c r="N60" s="6">
        <v>54.3</v>
      </c>
      <c r="O60" s="6">
        <v>83.1</v>
      </c>
      <c r="P60" s="6">
        <v>73.8</v>
      </c>
      <c r="Q60" s="5">
        <v>79455000</v>
      </c>
      <c r="R60" s="5">
        <v>68791000</v>
      </c>
      <c r="S60" s="6">
        <v>5.3</v>
      </c>
      <c r="T60" s="6">
        <v>5</v>
      </c>
      <c r="U60" s="6">
        <v>7.2</v>
      </c>
      <c r="V60" s="6">
        <v>9.1999999999999993</v>
      </c>
      <c r="W60" s="6">
        <v>4.8</v>
      </c>
      <c r="X60" s="6">
        <v>4.5999999999999996</v>
      </c>
      <c r="Y60" s="6">
        <v>2.6</v>
      </c>
      <c r="Z60" s="6">
        <v>2.2000000000000002</v>
      </c>
      <c r="AA60" s="7">
        <f t="shared" si="0"/>
        <v>138048687.5</v>
      </c>
      <c r="AB60" s="8">
        <f t="shared" si="1"/>
        <v>5.5523888990252082E-2</v>
      </c>
      <c r="AC60" s="6">
        <v>5.2</v>
      </c>
      <c r="AD60" s="9">
        <v>1339949</v>
      </c>
      <c r="AE60" s="9">
        <v>2532312.5</v>
      </c>
      <c r="AF60" s="9">
        <v>126276799</v>
      </c>
      <c r="AG60" s="10">
        <v>2</v>
      </c>
      <c r="AL60" s="38">
        <v>2458.6</v>
      </c>
      <c r="AM60" s="38">
        <v>2005.7</v>
      </c>
      <c r="AN60" s="39">
        <v>398</v>
      </c>
      <c r="AO60" s="40">
        <v>280</v>
      </c>
      <c r="AP60" s="39">
        <v>564</v>
      </c>
      <c r="AQ60" s="39">
        <v>717</v>
      </c>
      <c r="AR60" s="40">
        <v>854</v>
      </c>
      <c r="AS60" s="39">
        <v>519</v>
      </c>
      <c r="AT60" s="42">
        <v>4392000</v>
      </c>
      <c r="BA60" s="43">
        <v>0</v>
      </c>
    </row>
    <row r="61" spans="1:53" ht="16">
      <c r="A61" s="3">
        <v>38322</v>
      </c>
      <c r="B61" s="4">
        <v>224640000</v>
      </c>
      <c r="C61" s="5">
        <v>140278000</v>
      </c>
      <c r="D61" s="5">
        <v>133400000</v>
      </c>
      <c r="E61" s="5">
        <v>65153000</v>
      </c>
      <c r="F61" s="5">
        <v>7599000</v>
      </c>
      <c r="G61" s="5">
        <v>147877000</v>
      </c>
      <c r="H61" s="6">
        <v>65.8</v>
      </c>
      <c r="I61" s="6">
        <v>73</v>
      </c>
      <c r="J61" s="6">
        <v>59.2</v>
      </c>
      <c r="K61" s="6">
        <v>58.2</v>
      </c>
      <c r="L61" s="6">
        <v>33</v>
      </c>
      <c r="M61" s="6">
        <v>73.400000000000006</v>
      </c>
      <c r="N61" s="6">
        <v>54.4</v>
      </c>
      <c r="O61" s="6">
        <v>83.1</v>
      </c>
      <c r="P61" s="6">
        <v>73.400000000000006</v>
      </c>
      <c r="Q61" s="5">
        <v>79093000</v>
      </c>
      <c r="R61" s="5">
        <v>68785000</v>
      </c>
      <c r="S61" s="6">
        <v>5.5</v>
      </c>
      <c r="T61" s="6">
        <v>4.7</v>
      </c>
      <c r="U61" s="6">
        <v>8.6</v>
      </c>
      <c r="V61" s="6">
        <v>9.1</v>
      </c>
      <c r="W61" s="6">
        <v>5</v>
      </c>
      <c r="X61" s="6">
        <v>4.5</v>
      </c>
      <c r="Y61" s="6">
        <v>2.5</v>
      </c>
      <c r="Z61" s="6">
        <v>2.1</v>
      </c>
      <c r="AA61" s="7">
        <f t="shared" si="0"/>
        <v>137467052.75</v>
      </c>
      <c r="AB61" s="8">
        <f t="shared" si="1"/>
        <v>5.5278700226589386E-2</v>
      </c>
      <c r="AC61" s="6">
        <v>5.0999999999999996</v>
      </c>
      <c r="AD61" s="9">
        <v>1665622</v>
      </c>
      <c r="AE61" s="9">
        <v>2810947.25</v>
      </c>
      <c r="AF61" s="9">
        <v>126276799</v>
      </c>
      <c r="AG61" s="10">
        <v>2.2000000000000002</v>
      </c>
      <c r="AL61" s="38">
        <v>2466.3000000000002</v>
      </c>
      <c r="AM61" s="38">
        <v>2012.2</v>
      </c>
      <c r="AN61" s="39">
        <v>317</v>
      </c>
      <c r="AO61" s="40">
        <v>304</v>
      </c>
      <c r="AP61" s="39">
        <v>435</v>
      </c>
      <c r="AQ61" s="39">
        <v>631</v>
      </c>
      <c r="AR61" s="40">
        <v>787</v>
      </c>
      <c r="AS61" s="39">
        <v>488</v>
      </c>
      <c r="AT61" s="42">
        <v>3889000</v>
      </c>
      <c r="BA61" s="43">
        <v>0</v>
      </c>
    </row>
    <row r="62" spans="1:53" ht="16">
      <c r="A62" s="3">
        <v>38353</v>
      </c>
      <c r="B62" s="4">
        <v>224837000</v>
      </c>
      <c r="C62" s="5">
        <v>138682000</v>
      </c>
      <c r="D62" s="5">
        <v>130696000</v>
      </c>
      <c r="E62" s="5">
        <v>63911000</v>
      </c>
      <c r="F62" s="5">
        <v>8444000</v>
      </c>
      <c r="G62" s="5">
        <v>147125000</v>
      </c>
      <c r="H62" s="6">
        <v>65.400000000000006</v>
      </c>
      <c r="I62" s="6">
        <v>72.400000000000006</v>
      </c>
      <c r="J62" s="6">
        <v>58.9</v>
      </c>
      <c r="K62" s="6">
        <v>57.4</v>
      </c>
      <c r="L62" s="6">
        <v>32.4</v>
      </c>
      <c r="M62" s="6">
        <v>72.900000000000006</v>
      </c>
      <c r="N62" s="6">
        <v>53.5</v>
      </c>
      <c r="O62" s="6">
        <v>82.7</v>
      </c>
      <c r="P62" s="6">
        <v>73.7</v>
      </c>
      <c r="Q62" s="5">
        <v>78574000</v>
      </c>
      <c r="R62" s="5">
        <v>68551000</v>
      </c>
      <c r="S62" s="6">
        <v>6.2</v>
      </c>
      <c r="T62" s="6">
        <v>5.2</v>
      </c>
      <c r="U62" s="6">
        <v>8.8000000000000007</v>
      </c>
      <c r="V62" s="6">
        <v>9.6</v>
      </c>
      <c r="W62" s="6">
        <v>5.8</v>
      </c>
      <c r="X62" s="6">
        <v>5.0999999999999996</v>
      </c>
      <c r="Y62" s="6">
        <v>2.6</v>
      </c>
      <c r="Z62" s="6">
        <v>2.5</v>
      </c>
      <c r="AA62" s="7">
        <f t="shared" si="0"/>
        <v>135359013</v>
      </c>
      <c r="AB62" s="8">
        <f t="shared" si="1"/>
        <v>6.2382251560891624E-2</v>
      </c>
      <c r="AC62" s="6">
        <v>5.7</v>
      </c>
      <c r="AD62" s="9">
        <v>2427852</v>
      </c>
      <c r="AE62" s="9">
        <v>3322987</v>
      </c>
      <c r="AF62" s="9">
        <v>126641867</v>
      </c>
      <c r="AG62" s="10">
        <v>2.62</v>
      </c>
      <c r="AL62" s="38">
        <v>2459.4</v>
      </c>
      <c r="AM62" s="38">
        <v>2006.1</v>
      </c>
      <c r="AN62" s="39">
        <v>250</v>
      </c>
      <c r="AO62" s="40">
        <v>288</v>
      </c>
      <c r="AP62" s="39">
        <v>374</v>
      </c>
      <c r="AQ62" s="39">
        <v>642</v>
      </c>
      <c r="AR62" s="40">
        <v>705</v>
      </c>
      <c r="AS62" s="39">
        <v>480</v>
      </c>
      <c r="AT62" s="42">
        <v>3737000</v>
      </c>
      <c r="BA62" s="43">
        <v>0</v>
      </c>
    </row>
    <row r="63" spans="1:53" ht="16">
      <c r="A63" s="3">
        <v>38384</v>
      </c>
      <c r="B63" s="4">
        <v>225041000</v>
      </c>
      <c r="C63" s="5">
        <v>139100000</v>
      </c>
      <c r="D63" s="5">
        <v>131519000</v>
      </c>
      <c r="E63" s="5">
        <v>64338000</v>
      </c>
      <c r="F63" s="5">
        <v>8549000</v>
      </c>
      <c r="G63" s="5">
        <v>147649000</v>
      </c>
      <c r="H63" s="6">
        <v>65.599999999999994</v>
      </c>
      <c r="I63" s="6">
        <v>72.7</v>
      </c>
      <c r="J63" s="6">
        <v>59</v>
      </c>
      <c r="K63" s="6">
        <v>57.2</v>
      </c>
      <c r="L63" s="6">
        <v>32</v>
      </c>
      <c r="M63" s="6">
        <v>73.099999999999994</v>
      </c>
      <c r="N63" s="6">
        <v>53.9</v>
      </c>
      <c r="O63" s="6">
        <v>83</v>
      </c>
      <c r="P63" s="6">
        <v>73.400000000000006</v>
      </c>
      <c r="Q63" s="5">
        <v>78950000</v>
      </c>
      <c r="R63" s="5">
        <v>68699000</v>
      </c>
      <c r="S63" s="6">
        <v>6.3</v>
      </c>
      <c r="T63" s="6">
        <v>5.2</v>
      </c>
      <c r="U63" s="6">
        <v>8.6999999999999993</v>
      </c>
      <c r="V63" s="6">
        <v>10</v>
      </c>
      <c r="W63" s="6">
        <v>5.9</v>
      </c>
      <c r="X63" s="6">
        <v>5.0999999999999996</v>
      </c>
      <c r="Y63" s="6">
        <v>2.4</v>
      </c>
      <c r="Z63" s="6">
        <v>2.2999999999999998</v>
      </c>
      <c r="AA63" s="7">
        <f t="shared" si="0"/>
        <v>135905187.75</v>
      </c>
      <c r="AB63" s="8">
        <f t="shared" si="1"/>
        <v>6.2904147674818986E-2</v>
      </c>
      <c r="AC63" s="6">
        <v>5.8</v>
      </c>
      <c r="AD63" s="9">
        <v>1251271</v>
      </c>
      <c r="AE63" s="9">
        <v>3194812.25</v>
      </c>
      <c r="AF63" s="9">
        <v>126641867</v>
      </c>
      <c r="AG63" s="10">
        <v>2.5</v>
      </c>
      <c r="AL63" s="38">
        <v>2477.9</v>
      </c>
      <c r="AM63" s="38">
        <v>2024.5</v>
      </c>
      <c r="AN63" s="39">
        <v>404</v>
      </c>
      <c r="AO63" s="40">
        <v>330</v>
      </c>
      <c r="AP63" s="39">
        <v>522</v>
      </c>
      <c r="AQ63" s="39">
        <v>770</v>
      </c>
      <c r="AR63" s="40">
        <v>832</v>
      </c>
      <c r="AS63" s="39">
        <v>634</v>
      </c>
      <c r="AT63" s="42">
        <v>4488000</v>
      </c>
      <c r="BA63" s="43">
        <v>0</v>
      </c>
    </row>
    <row r="64" spans="1:53" ht="16">
      <c r="A64" s="3">
        <v>38412</v>
      </c>
      <c r="B64" s="4">
        <v>225236000</v>
      </c>
      <c r="C64" s="5">
        <v>139759000</v>
      </c>
      <c r="D64" s="5">
        <v>132358000</v>
      </c>
      <c r="E64" s="5">
        <v>64645000</v>
      </c>
      <c r="F64" s="5">
        <v>7986000</v>
      </c>
      <c r="G64" s="5">
        <v>147745000</v>
      </c>
      <c r="H64" s="6">
        <v>65.599999999999994</v>
      </c>
      <c r="I64" s="6">
        <v>72.900000000000006</v>
      </c>
      <c r="J64" s="6">
        <v>58.8</v>
      </c>
      <c r="K64" s="6">
        <v>58.1</v>
      </c>
      <c r="L64" s="6">
        <v>32.5</v>
      </c>
      <c r="M64" s="6">
        <v>73.400000000000006</v>
      </c>
      <c r="N64" s="6">
        <v>53.4</v>
      </c>
      <c r="O64" s="6">
        <v>82.7</v>
      </c>
      <c r="P64" s="6">
        <v>73</v>
      </c>
      <c r="Q64" s="5">
        <v>79242000</v>
      </c>
      <c r="R64" s="5">
        <v>68503000</v>
      </c>
      <c r="S64" s="6">
        <v>5.8</v>
      </c>
      <c r="T64" s="6">
        <v>4.9000000000000004</v>
      </c>
      <c r="U64" s="6">
        <v>7.9</v>
      </c>
      <c r="V64" s="6">
        <v>10.5</v>
      </c>
      <c r="W64" s="6">
        <v>5.8</v>
      </c>
      <c r="X64" s="6">
        <v>4.5</v>
      </c>
      <c r="Y64" s="6">
        <v>2.5</v>
      </c>
      <c r="Z64" s="6">
        <v>2.1</v>
      </c>
      <c r="AA64" s="7">
        <f t="shared" si="0"/>
        <v>136746327.75</v>
      </c>
      <c r="AB64" s="8">
        <f t="shared" si="1"/>
        <v>5.8400105738854111E-2</v>
      </c>
      <c r="AC64" s="6">
        <v>5.4</v>
      </c>
      <c r="AD64" s="9">
        <v>1221225</v>
      </c>
      <c r="AE64" s="9">
        <v>3012672.25</v>
      </c>
      <c r="AF64" s="9">
        <v>126641867</v>
      </c>
      <c r="AG64" s="10">
        <v>2.35</v>
      </c>
      <c r="AL64" s="38">
        <v>2493.8000000000002</v>
      </c>
      <c r="AM64" s="38">
        <v>2034.4</v>
      </c>
      <c r="AN64" s="39">
        <v>345</v>
      </c>
      <c r="AO64" s="40">
        <v>347</v>
      </c>
      <c r="AP64" s="39">
        <v>439</v>
      </c>
      <c r="AQ64" s="39">
        <v>728</v>
      </c>
      <c r="AR64" s="40">
        <v>814</v>
      </c>
      <c r="AS64" s="39">
        <v>553</v>
      </c>
      <c r="AT64" s="42">
        <v>4103000</v>
      </c>
      <c r="BA64" s="43">
        <v>0</v>
      </c>
    </row>
    <row r="65" spans="1:53" ht="16">
      <c r="A65" s="3">
        <v>38443</v>
      </c>
      <c r="B65" s="4">
        <v>225441000</v>
      </c>
      <c r="C65" s="5">
        <v>140939000</v>
      </c>
      <c r="D65" s="5">
        <v>133572000</v>
      </c>
      <c r="E65" s="5">
        <v>65046000</v>
      </c>
      <c r="F65" s="5">
        <v>7335000</v>
      </c>
      <c r="G65" s="5">
        <v>148274000</v>
      </c>
      <c r="H65" s="6">
        <v>65.8</v>
      </c>
      <c r="I65" s="6">
        <v>73</v>
      </c>
      <c r="J65" s="6">
        <v>59</v>
      </c>
      <c r="K65" s="6">
        <v>58.4</v>
      </c>
      <c r="L65" s="6">
        <v>32.4</v>
      </c>
      <c r="M65" s="6">
        <v>73.8</v>
      </c>
      <c r="N65" s="6">
        <v>53.6</v>
      </c>
      <c r="O65" s="6">
        <v>83</v>
      </c>
      <c r="P65" s="6">
        <v>73.2</v>
      </c>
      <c r="Q65" s="5">
        <v>79448000</v>
      </c>
      <c r="R65" s="5">
        <v>68826000</v>
      </c>
      <c r="S65" s="6">
        <v>5</v>
      </c>
      <c r="T65" s="6">
        <v>4.9000000000000004</v>
      </c>
      <c r="U65" s="6">
        <v>7</v>
      </c>
      <c r="V65" s="6">
        <v>9.1999999999999993</v>
      </c>
      <c r="W65" s="6">
        <v>4.2</v>
      </c>
      <c r="X65" s="6">
        <v>4.5999999999999996</v>
      </c>
      <c r="Y65" s="6">
        <v>2.4</v>
      </c>
      <c r="Z65" s="6">
        <v>2.2000000000000002</v>
      </c>
      <c r="AA65" s="7">
        <f t="shared" si="0"/>
        <v>138293845.80000001</v>
      </c>
      <c r="AB65" s="8">
        <f t="shared" si="1"/>
        <v>5.3039236544248303E-2</v>
      </c>
      <c r="AC65" s="6">
        <v>4.9000000000000004</v>
      </c>
      <c r="AD65" s="9">
        <v>1511075</v>
      </c>
      <c r="AE65" s="9">
        <v>2645154.2000000002</v>
      </c>
      <c r="AF65" s="9">
        <v>127095859</v>
      </c>
      <c r="AG65" s="10">
        <v>2.08</v>
      </c>
      <c r="AL65" s="38">
        <v>2519.8000000000002</v>
      </c>
      <c r="AM65" s="38">
        <v>2056.6999999999998</v>
      </c>
      <c r="AN65" s="39">
        <v>409</v>
      </c>
      <c r="AO65" s="40">
        <v>342</v>
      </c>
      <c r="AP65" s="39">
        <v>451</v>
      </c>
      <c r="AQ65" s="39">
        <v>714</v>
      </c>
      <c r="AR65" s="40">
        <v>942</v>
      </c>
      <c r="AS65" s="39">
        <v>556</v>
      </c>
      <c r="AT65" s="42">
        <v>4606000</v>
      </c>
      <c r="BA65" s="43">
        <v>0</v>
      </c>
    </row>
    <row r="66" spans="1:53" ht="16">
      <c r="A66" s="3">
        <v>38473</v>
      </c>
      <c r="B66" s="4">
        <v>225670000</v>
      </c>
      <c r="C66" s="5">
        <v>141591000</v>
      </c>
      <c r="D66" s="5">
        <v>134385000</v>
      </c>
      <c r="E66" s="5">
        <v>65266000</v>
      </c>
      <c r="F66" s="5">
        <v>7287000</v>
      </c>
      <c r="G66" s="5">
        <v>148878000</v>
      </c>
      <c r="H66" s="6">
        <v>66</v>
      </c>
      <c r="I66" s="6">
        <v>73.3</v>
      </c>
      <c r="J66" s="6">
        <v>59.2</v>
      </c>
      <c r="K66" s="6">
        <v>59.6</v>
      </c>
      <c r="L66" s="6">
        <v>33.4</v>
      </c>
      <c r="M66" s="6">
        <v>74.099999999999994</v>
      </c>
      <c r="N66" s="6">
        <v>53.7</v>
      </c>
      <c r="O66" s="6">
        <v>82.7</v>
      </c>
      <c r="P66" s="6">
        <v>72.7</v>
      </c>
      <c r="Q66" s="5">
        <v>79827000</v>
      </c>
      <c r="R66" s="5">
        <v>69051000</v>
      </c>
      <c r="S66" s="6">
        <v>4.8</v>
      </c>
      <c r="T66" s="6">
        <v>5</v>
      </c>
      <c r="U66" s="6">
        <v>5.6</v>
      </c>
      <c r="V66" s="6">
        <v>9.1</v>
      </c>
      <c r="W66" s="6">
        <v>4.0999999999999996</v>
      </c>
      <c r="X66" s="6">
        <v>4.0999999999999996</v>
      </c>
      <c r="Y66" s="6">
        <v>2.5</v>
      </c>
      <c r="Z66" s="6">
        <v>2</v>
      </c>
      <c r="AA66" s="7">
        <f t="shared" ref="AA66:AA129" si="2">C66-AE66</f>
        <v>139204837.75</v>
      </c>
      <c r="AB66" s="8">
        <f t="shared" si="1"/>
        <v>5.2347318654879148E-2</v>
      </c>
      <c r="AC66" s="6">
        <v>4.9000000000000004</v>
      </c>
      <c r="AD66" s="9">
        <v>1153938</v>
      </c>
      <c r="AE66" s="9">
        <v>2386162.25</v>
      </c>
      <c r="AF66" s="9">
        <v>127095859</v>
      </c>
      <c r="AG66" s="10">
        <v>1.88</v>
      </c>
      <c r="AL66" s="38">
        <v>2539.6999999999998</v>
      </c>
      <c r="AM66" s="38">
        <v>2071.5</v>
      </c>
      <c r="AN66" s="39">
        <v>373</v>
      </c>
      <c r="AO66" s="40">
        <v>392</v>
      </c>
      <c r="AP66" s="39">
        <v>519</v>
      </c>
      <c r="AQ66" s="39">
        <v>811</v>
      </c>
      <c r="AR66" s="40">
        <v>1081</v>
      </c>
      <c r="AS66" s="39">
        <v>791</v>
      </c>
      <c r="AT66" s="42">
        <v>5324000</v>
      </c>
      <c r="BA66" s="43">
        <v>0</v>
      </c>
    </row>
    <row r="67" spans="1:53" ht="16">
      <c r="A67" s="3">
        <v>38504</v>
      </c>
      <c r="B67" s="4">
        <v>225911000</v>
      </c>
      <c r="C67" s="5">
        <v>142456000</v>
      </c>
      <c r="D67" s="5">
        <v>135054000</v>
      </c>
      <c r="E67" s="5">
        <v>65302000</v>
      </c>
      <c r="F67" s="5">
        <v>7870000</v>
      </c>
      <c r="G67" s="5">
        <v>150327000</v>
      </c>
      <c r="H67" s="6">
        <v>66.5</v>
      </c>
      <c r="I67" s="6">
        <v>74.3</v>
      </c>
      <c r="J67" s="6">
        <v>59.3</v>
      </c>
      <c r="K67" s="6">
        <v>60</v>
      </c>
      <c r="L67" s="6">
        <v>33.4</v>
      </c>
      <c r="M67" s="6">
        <v>73.599999999999994</v>
      </c>
      <c r="N67" s="6">
        <v>53.3</v>
      </c>
      <c r="O67" s="6">
        <v>82.6</v>
      </c>
      <c r="P67" s="6">
        <v>71.7</v>
      </c>
      <c r="Q67" s="5">
        <v>80985000</v>
      </c>
      <c r="R67" s="5">
        <v>69342000</v>
      </c>
      <c r="S67" s="6">
        <v>5</v>
      </c>
      <c r="T67" s="6">
        <v>5.5</v>
      </c>
      <c r="U67" s="6">
        <v>5.3</v>
      </c>
      <c r="V67" s="6">
        <v>8.1999999999999993</v>
      </c>
      <c r="W67" s="6">
        <v>4.3</v>
      </c>
      <c r="X67" s="6">
        <v>4.9000000000000004</v>
      </c>
      <c r="Y67" s="6">
        <v>2.1</v>
      </c>
      <c r="Z67" s="6">
        <v>2.6</v>
      </c>
      <c r="AA67" s="7">
        <f t="shared" si="2"/>
        <v>140043944.5</v>
      </c>
      <c r="AB67" s="8">
        <f t="shared" si="1"/>
        <v>5.6196646189153862E-2</v>
      </c>
      <c r="AC67" s="6">
        <v>5.2</v>
      </c>
      <c r="AD67" s="9">
        <v>1182364</v>
      </c>
      <c r="AE67" s="9">
        <v>2412055.5</v>
      </c>
      <c r="AF67" s="9">
        <v>127095859</v>
      </c>
      <c r="AG67" s="10">
        <v>1.9</v>
      </c>
      <c r="AL67" s="38">
        <v>2526.3000000000002</v>
      </c>
      <c r="AM67" s="38">
        <v>2054.3000000000002</v>
      </c>
      <c r="AN67" s="39">
        <v>438</v>
      </c>
      <c r="AO67" s="40">
        <v>307</v>
      </c>
      <c r="AP67" s="39">
        <v>537</v>
      </c>
      <c r="AQ67" s="39">
        <v>685</v>
      </c>
      <c r="AR67" s="40">
        <v>1107</v>
      </c>
      <c r="AS67" s="39">
        <v>590</v>
      </c>
      <c r="AT67" s="42">
        <v>4504000</v>
      </c>
      <c r="BA67" s="43">
        <v>0</v>
      </c>
    </row>
    <row r="68" spans="1:53" ht="16">
      <c r="A68" s="3">
        <v>38534</v>
      </c>
      <c r="B68" s="4">
        <v>226153000</v>
      </c>
      <c r="C68" s="5">
        <v>143283000</v>
      </c>
      <c r="D68" s="5">
        <v>133993000</v>
      </c>
      <c r="E68" s="5">
        <v>64161000</v>
      </c>
      <c r="F68" s="5">
        <v>7839000</v>
      </c>
      <c r="G68" s="5">
        <v>151122000</v>
      </c>
      <c r="H68" s="6">
        <v>66.8</v>
      </c>
      <c r="I68" s="6">
        <v>74.599999999999994</v>
      </c>
      <c r="J68" s="6">
        <v>59.6</v>
      </c>
      <c r="K68" s="6">
        <v>59.8</v>
      </c>
      <c r="L68" s="6">
        <v>33.4</v>
      </c>
      <c r="M68" s="6">
        <v>73.5</v>
      </c>
      <c r="N68" s="6">
        <v>53.4</v>
      </c>
      <c r="O68" s="6">
        <v>82.7</v>
      </c>
      <c r="P68" s="6">
        <v>71.7</v>
      </c>
      <c r="Q68" s="5">
        <v>81413000</v>
      </c>
      <c r="R68" s="5">
        <v>69709000</v>
      </c>
      <c r="S68" s="6">
        <v>4.8</v>
      </c>
      <c r="T68" s="6">
        <v>5.7</v>
      </c>
      <c r="U68" s="6">
        <v>5.0999999999999996</v>
      </c>
      <c r="V68" s="6">
        <v>10.6</v>
      </c>
      <c r="W68" s="6">
        <v>4.2</v>
      </c>
      <c r="X68" s="6">
        <v>5.5</v>
      </c>
      <c r="Y68" s="6">
        <v>2.2999999999999998</v>
      </c>
      <c r="Z68" s="6">
        <v>3</v>
      </c>
      <c r="AA68" s="7">
        <f t="shared" si="2"/>
        <v>140753827.59999999</v>
      </c>
      <c r="AB68" s="8">
        <f t="shared" si="1"/>
        <v>5.5692979250817905E-2</v>
      </c>
      <c r="AC68" s="6">
        <v>5.2</v>
      </c>
      <c r="AD68" s="9">
        <v>1686188</v>
      </c>
      <c r="AE68" s="9">
        <v>2529172.4</v>
      </c>
      <c r="AF68" s="9">
        <v>127622590</v>
      </c>
      <c r="AG68" s="10">
        <v>2</v>
      </c>
      <c r="AL68" s="38">
        <v>2495.1999999999998</v>
      </c>
      <c r="AM68" s="38">
        <v>2016.6</v>
      </c>
      <c r="AN68" s="39">
        <v>460</v>
      </c>
      <c r="AO68" s="40">
        <v>347</v>
      </c>
      <c r="AP68" s="39">
        <v>569</v>
      </c>
      <c r="AQ68" s="39">
        <v>695</v>
      </c>
      <c r="AR68" s="40">
        <v>1138</v>
      </c>
      <c r="AS68" s="39">
        <v>521</v>
      </c>
      <c r="AT68" s="42">
        <v>4536000</v>
      </c>
      <c r="BA68" s="43">
        <v>0</v>
      </c>
    </row>
    <row r="69" spans="1:53" ht="16">
      <c r="A69" s="3">
        <v>38565</v>
      </c>
      <c r="B69" s="4">
        <v>226421000</v>
      </c>
      <c r="C69" s="5">
        <v>143142000</v>
      </c>
      <c r="D69" s="5">
        <v>134244000</v>
      </c>
      <c r="E69" s="5">
        <v>64275000</v>
      </c>
      <c r="F69" s="5">
        <v>7327000</v>
      </c>
      <c r="G69" s="5">
        <v>150469000</v>
      </c>
      <c r="H69" s="6">
        <v>66.5</v>
      </c>
      <c r="I69" s="6">
        <v>74.2</v>
      </c>
      <c r="J69" s="6">
        <v>59.3</v>
      </c>
      <c r="K69" s="6">
        <v>59</v>
      </c>
      <c r="L69" s="6">
        <v>33.299999999999997</v>
      </c>
      <c r="M69" s="6">
        <v>73.900000000000006</v>
      </c>
      <c r="N69" s="6">
        <v>53.8</v>
      </c>
      <c r="O69" s="6">
        <v>83.2</v>
      </c>
      <c r="P69" s="6">
        <v>71.7</v>
      </c>
      <c r="Q69" s="5">
        <v>81079000</v>
      </c>
      <c r="R69" s="5">
        <v>69390000</v>
      </c>
      <c r="S69" s="6">
        <v>4.5999999999999996</v>
      </c>
      <c r="T69" s="6">
        <v>5.2</v>
      </c>
      <c r="U69" s="6">
        <v>5.4</v>
      </c>
      <c r="V69" s="6">
        <v>9.6999999999999993</v>
      </c>
      <c r="W69" s="6">
        <v>3.9</v>
      </c>
      <c r="X69" s="6">
        <v>5.2</v>
      </c>
      <c r="Y69" s="6">
        <v>2.1</v>
      </c>
      <c r="Z69" s="6">
        <v>2.6</v>
      </c>
      <c r="AA69" s="7">
        <f t="shared" si="2"/>
        <v>140752278</v>
      </c>
      <c r="AB69" s="8">
        <f t="shared" si="1"/>
        <v>5.2055995853935666E-2</v>
      </c>
      <c r="AC69" s="6">
        <v>4.9000000000000004</v>
      </c>
      <c r="AD69" s="9">
        <v>1030555</v>
      </c>
      <c r="AE69" s="9">
        <v>2389722</v>
      </c>
      <c r="AF69" s="9">
        <v>127622590</v>
      </c>
      <c r="AG69" s="10">
        <v>1.88</v>
      </c>
      <c r="AL69" s="38">
        <v>2499.5</v>
      </c>
      <c r="AM69" s="38">
        <v>2023.6</v>
      </c>
      <c r="AN69" s="39">
        <v>436</v>
      </c>
      <c r="AO69" s="40">
        <v>318</v>
      </c>
      <c r="AP69" s="39">
        <v>635</v>
      </c>
      <c r="AQ69" s="39">
        <v>670</v>
      </c>
      <c r="AR69" s="40">
        <v>1041</v>
      </c>
      <c r="AS69" s="39">
        <v>654</v>
      </c>
      <c r="AT69" s="42">
        <v>4735000</v>
      </c>
      <c r="BA69" s="43">
        <v>0</v>
      </c>
    </row>
    <row r="70" spans="1:53" ht="16">
      <c r="A70" s="3">
        <v>38596</v>
      </c>
      <c r="B70" s="4">
        <v>226693000</v>
      </c>
      <c r="C70" s="5">
        <v>142579000</v>
      </c>
      <c r="D70" s="5">
        <v>134871000</v>
      </c>
      <c r="E70" s="5">
        <v>65155000</v>
      </c>
      <c r="F70" s="5">
        <v>7259000</v>
      </c>
      <c r="G70" s="5">
        <v>149838000</v>
      </c>
      <c r="H70" s="6">
        <v>66.099999999999994</v>
      </c>
      <c r="I70" s="6">
        <v>73.2</v>
      </c>
      <c r="J70" s="6">
        <v>59.5</v>
      </c>
      <c r="K70" s="6">
        <v>58.5</v>
      </c>
      <c r="L70" s="6">
        <v>33.299999999999997</v>
      </c>
      <c r="M70" s="6">
        <v>74.099999999999994</v>
      </c>
      <c r="N70" s="6">
        <v>54.6</v>
      </c>
      <c r="O70" s="6">
        <v>82.9</v>
      </c>
      <c r="P70" s="6">
        <v>73.599999999999994</v>
      </c>
      <c r="Q70" s="5">
        <v>80130000</v>
      </c>
      <c r="R70" s="5">
        <v>69708000</v>
      </c>
      <c r="S70" s="6">
        <v>4.5999999999999996</v>
      </c>
      <c r="T70" s="6">
        <v>5.0999999999999996</v>
      </c>
      <c r="U70" s="6">
        <v>5.8</v>
      </c>
      <c r="V70" s="6">
        <v>10.5</v>
      </c>
      <c r="W70" s="6">
        <v>4.2</v>
      </c>
      <c r="X70" s="6">
        <v>4.9000000000000004</v>
      </c>
      <c r="Y70" s="6">
        <v>2</v>
      </c>
      <c r="Z70" s="6">
        <v>2.8</v>
      </c>
      <c r="AA70" s="7">
        <f t="shared" si="2"/>
        <v>140260975.25</v>
      </c>
      <c r="AB70" s="8">
        <f t="shared" si="1"/>
        <v>5.1753525790488898E-2</v>
      </c>
      <c r="AC70" s="6">
        <v>4.8</v>
      </c>
      <c r="AD70" s="9">
        <v>1232639</v>
      </c>
      <c r="AE70" s="9">
        <v>2318024.75</v>
      </c>
      <c r="AF70" s="9">
        <v>127622590</v>
      </c>
      <c r="AG70" s="10">
        <v>1.8</v>
      </c>
      <c r="AL70" s="38">
        <v>2543.1999999999998</v>
      </c>
      <c r="AM70" s="38">
        <v>2076</v>
      </c>
      <c r="AN70" s="39">
        <v>407</v>
      </c>
      <c r="AO70" s="40">
        <v>350</v>
      </c>
      <c r="AP70" s="39">
        <v>650</v>
      </c>
      <c r="AQ70" s="39">
        <v>762</v>
      </c>
      <c r="AR70" s="40">
        <v>929</v>
      </c>
      <c r="AS70" s="39">
        <v>581</v>
      </c>
      <c r="AT70" s="42">
        <v>4840000</v>
      </c>
      <c r="BA70" s="43">
        <v>0</v>
      </c>
    </row>
    <row r="71" spans="1:53" ht="16">
      <c r="A71" s="3">
        <v>38626</v>
      </c>
      <c r="B71" s="4">
        <v>226959000</v>
      </c>
      <c r="C71" s="5">
        <v>143340000</v>
      </c>
      <c r="D71" s="5">
        <v>135599000</v>
      </c>
      <c r="E71" s="5">
        <v>65691000</v>
      </c>
      <c r="F71" s="5">
        <v>6964000</v>
      </c>
      <c r="G71" s="5">
        <v>150304000</v>
      </c>
      <c r="H71" s="6">
        <v>66.2</v>
      </c>
      <c r="I71" s="6">
        <v>73.3</v>
      </c>
      <c r="J71" s="6">
        <v>59.7</v>
      </c>
      <c r="K71" s="6">
        <v>58.1</v>
      </c>
      <c r="L71" s="6">
        <v>32</v>
      </c>
      <c r="M71" s="6">
        <v>74.2</v>
      </c>
      <c r="N71" s="6">
        <v>54.6</v>
      </c>
      <c r="O71" s="6">
        <v>83</v>
      </c>
      <c r="P71" s="6">
        <v>73.5</v>
      </c>
      <c r="Q71" s="5">
        <v>80306000</v>
      </c>
      <c r="R71" s="5">
        <v>69998000</v>
      </c>
      <c r="S71" s="6">
        <v>4.4000000000000004</v>
      </c>
      <c r="T71" s="6">
        <v>5</v>
      </c>
      <c r="U71" s="6">
        <v>4.9000000000000004</v>
      </c>
      <c r="V71" s="6">
        <v>9.5</v>
      </c>
      <c r="W71" s="6">
        <v>4.0999999999999996</v>
      </c>
      <c r="X71" s="6">
        <v>4.5999999999999996</v>
      </c>
      <c r="Y71" s="6">
        <v>2.1</v>
      </c>
      <c r="Z71" s="6">
        <v>2.2999999999999998</v>
      </c>
      <c r="AA71" s="7">
        <f t="shared" si="2"/>
        <v>140950323.59999999</v>
      </c>
      <c r="AB71" s="8">
        <f t="shared" si="1"/>
        <v>4.9407477912310378E-2</v>
      </c>
      <c r="AC71" s="6">
        <v>4.5999999999999996</v>
      </c>
      <c r="AD71" s="9">
        <v>1596207</v>
      </c>
      <c r="AE71" s="9">
        <v>2389676.4</v>
      </c>
      <c r="AF71" s="9">
        <v>128182010</v>
      </c>
      <c r="AG71" s="10">
        <v>1.88</v>
      </c>
      <c r="AL71" s="38">
        <v>2575.3000000000002</v>
      </c>
      <c r="AM71" s="38">
        <v>2101.5</v>
      </c>
      <c r="AN71" s="39">
        <v>361</v>
      </c>
      <c r="AO71" s="40">
        <v>341</v>
      </c>
      <c r="AP71" s="39">
        <v>646</v>
      </c>
      <c r="AQ71" s="39">
        <v>736</v>
      </c>
      <c r="AR71" s="40">
        <v>835</v>
      </c>
      <c r="AS71" s="39">
        <v>544</v>
      </c>
      <c r="AT71" s="42">
        <v>4749000</v>
      </c>
      <c r="BA71" s="43">
        <v>0</v>
      </c>
    </row>
    <row r="72" spans="1:53" ht="16">
      <c r="A72" s="3">
        <v>38657</v>
      </c>
      <c r="B72" s="4">
        <v>227204000</v>
      </c>
      <c r="C72" s="5">
        <v>142968000</v>
      </c>
      <c r="D72" s="5">
        <v>136157000</v>
      </c>
      <c r="E72" s="5">
        <v>66076000</v>
      </c>
      <c r="F72" s="5">
        <v>7271000</v>
      </c>
      <c r="G72" s="5">
        <v>150239000</v>
      </c>
      <c r="H72" s="6">
        <v>66.099999999999994</v>
      </c>
      <c r="I72" s="6">
        <v>73.2</v>
      </c>
      <c r="J72" s="6">
        <v>59.5</v>
      </c>
      <c r="K72" s="6">
        <v>58.5</v>
      </c>
      <c r="L72" s="6">
        <v>33.4</v>
      </c>
      <c r="M72" s="6">
        <v>73.900000000000006</v>
      </c>
      <c r="N72" s="6">
        <v>54.3</v>
      </c>
      <c r="O72" s="6">
        <v>83.1</v>
      </c>
      <c r="P72" s="6">
        <v>73.400000000000006</v>
      </c>
      <c r="Q72" s="5">
        <v>80296000</v>
      </c>
      <c r="R72" s="5">
        <v>69943000</v>
      </c>
      <c r="S72" s="6">
        <v>4.8</v>
      </c>
      <c r="T72" s="6">
        <v>4.9000000000000004</v>
      </c>
      <c r="U72" s="6">
        <v>5.7</v>
      </c>
      <c r="V72" s="6">
        <v>9.9</v>
      </c>
      <c r="W72" s="6">
        <v>4.2</v>
      </c>
      <c r="X72" s="6">
        <v>5</v>
      </c>
      <c r="Y72" s="6">
        <v>2.1</v>
      </c>
      <c r="Z72" s="6">
        <v>2.2000000000000002</v>
      </c>
      <c r="AA72" s="7">
        <f t="shared" si="2"/>
        <v>140486197.5</v>
      </c>
      <c r="AB72" s="8">
        <f t="shared" si="1"/>
        <v>5.1755974105570049E-2</v>
      </c>
      <c r="AC72" s="6">
        <v>4.8</v>
      </c>
      <c r="AD72" s="9">
        <v>1283644</v>
      </c>
      <c r="AE72" s="9">
        <v>2481802.5</v>
      </c>
      <c r="AF72" s="9">
        <v>128182010</v>
      </c>
      <c r="AG72" s="10">
        <v>1.93</v>
      </c>
      <c r="AL72" s="38">
        <v>2590.1999999999998</v>
      </c>
      <c r="AM72" s="38">
        <v>2111.3000000000002</v>
      </c>
      <c r="AN72" s="39">
        <v>355</v>
      </c>
      <c r="AO72" s="40">
        <v>359</v>
      </c>
      <c r="AP72" s="39">
        <v>607</v>
      </c>
      <c r="AQ72" s="39">
        <v>800</v>
      </c>
      <c r="AR72" s="40">
        <v>921</v>
      </c>
      <c r="AS72" s="39">
        <v>600</v>
      </c>
      <c r="AT72" s="42">
        <v>4795000</v>
      </c>
      <c r="BA72" s="43">
        <v>0</v>
      </c>
    </row>
    <row r="73" spans="1:53" ht="16">
      <c r="A73" s="3">
        <v>38687</v>
      </c>
      <c r="B73" s="4">
        <v>227425000</v>
      </c>
      <c r="C73" s="5">
        <v>142918000</v>
      </c>
      <c r="D73" s="5">
        <v>135956000</v>
      </c>
      <c r="E73" s="5">
        <v>66087000</v>
      </c>
      <c r="F73" s="5">
        <v>6956000</v>
      </c>
      <c r="G73" s="5">
        <v>149874000</v>
      </c>
      <c r="H73" s="6">
        <v>65.900000000000006</v>
      </c>
      <c r="I73" s="6">
        <v>72.900000000000006</v>
      </c>
      <c r="J73" s="6">
        <v>59.3</v>
      </c>
      <c r="K73" s="6">
        <v>58.1</v>
      </c>
      <c r="L73" s="6">
        <v>33.6</v>
      </c>
      <c r="M73" s="6">
        <v>73.2</v>
      </c>
      <c r="N73" s="6">
        <v>54</v>
      </c>
      <c r="O73" s="6">
        <v>83.4</v>
      </c>
      <c r="P73" s="6">
        <v>73.400000000000006</v>
      </c>
      <c r="Q73" s="5">
        <v>80140000</v>
      </c>
      <c r="R73" s="5">
        <v>69734000</v>
      </c>
      <c r="S73" s="6">
        <v>4.8</v>
      </c>
      <c r="T73" s="6">
        <v>4.4000000000000004</v>
      </c>
      <c r="U73" s="6">
        <v>6.9</v>
      </c>
      <c r="V73" s="6">
        <v>9.6</v>
      </c>
      <c r="W73" s="6">
        <v>4.5999999999999996</v>
      </c>
      <c r="X73" s="6">
        <v>4.3</v>
      </c>
      <c r="Y73" s="6">
        <v>2</v>
      </c>
      <c r="Z73" s="6">
        <v>2</v>
      </c>
      <c r="AA73" s="7">
        <f t="shared" si="2"/>
        <v>140133587</v>
      </c>
      <c r="AB73" s="8">
        <f t="shared" si="1"/>
        <v>4.9638349726964459E-2</v>
      </c>
      <c r="AC73" s="6">
        <v>4.5999999999999996</v>
      </c>
      <c r="AD73" s="9">
        <v>2104955</v>
      </c>
      <c r="AE73" s="9">
        <v>2784413</v>
      </c>
      <c r="AF73" s="9">
        <v>128182010</v>
      </c>
      <c r="AG73" s="10">
        <v>2.1800000000000002</v>
      </c>
      <c r="AL73" s="38">
        <v>2597.1</v>
      </c>
      <c r="AM73" s="38">
        <v>2115.6999999999998</v>
      </c>
      <c r="AN73" s="39">
        <v>299</v>
      </c>
      <c r="AO73" s="40">
        <v>272</v>
      </c>
      <c r="AP73" s="39">
        <v>450</v>
      </c>
      <c r="AQ73" s="39">
        <v>759</v>
      </c>
      <c r="AR73" s="40">
        <v>859</v>
      </c>
      <c r="AS73" s="39">
        <v>567</v>
      </c>
      <c r="AT73" s="42">
        <v>4298000</v>
      </c>
      <c r="BA73" s="43">
        <v>0</v>
      </c>
    </row>
    <row r="74" spans="1:53" ht="16">
      <c r="A74" s="3">
        <v>38718</v>
      </c>
      <c r="B74" s="4">
        <v>227553000</v>
      </c>
      <c r="C74" s="5">
        <v>141481000</v>
      </c>
      <c r="D74" s="5">
        <v>133303000</v>
      </c>
      <c r="E74" s="5">
        <v>64782000</v>
      </c>
      <c r="F74" s="5">
        <v>7608000</v>
      </c>
      <c r="G74" s="5">
        <v>149090000</v>
      </c>
      <c r="H74" s="6">
        <v>65.5</v>
      </c>
      <c r="I74" s="6">
        <v>72.599999999999994</v>
      </c>
      <c r="J74" s="6">
        <v>58.9</v>
      </c>
      <c r="K74" s="6">
        <v>59.3</v>
      </c>
      <c r="L74" s="6">
        <v>32.9</v>
      </c>
      <c r="M74" s="6">
        <v>72.7</v>
      </c>
      <c r="N74" s="6">
        <v>53.3</v>
      </c>
      <c r="O74" s="6">
        <v>83.1</v>
      </c>
      <c r="P74" s="6">
        <v>73.400000000000006</v>
      </c>
      <c r="Q74" s="5">
        <v>79814000</v>
      </c>
      <c r="R74" s="5">
        <v>69276000</v>
      </c>
      <c r="S74" s="6">
        <v>5.3</v>
      </c>
      <c r="T74" s="6">
        <v>4.9000000000000004</v>
      </c>
      <c r="U74" s="6">
        <v>7.4</v>
      </c>
      <c r="V74" s="6">
        <v>9.6999999999999993</v>
      </c>
      <c r="W74" s="6">
        <v>5.3</v>
      </c>
      <c r="X74" s="6">
        <v>4.9000000000000004</v>
      </c>
      <c r="Y74" s="6">
        <v>2.1</v>
      </c>
      <c r="Z74" s="6">
        <v>2.2000000000000002</v>
      </c>
      <c r="AA74" s="7">
        <f t="shared" si="2"/>
        <v>138397698.25</v>
      </c>
      <c r="AB74" s="8">
        <f t="shared" si="1"/>
        <v>5.4972012513221112E-2</v>
      </c>
      <c r="AC74" s="6">
        <v>5.0999999999999996</v>
      </c>
      <c r="AD74" s="9">
        <v>1631718</v>
      </c>
      <c r="AE74" s="9">
        <v>3083301.75</v>
      </c>
      <c r="AF74" s="9">
        <v>128767336</v>
      </c>
      <c r="AG74" s="10">
        <v>2.4300000000000002</v>
      </c>
      <c r="AL74" s="38">
        <v>2597</v>
      </c>
      <c r="AM74" s="38">
        <v>2113.6</v>
      </c>
      <c r="AN74" s="39">
        <v>246</v>
      </c>
      <c r="AO74" s="40">
        <v>301</v>
      </c>
      <c r="AP74" s="39">
        <v>396</v>
      </c>
      <c r="AQ74" s="39">
        <v>726</v>
      </c>
      <c r="AR74" s="40">
        <v>710</v>
      </c>
      <c r="AS74" s="39">
        <v>469</v>
      </c>
      <c r="AT74" s="42">
        <v>4058000</v>
      </c>
      <c r="BA74" s="43">
        <v>0</v>
      </c>
    </row>
    <row r="75" spans="1:53" ht="16">
      <c r="A75" s="3">
        <v>38749</v>
      </c>
      <c r="B75" s="4">
        <v>227763000</v>
      </c>
      <c r="C75" s="5">
        <v>141994000</v>
      </c>
      <c r="D75" s="5">
        <v>134228000</v>
      </c>
      <c r="E75" s="5">
        <v>65195000</v>
      </c>
      <c r="F75" s="5">
        <v>7692000</v>
      </c>
      <c r="G75" s="5">
        <v>149686000</v>
      </c>
      <c r="H75" s="6">
        <v>65.7</v>
      </c>
      <c r="I75" s="6">
        <v>72.8</v>
      </c>
      <c r="J75" s="6">
        <v>59.1</v>
      </c>
      <c r="K75" s="6">
        <v>59.3</v>
      </c>
      <c r="L75" s="6">
        <v>32.6</v>
      </c>
      <c r="M75" s="6">
        <v>72.2</v>
      </c>
      <c r="N75" s="6">
        <v>53.7</v>
      </c>
      <c r="O75" s="6">
        <v>83.1</v>
      </c>
      <c r="P75" s="6">
        <v>73.3</v>
      </c>
      <c r="Q75" s="5">
        <v>80148000</v>
      </c>
      <c r="R75" s="5">
        <v>69538000</v>
      </c>
      <c r="S75" s="6">
        <v>5.5</v>
      </c>
      <c r="T75" s="6">
        <v>4.7</v>
      </c>
      <c r="U75" s="6">
        <v>7.9</v>
      </c>
      <c r="V75" s="6">
        <v>9.1999999999999993</v>
      </c>
      <c r="W75" s="6">
        <v>5.4</v>
      </c>
      <c r="X75" s="6">
        <v>4.5999999999999996</v>
      </c>
      <c r="Y75" s="6">
        <v>2.2999999999999998</v>
      </c>
      <c r="Z75" s="6">
        <v>2.1</v>
      </c>
      <c r="AA75" s="7">
        <f t="shared" si="2"/>
        <v>139017569</v>
      </c>
      <c r="AB75" s="8">
        <f t="shared" si="1"/>
        <v>5.533113587966712E-2</v>
      </c>
      <c r="AC75" s="6">
        <v>5.0999999999999996</v>
      </c>
      <c r="AD75" s="9">
        <v>1173654</v>
      </c>
      <c r="AE75" s="9">
        <v>2976431</v>
      </c>
      <c r="AF75" s="9">
        <v>128767336</v>
      </c>
      <c r="AG75" s="10">
        <v>2.2999999999999998</v>
      </c>
      <c r="AL75" s="38">
        <v>2621.5</v>
      </c>
      <c r="AM75" s="38">
        <v>2134.1999999999998</v>
      </c>
      <c r="AN75" s="39">
        <v>415</v>
      </c>
      <c r="AO75" s="40">
        <v>342</v>
      </c>
      <c r="AP75" s="39">
        <v>558</v>
      </c>
      <c r="AQ75" s="39">
        <v>786</v>
      </c>
      <c r="AR75" s="40">
        <v>815</v>
      </c>
      <c r="AS75" s="39">
        <v>507</v>
      </c>
      <c r="AT75" s="42">
        <v>4827000</v>
      </c>
      <c r="BA75" s="43">
        <v>0</v>
      </c>
    </row>
    <row r="76" spans="1:53" ht="16">
      <c r="A76" s="3">
        <v>38777</v>
      </c>
      <c r="B76" s="4">
        <v>227975000</v>
      </c>
      <c r="C76" s="5">
        <v>142772000</v>
      </c>
      <c r="D76" s="5">
        <v>135209000</v>
      </c>
      <c r="E76" s="5">
        <v>65541000</v>
      </c>
      <c r="F76" s="5">
        <v>7255000</v>
      </c>
      <c r="G76" s="5">
        <v>150027000</v>
      </c>
      <c r="H76" s="6">
        <v>65.8</v>
      </c>
      <c r="I76" s="6">
        <v>73.2</v>
      </c>
      <c r="J76" s="6">
        <v>58.9</v>
      </c>
      <c r="K76" s="6">
        <v>59.8</v>
      </c>
      <c r="L76" s="6">
        <v>32.5</v>
      </c>
      <c r="M76" s="6">
        <v>73</v>
      </c>
      <c r="N76" s="6">
        <v>54.1</v>
      </c>
      <c r="O76" s="6">
        <v>82.6</v>
      </c>
      <c r="P76" s="6">
        <v>73.2</v>
      </c>
      <c r="Q76" s="5">
        <v>80624000</v>
      </c>
      <c r="R76" s="5">
        <v>69403000</v>
      </c>
      <c r="S76" s="6">
        <v>5.0999999999999996</v>
      </c>
      <c r="T76" s="6">
        <v>4.5</v>
      </c>
      <c r="U76" s="6">
        <v>7.3</v>
      </c>
      <c r="V76" s="6">
        <v>8.8000000000000007</v>
      </c>
      <c r="W76" s="6">
        <v>4.9000000000000004</v>
      </c>
      <c r="X76" s="6">
        <v>4.2</v>
      </c>
      <c r="Y76" s="6">
        <v>2.2999999999999998</v>
      </c>
      <c r="Z76" s="6">
        <v>2</v>
      </c>
      <c r="AA76" s="7">
        <f t="shared" si="2"/>
        <v>139989132.75</v>
      </c>
      <c r="AB76" s="8">
        <f t="shared" si="1"/>
        <v>5.1825451429550341E-2</v>
      </c>
      <c r="AC76" s="6">
        <v>4.8</v>
      </c>
      <c r="AD76" s="9">
        <v>1131238</v>
      </c>
      <c r="AE76" s="9">
        <v>2782867.25</v>
      </c>
      <c r="AF76" s="9">
        <v>128767336</v>
      </c>
      <c r="AG76" s="10">
        <v>2.15</v>
      </c>
      <c r="AH76" s="6">
        <v>682.38</v>
      </c>
      <c r="AI76" s="6">
        <v>823.38</v>
      </c>
      <c r="AJ76" s="6">
        <v>351.33</v>
      </c>
      <c r="AL76" s="38">
        <v>2639.1</v>
      </c>
      <c r="AM76" s="38">
        <v>2146.1</v>
      </c>
      <c r="AN76" s="39">
        <v>345</v>
      </c>
      <c r="AO76" s="40">
        <v>340</v>
      </c>
      <c r="AP76" s="39">
        <v>459</v>
      </c>
      <c r="AQ76" s="39">
        <v>711</v>
      </c>
      <c r="AR76" s="40">
        <v>782</v>
      </c>
      <c r="AS76" s="39">
        <v>523</v>
      </c>
      <c r="AT76" s="42">
        <v>4455000</v>
      </c>
      <c r="AU76" s="38">
        <v>25.9</v>
      </c>
      <c r="AV76" s="38">
        <v>29.4</v>
      </c>
      <c r="AW76" s="38">
        <v>29.9</v>
      </c>
      <c r="AX76" s="38">
        <v>32.5</v>
      </c>
      <c r="AY76" s="38">
        <v>39.700000000000003</v>
      </c>
      <c r="AZ76" s="38">
        <v>34</v>
      </c>
      <c r="BA76" s="43">
        <v>0</v>
      </c>
    </row>
    <row r="77" spans="1:53" ht="16">
      <c r="A77" s="3">
        <v>38808</v>
      </c>
      <c r="B77" s="4">
        <v>228199000</v>
      </c>
      <c r="C77" s="5">
        <v>143405000</v>
      </c>
      <c r="D77" s="5">
        <v>136123000</v>
      </c>
      <c r="E77" s="5">
        <v>65749000</v>
      </c>
      <c r="F77" s="5">
        <v>6804000</v>
      </c>
      <c r="G77" s="5">
        <v>150209000</v>
      </c>
      <c r="H77" s="6">
        <v>65.8</v>
      </c>
      <c r="I77" s="6">
        <v>73.099999999999994</v>
      </c>
      <c r="J77" s="6">
        <v>59</v>
      </c>
      <c r="K77" s="6">
        <v>59.9</v>
      </c>
      <c r="L77" s="6">
        <v>33</v>
      </c>
      <c r="M77" s="6">
        <v>73.2</v>
      </c>
      <c r="N77" s="6">
        <v>54.2</v>
      </c>
      <c r="O77" s="6">
        <v>82.7</v>
      </c>
      <c r="P77" s="6">
        <v>73</v>
      </c>
      <c r="Q77" s="5">
        <v>80669000</v>
      </c>
      <c r="R77" s="5">
        <v>69540000</v>
      </c>
      <c r="S77" s="6">
        <v>4.5999999999999996</v>
      </c>
      <c r="T77" s="6">
        <v>4.4000000000000004</v>
      </c>
      <c r="U77" s="6">
        <v>5.7</v>
      </c>
      <c r="V77" s="6">
        <v>8.3000000000000007</v>
      </c>
      <c r="W77" s="6">
        <v>4.3</v>
      </c>
      <c r="X77" s="6">
        <v>4.4000000000000004</v>
      </c>
      <c r="Y77" s="6">
        <v>2.1</v>
      </c>
      <c r="Z77" s="6">
        <v>2.1</v>
      </c>
      <c r="AA77" s="7">
        <f t="shared" si="2"/>
        <v>140952778.19999999</v>
      </c>
      <c r="AB77" s="8">
        <f t="shared" si="1"/>
        <v>4.8271485577571965E-2</v>
      </c>
      <c r="AC77" s="6">
        <v>4.5</v>
      </c>
      <c r="AD77" s="9">
        <v>1408217</v>
      </c>
      <c r="AE77" s="9">
        <v>2452221.7999999998</v>
      </c>
      <c r="AF77" s="9">
        <v>129381803</v>
      </c>
      <c r="AG77" s="10">
        <v>1.9</v>
      </c>
      <c r="AH77" s="6">
        <v>700.38</v>
      </c>
      <c r="AI77" s="6">
        <v>826.61</v>
      </c>
      <c r="AJ77" s="6">
        <v>358.2</v>
      </c>
      <c r="AL77" s="38">
        <v>2655.4</v>
      </c>
      <c r="AM77" s="38">
        <v>2159.9</v>
      </c>
      <c r="AN77" s="39">
        <v>369</v>
      </c>
      <c r="AO77" s="40">
        <v>363</v>
      </c>
      <c r="AP77" s="39">
        <v>487</v>
      </c>
      <c r="AQ77" s="39">
        <v>753</v>
      </c>
      <c r="AR77" s="40">
        <v>904</v>
      </c>
      <c r="AS77" s="39">
        <v>618</v>
      </c>
      <c r="AT77" s="42">
        <v>4843000</v>
      </c>
      <c r="AU77" s="38">
        <v>26.4</v>
      </c>
      <c r="AV77" s="38">
        <v>29.8</v>
      </c>
      <c r="AW77" s="38">
        <v>30.5</v>
      </c>
      <c r="AX77" s="38">
        <v>32.799999999999997</v>
      </c>
      <c r="AY77" s="38">
        <v>39.4</v>
      </c>
      <c r="AZ77" s="38">
        <v>34.4</v>
      </c>
      <c r="BA77" s="43">
        <v>0</v>
      </c>
    </row>
    <row r="78" spans="1:53" ht="16">
      <c r="A78" s="3">
        <v>38838</v>
      </c>
      <c r="B78" s="4">
        <v>228428000</v>
      </c>
      <c r="C78" s="5">
        <v>144041000</v>
      </c>
      <c r="D78" s="5">
        <v>136928000</v>
      </c>
      <c r="E78" s="5">
        <v>65910000</v>
      </c>
      <c r="F78" s="5">
        <v>6655000</v>
      </c>
      <c r="G78" s="5">
        <v>150696000</v>
      </c>
      <c r="H78" s="6">
        <v>66</v>
      </c>
      <c r="I78" s="6">
        <v>73.400000000000006</v>
      </c>
      <c r="J78" s="6">
        <v>59.1</v>
      </c>
      <c r="K78" s="6">
        <v>60.6</v>
      </c>
      <c r="L78" s="6">
        <v>33.5</v>
      </c>
      <c r="M78" s="6">
        <v>73.7</v>
      </c>
      <c r="N78" s="6">
        <v>53.9</v>
      </c>
      <c r="O78" s="6">
        <v>82.3</v>
      </c>
      <c r="P78" s="6">
        <v>73.099999999999994</v>
      </c>
      <c r="Q78" s="5">
        <v>80995000</v>
      </c>
      <c r="R78" s="5">
        <v>69701000</v>
      </c>
      <c r="S78" s="6">
        <v>4.5</v>
      </c>
      <c r="T78" s="6">
        <v>4.3</v>
      </c>
      <c r="U78" s="6">
        <v>5.4</v>
      </c>
      <c r="V78" s="6">
        <v>7.6</v>
      </c>
      <c r="W78" s="6">
        <v>4.2</v>
      </c>
      <c r="X78" s="6">
        <v>3.7</v>
      </c>
      <c r="Y78" s="6">
        <v>1.9</v>
      </c>
      <c r="Z78" s="6">
        <v>2</v>
      </c>
      <c r="AA78" s="7">
        <f t="shared" si="2"/>
        <v>141834358</v>
      </c>
      <c r="AB78" s="8">
        <f t="shared" si="1"/>
        <v>4.6920930117651749E-2</v>
      </c>
      <c r="AC78" s="6">
        <v>4.4000000000000004</v>
      </c>
      <c r="AD78" s="9">
        <v>1176093</v>
      </c>
      <c r="AE78" s="9">
        <v>2206642</v>
      </c>
      <c r="AF78" s="9">
        <v>129381803</v>
      </c>
      <c r="AG78" s="10">
        <v>1.7</v>
      </c>
      <c r="AH78" s="6">
        <v>684.05</v>
      </c>
      <c r="AI78" s="6">
        <v>825.53</v>
      </c>
      <c r="AJ78" s="6">
        <v>355.22</v>
      </c>
      <c r="AL78" s="38">
        <v>2668.9</v>
      </c>
      <c r="AM78" s="38">
        <v>2171.1999999999998</v>
      </c>
      <c r="AN78" s="39">
        <v>376</v>
      </c>
      <c r="AO78" s="40">
        <v>373</v>
      </c>
      <c r="AP78" s="39">
        <v>529</v>
      </c>
      <c r="AQ78" s="39">
        <v>856</v>
      </c>
      <c r="AR78" s="40">
        <v>1105</v>
      </c>
      <c r="AS78" s="39">
        <v>673</v>
      </c>
      <c r="AT78" s="42">
        <v>5205000</v>
      </c>
      <c r="AU78" s="38">
        <v>26.1</v>
      </c>
      <c r="AV78" s="38">
        <v>29.8</v>
      </c>
      <c r="AW78" s="38">
        <v>30</v>
      </c>
      <c r="AX78" s="38">
        <v>32.4</v>
      </c>
      <c r="AY78" s="38">
        <v>39.9</v>
      </c>
      <c r="AZ78" s="38">
        <v>34.1</v>
      </c>
      <c r="BA78" s="43">
        <v>0</v>
      </c>
    </row>
    <row r="79" spans="1:53" ht="16">
      <c r="A79" s="3">
        <v>38869</v>
      </c>
      <c r="B79" s="4">
        <v>228671000</v>
      </c>
      <c r="C79" s="5">
        <v>145216000</v>
      </c>
      <c r="D79" s="5">
        <v>137432000</v>
      </c>
      <c r="E79" s="5">
        <v>65842000</v>
      </c>
      <c r="F79" s="5">
        <v>7341000</v>
      </c>
      <c r="G79" s="5">
        <v>152557000</v>
      </c>
      <c r="H79" s="6">
        <v>66.7</v>
      </c>
      <c r="I79" s="6">
        <v>74.2</v>
      </c>
      <c r="J79" s="6">
        <v>59.7</v>
      </c>
      <c r="K79" s="6">
        <v>60.4</v>
      </c>
      <c r="L79" s="6">
        <v>34.5</v>
      </c>
      <c r="M79" s="6">
        <v>73.3</v>
      </c>
      <c r="N79" s="6">
        <v>53.8</v>
      </c>
      <c r="O79" s="6">
        <v>82.3</v>
      </c>
      <c r="P79" s="6">
        <v>72</v>
      </c>
      <c r="Q79" s="5">
        <v>82062000</v>
      </c>
      <c r="R79" s="5">
        <v>70494000</v>
      </c>
      <c r="S79" s="6">
        <v>4.5999999999999996</v>
      </c>
      <c r="T79" s="6">
        <v>5</v>
      </c>
      <c r="U79" s="6">
        <v>5.9</v>
      </c>
      <c r="V79" s="6">
        <v>7.5</v>
      </c>
      <c r="W79" s="6">
        <v>3.8</v>
      </c>
      <c r="X79" s="6">
        <v>4.0999999999999996</v>
      </c>
      <c r="Y79" s="6">
        <v>2</v>
      </c>
      <c r="Z79" s="6">
        <v>2.2000000000000002</v>
      </c>
      <c r="AA79" s="7">
        <f t="shared" si="2"/>
        <v>142982367</v>
      </c>
      <c r="AB79" s="8">
        <f t="shared" si="1"/>
        <v>5.1341995198610747E-2</v>
      </c>
      <c r="AC79" s="6">
        <v>4.8</v>
      </c>
      <c r="AD79" s="9">
        <v>1111099</v>
      </c>
      <c r="AE79" s="9">
        <v>2233633</v>
      </c>
      <c r="AF79" s="9">
        <v>129381803</v>
      </c>
      <c r="AG79" s="10">
        <v>1.7</v>
      </c>
      <c r="AH79" s="6">
        <v>689.38</v>
      </c>
      <c r="AI79" s="6">
        <v>832.14</v>
      </c>
      <c r="AJ79" s="6">
        <v>353.72</v>
      </c>
      <c r="AL79" s="38">
        <v>2650.3</v>
      </c>
      <c r="AM79" s="38">
        <v>2143.3000000000002</v>
      </c>
      <c r="AN79" s="39">
        <v>436</v>
      </c>
      <c r="AO79" s="40">
        <v>372</v>
      </c>
      <c r="AP79" s="39">
        <v>545</v>
      </c>
      <c r="AQ79" s="39">
        <v>801</v>
      </c>
      <c r="AR79" s="40">
        <v>1116</v>
      </c>
      <c r="AS79" s="39">
        <v>632</v>
      </c>
      <c r="AT79" s="42">
        <v>4701000</v>
      </c>
      <c r="AU79" s="38">
        <v>26.5</v>
      </c>
      <c r="AV79" s="38">
        <v>29.9</v>
      </c>
      <c r="AW79" s="38">
        <v>30.2</v>
      </c>
      <c r="AX79" s="38">
        <v>32.6</v>
      </c>
      <c r="AY79" s="38">
        <v>40.200000000000003</v>
      </c>
      <c r="AZ79" s="38">
        <v>34.4</v>
      </c>
      <c r="BA79" s="43">
        <v>0</v>
      </c>
    </row>
    <row r="80" spans="1:53" ht="16">
      <c r="A80" s="3">
        <v>38899</v>
      </c>
      <c r="B80" s="4">
        <v>228912000</v>
      </c>
      <c r="C80" s="5">
        <v>145606000</v>
      </c>
      <c r="D80" s="5">
        <v>136255000</v>
      </c>
      <c r="E80" s="5">
        <v>64879000</v>
      </c>
      <c r="F80" s="5">
        <v>7602000</v>
      </c>
      <c r="G80" s="5">
        <v>153208000</v>
      </c>
      <c r="H80" s="6">
        <v>66.900000000000006</v>
      </c>
      <c r="I80" s="6">
        <v>74.400000000000006</v>
      </c>
      <c r="J80" s="6">
        <v>60</v>
      </c>
      <c r="K80" s="6">
        <v>59.4</v>
      </c>
      <c r="L80" s="6">
        <v>33.6</v>
      </c>
      <c r="M80" s="6">
        <v>72.900000000000006</v>
      </c>
      <c r="N80" s="6">
        <v>53.4</v>
      </c>
      <c r="O80" s="6">
        <v>82.2</v>
      </c>
      <c r="P80" s="6">
        <v>72.099999999999994</v>
      </c>
      <c r="Q80" s="5">
        <v>82288000</v>
      </c>
      <c r="R80" s="5">
        <v>70920000</v>
      </c>
      <c r="S80" s="6">
        <v>4.5999999999999996</v>
      </c>
      <c r="T80" s="6">
        <v>5.3</v>
      </c>
      <c r="U80" s="6">
        <v>6.4</v>
      </c>
      <c r="V80" s="6">
        <v>7.2</v>
      </c>
      <c r="W80" s="6">
        <v>4.0999999999999996</v>
      </c>
      <c r="X80" s="6">
        <v>4.8</v>
      </c>
      <c r="Y80" s="6">
        <v>1.8</v>
      </c>
      <c r="Z80" s="6">
        <v>2.8</v>
      </c>
      <c r="AA80" s="7">
        <f t="shared" si="2"/>
        <v>143214974</v>
      </c>
      <c r="AB80" s="8">
        <f t="shared" si="1"/>
        <v>5.3081041651412794E-2</v>
      </c>
      <c r="AC80" s="6">
        <v>5</v>
      </c>
      <c r="AD80" s="9">
        <v>1648965</v>
      </c>
      <c r="AE80" s="9">
        <v>2391026</v>
      </c>
      <c r="AF80" s="9">
        <v>129945159</v>
      </c>
      <c r="AG80" s="10">
        <v>1.82</v>
      </c>
      <c r="AH80" s="6">
        <v>703.72</v>
      </c>
      <c r="AI80" s="6">
        <v>834.31</v>
      </c>
      <c r="AJ80" s="6">
        <v>363.49</v>
      </c>
      <c r="AL80" s="38">
        <v>2601.1999999999998</v>
      </c>
      <c r="AM80" s="38">
        <v>2093</v>
      </c>
      <c r="AN80" s="39">
        <v>438</v>
      </c>
      <c r="AO80" s="40">
        <v>358</v>
      </c>
      <c r="AP80" s="39">
        <v>638</v>
      </c>
      <c r="AQ80" s="39">
        <v>790</v>
      </c>
      <c r="AR80" s="40">
        <v>1163</v>
      </c>
      <c r="AS80" s="39">
        <v>606</v>
      </c>
      <c r="AT80" s="42">
        <v>4773000</v>
      </c>
      <c r="AU80" s="38">
        <v>27.2</v>
      </c>
      <c r="AV80" s="38">
        <v>30.7</v>
      </c>
      <c r="AW80" s="38">
        <v>30.9</v>
      </c>
      <c r="AX80" s="38">
        <v>32.9</v>
      </c>
      <c r="AY80" s="38">
        <v>39.9</v>
      </c>
      <c r="AZ80" s="38">
        <v>34.700000000000003</v>
      </c>
      <c r="BA80" s="43">
        <v>0</v>
      </c>
    </row>
    <row r="81" spans="1:53" ht="16">
      <c r="A81" s="3">
        <v>38930</v>
      </c>
      <c r="B81" s="4">
        <v>229167000</v>
      </c>
      <c r="C81" s="5">
        <v>145379000</v>
      </c>
      <c r="D81" s="5">
        <v>136462000</v>
      </c>
      <c r="E81" s="5">
        <v>65047000</v>
      </c>
      <c r="F81" s="5">
        <v>7086000</v>
      </c>
      <c r="G81" s="5">
        <v>152465000</v>
      </c>
      <c r="H81" s="6">
        <v>66.5</v>
      </c>
      <c r="I81" s="6">
        <v>74</v>
      </c>
      <c r="J81" s="6">
        <v>59.5</v>
      </c>
      <c r="K81" s="6">
        <v>60.1</v>
      </c>
      <c r="L81" s="6">
        <v>33.200000000000003</v>
      </c>
      <c r="M81" s="6">
        <v>73.3</v>
      </c>
      <c r="N81" s="6">
        <v>53.9</v>
      </c>
      <c r="O81" s="6">
        <v>82.4</v>
      </c>
      <c r="P81" s="6">
        <v>72</v>
      </c>
      <c r="Q81" s="5">
        <v>82027000</v>
      </c>
      <c r="R81" s="5">
        <v>70438000</v>
      </c>
      <c r="S81" s="6">
        <v>4.4000000000000004</v>
      </c>
      <c r="T81" s="6">
        <v>5</v>
      </c>
      <c r="U81" s="6">
        <v>5.8</v>
      </c>
      <c r="V81" s="6">
        <v>7.3</v>
      </c>
      <c r="W81" s="6">
        <v>4.0999999999999996</v>
      </c>
      <c r="X81" s="6">
        <v>4.8</v>
      </c>
      <c r="Y81" s="6">
        <v>1.8</v>
      </c>
      <c r="Z81" s="6">
        <v>2.2999999999999998</v>
      </c>
      <c r="AA81" s="7">
        <f t="shared" si="2"/>
        <v>143082914.5</v>
      </c>
      <c r="AB81" s="8">
        <f t="shared" si="1"/>
        <v>4.9523732618683834E-2</v>
      </c>
      <c r="AC81" s="6">
        <v>4.5999999999999996</v>
      </c>
      <c r="AD81" s="9">
        <v>1035321</v>
      </c>
      <c r="AE81" s="9">
        <v>2296085.5</v>
      </c>
      <c r="AF81" s="9">
        <v>129945159</v>
      </c>
      <c r="AG81" s="10">
        <v>1.75</v>
      </c>
      <c r="AH81" s="6">
        <v>694.14</v>
      </c>
      <c r="AI81" s="6">
        <v>834.08</v>
      </c>
      <c r="AJ81" s="6">
        <v>358.72</v>
      </c>
      <c r="AL81" s="38">
        <v>2613</v>
      </c>
      <c r="AM81" s="38">
        <v>2114.3000000000002</v>
      </c>
      <c r="AN81" s="39">
        <v>416</v>
      </c>
      <c r="AO81" s="40">
        <v>385</v>
      </c>
      <c r="AP81" s="39">
        <v>603</v>
      </c>
      <c r="AQ81" s="39">
        <v>790</v>
      </c>
      <c r="AR81" s="40">
        <v>991</v>
      </c>
      <c r="AS81" s="39">
        <v>684</v>
      </c>
      <c r="AT81" s="42">
        <v>4907000</v>
      </c>
      <c r="AU81" s="38">
        <v>26.8</v>
      </c>
      <c r="AV81" s="38">
        <v>30.4</v>
      </c>
      <c r="AW81" s="38">
        <v>30.4</v>
      </c>
      <c r="AX81" s="38">
        <v>32.6</v>
      </c>
      <c r="AY81" s="38">
        <v>40.1</v>
      </c>
      <c r="AZ81" s="38">
        <v>34.5</v>
      </c>
      <c r="BA81" s="43">
        <v>0</v>
      </c>
    </row>
    <row r="82" spans="1:53" ht="16">
      <c r="A82" s="3">
        <v>38961</v>
      </c>
      <c r="B82" s="4">
        <v>229420000</v>
      </c>
      <c r="C82" s="5">
        <v>145010000</v>
      </c>
      <c r="D82" s="5">
        <v>137131000</v>
      </c>
      <c r="E82" s="5">
        <v>65944000</v>
      </c>
      <c r="F82" s="5">
        <v>6625000</v>
      </c>
      <c r="G82" s="5">
        <v>151635000</v>
      </c>
      <c r="H82" s="6">
        <v>66.099999999999994</v>
      </c>
      <c r="I82" s="6">
        <v>73.400000000000006</v>
      </c>
      <c r="J82" s="6">
        <v>59.3</v>
      </c>
      <c r="K82" s="6">
        <v>59.3</v>
      </c>
      <c r="L82" s="6">
        <v>33.6</v>
      </c>
      <c r="M82" s="6">
        <v>73.599999999999994</v>
      </c>
      <c r="N82" s="6">
        <v>54.2</v>
      </c>
      <c r="O82" s="6">
        <v>82.9</v>
      </c>
      <c r="P82" s="6">
        <v>73.3</v>
      </c>
      <c r="Q82" s="5">
        <v>81377000</v>
      </c>
      <c r="R82" s="5">
        <v>70258000</v>
      </c>
      <c r="S82" s="6">
        <v>4</v>
      </c>
      <c r="T82" s="6">
        <v>4.8</v>
      </c>
      <c r="U82" s="6">
        <v>4.7</v>
      </c>
      <c r="V82" s="6">
        <v>7.9</v>
      </c>
      <c r="W82" s="6">
        <v>3.3</v>
      </c>
      <c r="X82" s="6">
        <v>4.3</v>
      </c>
      <c r="Y82" s="6">
        <v>1.9</v>
      </c>
      <c r="Z82" s="6">
        <v>2.4</v>
      </c>
      <c r="AA82" s="7">
        <f t="shared" si="2"/>
        <v>142920833.80000001</v>
      </c>
      <c r="AB82" s="8">
        <f t="shared" si="1"/>
        <v>4.6354333541538568E-2</v>
      </c>
      <c r="AC82" s="6">
        <v>4.4000000000000004</v>
      </c>
      <c r="AD82" s="9">
        <v>1277490</v>
      </c>
      <c r="AE82" s="9">
        <v>2089166.2</v>
      </c>
      <c r="AF82" s="9">
        <v>129945159</v>
      </c>
      <c r="AG82" s="10">
        <v>1.62</v>
      </c>
      <c r="AH82" s="6">
        <v>698.01</v>
      </c>
      <c r="AI82" s="6">
        <v>842.19</v>
      </c>
      <c r="AJ82" s="6">
        <v>363</v>
      </c>
      <c r="AL82" s="38">
        <v>2656.4</v>
      </c>
      <c r="AM82" s="38">
        <v>2161</v>
      </c>
      <c r="AN82" s="39">
        <v>396</v>
      </c>
      <c r="AO82" s="40">
        <v>329</v>
      </c>
      <c r="AP82" s="39">
        <v>678</v>
      </c>
      <c r="AQ82" s="39">
        <v>798</v>
      </c>
      <c r="AR82" s="40">
        <v>970</v>
      </c>
      <c r="AS82" s="39">
        <v>650</v>
      </c>
      <c r="AT82" s="42">
        <v>4688000</v>
      </c>
      <c r="AU82" s="38">
        <v>26</v>
      </c>
      <c r="AV82" s="38">
        <v>30</v>
      </c>
      <c r="AW82" s="38">
        <v>30.4</v>
      </c>
      <c r="AX82" s="38">
        <v>32.6</v>
      </c>
      <c r="AY82" s="38">
        <v>40.200000000000003</v>
      </c>
      <c r="AZ82" s="38">
        <v>34.299999999999997</v>
      </c>
      <c r="BA82" s="43">
        <v>0</v>
      </c>
    </row>
    <row r="83" spans="1:53" ht="16">
      <c r="A83" s="3">
        <v>38991</v>
      </c>
      <c r="B83" s="4">
        <v>229675000</v>
      </c>
      <c r="C83" s="5">
        <v>146125000</v>
      </c>
      <c r="D83" s="5">
        <v>137831000</v>
      </c>
      <c r="E83" s="5">
        <v>66654000</v>
      </c>
      <c r="F83" s="5">
        <v>6272000</v>
      </c>
      <c r="G83" s="5">
        <v>152397000</v>
      </c>
      <c r="H83" s="6">
        <v>66.400000000000006</v>
      </c>
      <c r="I83" s="6">
        <v>73.5</v>
      </c>
      <c r="J83" s="6">
        <v>59.6</v>
      </c>
      <c r="K83" s="6">
        <v>59.2</v>
      </c>
      <c r="L83" s="6">
        <v>32.799999999999997</v>
      </c>
      <c r="M83" s="6">
        <v>74.099999999999994</v>
      </c>
      <c r="N83" s="6">
        <v>54.1</v>
      </c>
      <c r="O83" s="6">
        <v>82.7</v>
      </c>
      <c r="P83" s="6">
        <v>73.7</v>
      </c>
      <c r="Q83" s="5">
        <v>81652000</v>
      </c>
      <c r="R83" s="5">
        <v>70745000</v>
      </c>
      <c r="S83" s="6">
        <v>4</v>
      </c>
      <c r="T83" s="6">
        <v>4.3</v>
      </c>
      <c r="U83" s="6">
        <v>4.5999999999999996</v>
      </c>
      <c r="V83" s="6">
        <v>6.3</v>
      </c>
      <c r="W83" s="6">
        <v>3.5</v>
      </c>
      <c r="X83" s="6">
        <v>4</v>
      </c>
      <c r="Y83" s="6">
        <v>1.8</v>
      </c>
      <c r="Z83" s="6">
        <v>1.8</v>
      </c>
      <c r="AA83" s="7">
        <f t="shared" si="2"/>
        <v>144028798.75</v>
      </c>
      <c r="AB83" s="8">
        <f t="shared" si="1"/>
        <v>4.3546846564253526E-2</v>
      </c>
      <c r="AC83" s="6">
        <v>4.0999999999999996</v>
      </c>
      <c r="AD83" s="9">
        <v>1171960</v>
      </c>
      <c r="AE83" s="9">
        <v>2096201.25</v>
      </c>
      <c r="AF83" s="9">
        <v>130605286</v>
      </c>
      <c r="AG83" s="10">
        <v>1.6</v>
      </c>
      <c r="AH83" s="6">
        <v>711.7</v>
      </c>
      <c r="AI83" s="6">
        <v>848.22</v>
      </c>
      <c r="AJ83" s="6">
        <v>370.58</v>
      </c>
      <c r="AL83" s="38">
        <v>2689.3</v>
      </c>
      <c r="AM83" s="38">
        <v>2192.9</v>
      </c>
      <c r="AN83" s="39">
        <v>382</v>
      </c>
      <c r="AO83" s="40">
        <v>327</v>
      </c>
      <c r="AP83" s="39">
        <v>629</v>
      </c>
      <c r="AQ83" s="39">
        <v>845</v>
      </c>
      <c r="AR83" s="40">
        <v>883</v>
      </c>
      <c r="AS83" s="39">
        <v>655</v>
      </c>
      <c r="AT83" s="42">
        <v>4666000</v>
      </c>
      <c r="AU83" s="38">
        <v>26.4</v>
      </c>
      <c r="AV83" s="38">
        <v>30.4</v>
      </c>
      <c r="AW83" s="38">
        <v>30.7</v>
      </c>
      <c r="AX83" s="38">
        <v>32.799999999999997</v>
      </c>
      <c r="AY83" s="38">
        <v>40.200000000000003</v>
      </c>
      <c r="AZ83" s="38">
        <v>34.700000000000003</v>
      </c>
      <c r="BA83" s="43">
        <v>0</v>
      </c>
    </row>
    <row r="84" spans="1:53" ht="16">
      <c r="A84" s="3">
        <v>39022</v>
      </c>
      <c r="B84" s="4">
        <v>229905000</v>
      </c>
      <c r="C84" s="5">
        <v>146014000</v>
      </c>
      <c r="D84" s="5">
        <v>138217000</v>
      </c>
      <c r="E84" s="5">
        <v>67079000</v>
      </c>
      <c r="F84" s="5">
        <v>6576000</v>
      </c>
      <c r="G84" s="5">
        <v>152590000</v>
      </c>
      <c r="H84" s="6">
        <v>66.400000000000006</v>
      </c>
      <c r="I84" s="6">
        <v>73.5</v>
      </c>
      <c r="J84" s="6">
        <v>59.7</v>
      </c>
      <c r="K84" s="6">
        <v>59.9</v>
      </c>
      <c r="L84" s="6">
        <v>33</v>
      </c>
      <c r="M84" s="6">
        <v>74.099999999999994</v>
      </c>
      <c r="N84" s="6">
        <v>54.1</v>
      </c>
      <c r="O84" s="6">
        <v>83.2</v>
      </c>
      <c r="P84" s="6">
        <v>73.900000000000006</v>
      </c>
      <c r="Q84" s="5">
        <v>81689000</v>
      </c>
      <c r="R84" s="5">
        <v>70900000</v>
      </c>
      <c r="S84" s="6">
        <v>4.3</v>
      </c>
      <c r="T84" s="6">
        <v>4.4000000000000004</v>
      </c>
      <c r="U84" s="6">
        <v>5.5</v>
      </c>
      <c r="V84" s="6">
        <v>8.1</v>
      </c>
      <c r="W84" s="6">
        <v>4.2</v>
      </c>
      <c r="X84" s="6">
        <v>4.0999999999999996</v>
      </c>
      <c r="Y84" s="6">
        <v>1.7</v>
      </c>
      <c r="Z84" s="6">
        <v>1.8</v>
      </c>
      <c r="AA84" s="7">
        <f t="shared" si="2"/>
        <v>143745338.5</v>
      </c>
      <c r="AB84" s="8">
        <f t="shared" si="1"/>
        <v>4.574757045078022E-2</v>
      </c>
      <c r="AC84" s="6">
        <v>4.3</v>
      </c>
      <c r="AD84" s="9">
        <v>1304061</v>
      </c>
      <c r="AE84" s="9">
        <v>2268661.5</v>
      </c>
      <c r="AF84" s="9">
        <v>130605286</v>
      </c>
      <c r="AG84" s="10">
        <v>1.73</v>
      </c>
      <c r="AH84" s="6">
        <v>701.09</v>
      </c>
      <c r="AI84" s="6">
        <v>844</v>
      </c>
      <c r="AJ84" s="6">
        <v>359.39</v>
      </c>
      <c r="AL84" s="38">
        <v>2709.6</v>
      </c>
      <c r="AM84" s="38">
        <v>2212.6</v>
      </c>
      <c r="AN84" s="39">
        <v>399</v>
      </c>
      <c r="AO84" s="40">
        <v>291</v>
      </c>
      <c r="AP84" s="39">
        <v>608</v>
      </c>
      <c r="AQ84" s="39">
        <v>763</v>
      </c>
      <c r="AR84" s="40">
        <v>920</v>
      </c>
      <c r="AS84" s="39">
        <v>623</v>
      </c>
      <c r="AT84" s="42">
        <v>4830000</v>
      </c>
      <c r="AU84" s="38">
        <v>25.9</v>
      </c>
      <c r="AV84" s="38">
        <v>29.8</v>
      </c>
      <c r="AW84" s="38">
        <v>30.2</v>
      </c>
      <c r="AX84" s="38">
        <v>32.6</v>
      </c>
      <c r="AY84" s="38">
        <v>40</v>
      </c>
      <c r="AZ84" s="38">
        <v>34.299999999999997</v>
      </c>
      <c r="BA84" s="43">
        <v>0</v>
      </c>
    </row>
    <row r="85" spans="1:53" ht="16">
      <c r="A85" s="3">
        <v>39052</v>
      </c>
      <c r="B85" s="4">
        <v>230108000</v>
      </c>
      <c r="C85" s="5">
        <v>146081000</v>
      </c>
      <c r="D85" s="5">
        <v>138106000</v>
      </c>
      <c r="E85" s="5">
        <v>67254000</v>
      </c>
      <c r="F85" s="5">
        <v>6491000</v>
      </c>
      <c r="G85" s="5">
        <v>152571000</v>
      </c>
      <c r="H85" s="6">
        <v>66.3</v>
      </c>
      <c r="I85" s="6">
        <v>73.400000000000006</v>
      </c>
      <c r="J85" s="6">
        <v>59.6</v>
      </c>
      <c r="K85" s="6">
        <v>60.3</v>
      </c>
      <c r="L85" s="6">
        <v>33.700000000000003</v>
      </c>
      <c r="M85" s="6">
        <v>73.7</v>
      </c>
      <c r="N85" s="6">
        <v>53.3</v>
      </c>
      <c r="O85" s="6">
        <v>83.3</v>
      </c>
      <c r="P85" s="6">
        <v>73.7</v>
      </c>
      <c r="Q85" s="5">
        <v>81715000</v>
      </c>
      <c r="R85" s="5">
        <v>70856000</v>
      </c>
      <c r="S85" s="6">
        <v>4.5</v>
      </c>
      <c r="T85" s="6">
        <v>4</v>
      </c>
      <c r="U85" s="6">
        <v>7</v>
      </c>
      <c r="V85" s="6">
        <v>7.5</v>
      </c>
      <c r="W85" s="6">
        <v>4.7</v>
      </c>
      <c r="X85" s="6">
        <v>3.8</v>
      </c>
      <c r="Y85" s="6">
        <v>1.7</v>
      </c>
      <c r="Z85" s="6">
        <v>1.8</v>
      </c>
      <c r="AA85" s="7">
        <f t="shared" si="2"/>
        <v>143432571.80000001</v>
      </c>
      <c r="AB85" s="8">
        <f t="shared" si="1"/>
        <v>4.5254713894769608E-2</v>
      </c>
      <c r="AC85" s="6">
        <v>4.3</v>
      </c>
      <c r="AD85" s="9">
        <v>2120029</v>
      </c>
      <c r="AE85" s="9">
        <v>2648428.2000000002</v>
      </c>
      <c r="AF85" s="9">
        <v>130605286</v>
      </c>
      <c r="AG85" s="10">
        <v>2.04</v>
      </c>
      <c r="AH85" s="6">
        <v>708.64</v>
      </c>
      <c r="AI85" s="6">
        <v>863.23</v>
      </c>
      <c r="AJ85" s="6">
        <v>364.8</v>
      </c>
      <c r="AL85" s="38">
        <v>2715</v>
      </c>
      <c r="AM85" s="38">
        <v>2217.6</v>
      </c>
      <c r="AN85" s="39">
        <v>324</v>
      </c>
      <c r="AO85" s="40">
        <v>279</v>
      </c>
      <c r="AP85" s="39">
        <v>463</v>
      </c>
      <c r="AQ85" s="39">
        <v>727</v>
      </c>
      <c r="AR85" s="40">
        <v>774</v>
      </c>
      <c r="AS85" s="39">
        <v>579</v>
      </c>
      <c r="AT85" s="42">
        <v>4317000</v>
      </c>
      <c r="AU85" s="38">
        <v>26</v>
      </c>
      <c r="AV85" s="38">
        <v>30</v>
      </c>
      <c r="AW85" s="38">
        <v>30.2</v>
      </c>
      <c r="AX85" s="38">
        <v>32.6</v>
      </c>
      <c r="AY85" s="38">
        <v>40.299999999999997</v>
      </c>
      <c r="AZ85" s="38">
        <v>34.4</v>
      </c>
      <c r="BA85" s="43">
        <v>0</v>
      </c>
    </row>
    <row r="86" spans="1:53" ht="16">
      <c r="A86" s="3">
        <v>39083</v>
      </c>
      <c r="B86" s="4">
        <v>230650000</v>
      </c>
      <c r="C86" s="5">
        <v>144275000</v>
      </c>
      <c r="D86" s="5">
        <v>135317000</v>
      </c>
      <c r="E86" s="5">
        <v>65984000</v>
      </c>
      <c r="F86" s="5">
        <v>7649000</v>
      </c>
      <c r="G86" s="5">
        <v>151924000</v>
      </c>
      <c r="H86" s="6">
        <v>65.900000000000006</v>
      </c>
      <c r="I86" s="6">
        <v>72.900000000000006</v>
      </c>
      <c r="J86" s="6">
        <v>59.3</v>
      </c>
      <c r="K86" s="6">
        <v>60</v>
      </c>
      <c r="L86" s="6">
        <v>33.700000000000003</v>
      </c>
      <c r="M86" s="6">
        <v>72.900000000000006</v>
      </c>
      <c r="N86" s="6">
        <v>53.7</v>
      </c>
      <c r="O86" s="6">
        <v>83.6</v>
      </c>
      <c r="P86" s="6">
        <v>73.2</v>
      </c>
      <c r="Q86" s="5">
        <v>81340000</v>
      </c>
      <c r="R86" s="5">
        <v>70584000</v>
      </c>
      <c r="S86" s="6">
        <v>5.4</v>
      </c>
      <c r="T86" s="6">
        <v>4.5999999999999996</v>
      </c>
      <c r="U86" s="6">
        <v>8.1999999999999993</v>
      </c>
      <c r="V86" s="6">
        <v>7.9</v>
      </c>
      <c r="W86" s="6">
        <v>5.3</v>
      </c>
      <c r="X86" s="6">
        <v>4.4000000000000004</v>
      </c>
      <c r="Y86" s="6">
        <v>2.2999999999999998</v>
      </c>
      <c r="Z86" s="6">
        <v>2</v>
      </c>
      <c r="AA86" s="7">
        <f t="shared" si="2"/>
        <v>141241762.75</v>
      </c>
      <c r="AB86" s="8">
        <f t="shared" si="1"/>
        <v>5.4155370558061092E-2</v>
      </c>
      <c r="AC86" s="6">
        <v>5</v>
      </c>
      <c r="AD86" s="9">
        <v>1740310</v>
      </c>
      <c r="AE86" s="9">
        <v>3033237.25</v>
      </c>
      <c r="AF86" s="9">
        <v>131188612</v>
      </c>
      <c r="AG86" s="10">
        <v>2.33</v>
      </c>
      <c r="AH86" s="6">
        <v>701.39</v>
      </c>
      <c r="AI86" s="6">
        <v>844.27</v>
      </c>
      <c r="AJ86" s="6">
        <v>355.95</v>
      </c>
      <c r="AL86" s="38">
        <v>2717.6</v>
      </c>
      <c r="AM86" s="38">
        <v>2219.8000000000002</v>
      </c>
      <c r="AN86" s="39">
        <v>227</v>
      </c>
      <c r="AO86" s="40">
        <v>272</v>
      </c>
      <c r="AP86" s="39">
        <v>364</v>
      </c>
      <c r="AQ86" s="39">
        <v>753</v>
      </c>
      <c r="AR86" s="40">
        <v>676</v>
      </c>
      <c r="AS86" s="39">
        <v>479</v>
      </c>
      <c r="AT86" s="42">
        <v>4033000</v>
      </c>
      <c r="AU86" s="38">
        <v>25.5</v>
      </c>
      <c r="AV86" s="38">
        <v>29.2</v>
      </c>
      <c r="AW86" s="38">
        <v>29.9</v>
      </c>
      <c r="AX86" s="38">
        <v>32.6</v>
      </c>
      <c r="AY86" s="38">
        <v>39.6</v>
      </c>
      <c r="AZ86" s="38">
        <v>33.9</v>
      </c>
      <c r="BA86" s="43">
        <v>0</v>
      </c>
    </row>
    <row r="87" spans="1:53" ht="16">
      <c r="A87" s="3">
        <v>39114</v>
      </c>
      <c r="B87" s="4">
        <v>230834000</v>
      </c>
      <c r="C87" s="5">
        <v>144479000</v>
      </c>
      <c r="D87" s="5">
        <v>136008000</v>
      </c>
      <c r="E87" s="5">
        <v>66462000</v>
      </c>
      <c r="F87" s="5">
        <v>7400000</v>
      </c>
      <c r="G87" s="5">
        <v>151879000</v>
      </c>
      <c r="H87" s="6">
        <v>65.8</v>
      </c>
      <c r="I87" s="6">
        <v>72.900000000000006</v>
      </c>
      <c r="J87" s="6">
        <v>59.2</v>
      </c>
      <c r="K87" s="6">
        <v>59.6</v>
      </c>
      <c r="L87" s="6">
        <v>33.9</v>
      </c>
      <c r="M87" s="6">
        <v>72.8</v>
      </c>
      <c r="N87" s="6">
        <v>53.7</v>
      </c>
      <c r="O87" s="6">
        <v>83.8</v>
      </c>
      <c r="P87" s="6">
        <v>73.400000000000006</v>
      </c>
      <c r="Q87" s="5">
        <v>81344000</v>
      </c>
      <c r="R87" s="5">
        <v>70535000</v>
      </c>
      <c r="S87" s="6">
        <v>5.4</v>
      </c>
      <c r="T87" s="6">
        <v>4.2</v>
      </c>
      <c r="U87" s="6">
        <v>9.3000000000000007</v>
      </c>
      <c r="V87" s="6">
        <v>6.9</v>
      </c>
      <c r="W87" s="6">
        <v>5.4</v>
      </c>
      <c r="X87" s="6">
        <v>4.3</v>
      </c>
      <c r="Y87" s="6">
        <v>2</v>
      </c>
      <c r="Z87" s="6">
        <v>1.8</v>
      </c>
      <c r="AA87" s="7">
        <f t="shared" si="2"/>
        <v>141438457.5</v>
      </c>
      <c r="AB87" s="8">
        <f t="shared" si="1"/>
        <v>5.2319575105660356E-2</v>
      </c>
      <c r="AC87" s="6">
        <v>4.9000000000000004</v>
      </c>
      <c r="AD87" s="9">
        <v>1306981</v>
      </c>
      <c r="AE87" s="9">
        <v>3040542.5</v>
      </c>
      <c r="AF87" s="9">
        <v>131188612</v>
      </c>
      <c r="AG87" s="10">
        <v>2.2999999999999998</v>
      </c>
      <c r="AH87" s="6">
        <v>706.18</v>
      </c>
      <c r="AI87" s="6">
        <v>840.8</v>
      </c>
      <c r="AJ87" s="6">
        <v>358.97</v>
      </c>
      <c r="AL87" s="38">
        <v>2738.3</v>
      </c>
      <c r="AM87" s="38">
        <v>2235.9</v>
      </c>
      <c r="AN87" s="39">
        <v>352</v>
      </c>
      <c r="AO87" s="40">
        <v>288</v>
      </c>
      <c r="AP87" s="39">
        <v>586</v>
      </c>
      <c r="AQ87" s="39">
        <v>770</v>
      </c>
      <c r="AR87" s="40">
        <v>733</v>
      </c>
      <c r="AS87" s="39">
        <v>565</v>
      </c>
      <c r="AT87" s="42">
        <v>4682000</v>
      </c>
      <c r="AU87" s="38">
        <v>25.7</v>
      </c>
      <c r="AV87" s="38">
        <v>29.4</v>
      </c>
      <c r="AW87" s="38">
        <v>30</v>
      </c>
      <c r="AX87" s="38">
        <v>32.5</v>
      </c>
      <c r="AY87" s="38">
        <v>39.4</v>
      </c>
      <c r="AZ87" s="38">
        <v>34</v>
      </c>
      <c r="BA87" s="43">
        <v>0</v>
      </c>
    </row>
    <row r="88" spans="1:53" ht="16">
      <c r="A88" s="3">
        <v>39142</v>
      </c>
      <c r="B88" s="4">
        <v>231034000</v>
      </c>
      <c r="C88" s="5">
        <v>145323000</v>
      </c>
      <c r="D88" s="5">
        <v>136906000</v>
      </c>
      <c r="E88" s="5">
        <v>66818000</v>
      </c>
      <c r="F88" s="5">
        <v>6913000</v>
      </c>
      <c r="G88" s="5">
        <v>152236000</v>
      </c>
      <c r="H88" s="6">
        <v>65.900000000000006</v>
      </c>
      <c r="I88" s="6">
        <v>73</v>
      </c>
      <c r="J88" s="6">
        <v>59.2</v>
      </c>
      <c r="K88" s="6">
        <v>59.3</v>
      </c>
      <c r="L88" s="6">
        <v>34</v>
      </c>
      <c r="M88" s="6">
        <v>73.2</v>
      </c>
      <c r="N88" s="6">
        <v>53.9</v>
      </c>
      <c r="O88" s="6">
        <v>83.8</v>
      </c>
      <c r="P88" s="6">
        <v>73</v>
      </c>
      <c r="Q88" s="5">
        <v>81600000</v>
      </c>
      <c r="R88" s="5">
        <v>70636000</v>
      </c>
      <c r="S88" s="6">
        <v>5</v>
      </c>
      <c r="T88" s="6">
        <v>4.0999999999999996</v>
      </c>
      <c r="U88" s="6">
        <v>7.9</v>
      </c>
      <c r="V88" s="6">
        <v>7.8</v>
      </c>
      <c r="W88" s="6">
        <v>5.0999999999999996</v>
      </c>
      <c r="X88" s="6">
        <v>3.6</v>
      </c>
      <c r="Y88" s="6">
        <v>1.8</v>
      </c>
      <c r="Z88" s="6">
        <v>1.8</v>
      </c>
      <c r="AA88" s="7">
        <f t="shared" si="2"/>
        <v>142497225.80000001</v>
      </c>
      <c r="AB88" s="8">
        <f t="shared" si="1"/>
        <v>4.8513225160626249E-2</v>
      </c>
      <c r="AC88" s="6">
        <v>4.5</v>
      </c>
      <c r="AD88" s="9">
        <v>1437958</v>
      </c>
      <c r="AE88" s="9">
        <v>2825774.2</v>
      </c>
      <c r="AF88" s="9">
        <v>131188612</v>
      </c>
      <c r="AG88" s="10">
        <v>2.16</v>
      </c>
      <c r="AH88" s="6">
        <v>709.65</v>
      </c>
      <c r="AI88" s="6">
        <v>851.07</v>
      </c>
      <c r="AJ88" s="6">
        <v>356.33</v>
      </c>
      <c r="AL88" s="38">
        <v>2762.8</v>
      </c>
      <c r="AM88" s="38">
        <v>2260</v>
      </c>
      <c r="AN88" s="39">
        <v>282</v>
      </c>
      <c r="AO88" s="40">
        <v>263</v>
      </c>
      <c r="AP88" s="39">
        <v>495</v>
      </c>
      <c r="AQ88" s="39">
        <v>788</v>
      </c>
      <c r="AR88" s="40">
        <v>784</v>
      </c>
      <c r="AS88" s="39">
        <v>533</v>
      </c>
      <c r="AT88" s="42">
        <v>4074000</v>
      </c>
      <c r="AU88" s="38">
        <v>25.9</v>
      </c>
      <c r="AV88" s="38">
        <v>29.4</v>
      </c>
      <c r="AW88" s="38">
        <v>29.9</v>
      </c>
      <c r="AX88" s="38">
        <v>32.6</v>
      </c>
      <c r="AY88" s="38">
        <v>39.9</v>
      </c>
      <c r="AZ88" s="38">
        <v>34.200000000000003</v>
      </c>
      <c r="BA88" s="43">
        <v>0</v>
      </c>
    </row>
    <row r="89" spans="1:53" ht="16">
      <c r="A89" s="3">
        <v>39173</v>
      </c>
      <c r="B89" s="4">
        <v>231253000</v>
      </c>
      <c r="C89" s="5">
        <v>145297000</v>
      </c>
      <c r="D89" s="5">
        <v>137712000</v>
      </c>
      <c r="E89" s="5">
        <v>67054000</v>
      </c>
      <c r="F89" s="5">
        <v>6532000</v>
      </c>
      <c r="G89" s="5">
        <v>151829000</v>
      </c>
      <c r="H89" s="6">
        <v>65.7</v>
      </c>
      <c r="I89" s="6">
        <v>73</v>
      </c>
      <c r="J89" s="6">
        <v>58.8</v>
      </c>
      <c r="K89" s="6">
        <v>59.5</v>
      </c>
      <c r="L89" s="6">
        <v>33.799999999999997</v>
      </c>
      <c r="M89" s="6">
        <v>73</v>
      </c>
      <c r="N89" s="6">
        <v>53.3</v>
      </c>
      <c r="O89" s="6">
        <v>83.4</v>
      </c>
      <c r="P89" s="6">
        <v>72.5</v>
      </c>
      <c r="Q89" s="5">
        <v>81665000</v>
      </c>
      <c r="R89" s="5">
        <v>70164000</v>
      </c>
      <c r="S89" s="6">
        <v>4.5</v>
      </c>
      <c r="T89" s="6">
        <v>4.0999999999999996</v>
      </c>
      <c r="U89" s="6">
        <v>6</v>
      </c>
      <c r="V89" s="6">
        <v>8.4</v>
      </c>
      <c r="W89" s="6">
        <v>4.3</v>
      </c>
      <c r="X89" s="6">
        <v>3.8</v>
      </c>
      <c r="Y89" s="6">
        <v>1.7</v>
      </c>
      <c r="Z89" s="6">
        <v>1.8</v>
      </c>
      <c r="AA89" s="7">
        <f t="shared" si="2"/>
        <v>142764830.25</v>
      </c>
      <c r="AB89" s="8">
        <f t="shared" si="1"/>
        <v>4.5753565416367666E-2</v>
      </c>
      <c r="AC89" s="6">
        <v>4.3</v>
      </c>
      <c r="AD89" s="9">
        <v>1217839</v>
      </c>
      <c r="AE89" s="9">
        <v>2532169.75</v>
      </c>
      <c r="AF89" s="9">
        <v>131660675</v>
      </c>
      <c r="AG89" s="10">
        <v>1.95</v>
      </c>
      <c r="AH89" s="6">
        <v>724.16</v>
      </c>
      <c r="AI89" s="6">
        <v>862.4</v>
      </c>
      <c r="AJ89" s="6">
        <v>363.88</v>
      </c>
      <c r="AL89" s="38">
        <v>2789.5</v>
      </c>
      <c r="AM89" s="38">
        <v>2281.9</v>
      </c>
      <c r="AN89" s="39">
        <v>311</v>
      </c>
      <c r="AO89" s="40">
        <v>245</v>
      </c>
      <c r="AP89" s="39">
        <v>495</v>
      </c>
      <c r="AQ89" s="39">
        <v>773</v>
      </c>
      <c r="AR89" s="40">
        <v>837</v>
      </c>
      <c r="AS89" s="39">
        <v>581</v>
      </c>
      <c r="AT89" s="42">
        <v>4137000</v>
      </c>
      <c r="AU89" s="38">
        <v>26.3</v>
      </c>
      <c r="AV89" s="38">
        <v>29.9</v>
      </c>
      <c r="AW89" s="38">
        <v>30.5</v>
      </c>
      <c r="AX89" s="38">
        <v>32.9</v>
      </c>
      <c r="AY89" s="38">
        <v>40</v>
      </c>
      <c r="AZ89" s="38">
        <v>34.5</v>
      </c>
      <c r="BA89" s="43">
        <v>0</v>
      </c>
    </row>
    <row r="90" spans="1:53" ht="16">
      <c r="A90" s="3">
        <v>39203</v>
      </c>
      <c r="B90" s="4">
        <v>231480000</v>
      </c>
      <c r="C90" s="5">
        <v>145864000</v>
      </c>
      <c r="D90" s="5">
        <v>138655000</v>
      </c>
      <c r="E90" s="5">
        <v>67413000</v>
      </c>
      <c r="F90" s="5">
        <v>6486000</v>
      </c>
      <c r="G90" s="5">
        <v>152350000</v>
      </c>
      <c r="H90" s="6">
        <v>65.8</v>
      </c>
      <c r="I90" s="6">
        <v>73.2</v>
      </c>
      <c r="J90" s="6">
        <v>58.9</v>
      </c>
      <c r="K90" s="6">
        <v>60.3</v>
      </c>
      <c r="L90" s="6">
        <v>33.700000000000003</v>
      </c>
      <c r="M90" s="6">
        <v>72.8</v>
      </c>
      <c r="N90" s="6">
        <v>53.2</v>
      </c>
      <c r="O90" s="6">
        <v>83.5</v>
      </c>
      <c r="P90" s="6">
        <v>72.7</v>
      </c>
      <c r="Q90" s="5">
        <v>81916000</v>
      </c>
      <c r="R90" s="5">
        <v>70434000</v>
      </c>
      <c r="S90" s="6">
        <v>4.4000000000000004</v>
      </c>
      <c r="T90" s="6">
        <v>4.0999999999999996</v>
      </c>
      <c r="U90" s="6">
        <v>5.0999999999999996</v>
      </c>
      <c r="V90" s="6">
        <v>7.4</v>
      </c>
      <c r="W90" s="6">
        <v>4.0999999999999996</v>
      </c>
      <c r="X90" s="6">
        <v>4.2</v>
      </c>
      <c r="Y90" s="6">
        <v>2</v>
      </c>
      <c r="Z90" s="6">
        <v>1.8</v>
      </c>
      <c r="AA90" s="7">
        <f t="shared" si="2"/>
        <v>143585811.25</v>
      </c>
      <c r="AB90" s="8">
        <f t="shared" si="1"/>
        <v>4.5171594209312937E-2</v>
      </c>
      <c r="AC90" s="6">
        <v>4.3</v>
      </c>
      <c r="AD90" s="9">
        <v>1077160</v>
      </c>
      <c r="AE90" s="9">
        <v>2278188.75</v>
      </c>
      <c r="AF90" s="9">
        <v>131660675</v>
      </c>
      <c r="AG90" s="10">
        <v>1.73</v>
      </c>
      <c r="AH90" s="6">
        <v>712.41</v>
      </c>
      <c r="AI90" s="6">
        <v>856</v>
      </c>
      <c r="AJ90" s="6">
        <v>361.2</v>
      </c>
      <c r="AL90" s="38">
        <v>2812.4</v>
      </c>
      <c r="AM90" s="38">
        <v>2299</v>
      </c>
      <c r="AN90" s="39">
        <v>358</v>
      </c>
      <c r="AO90" s="40">
        <v>290</v>
      </c>
      <c r="AP90" s="39">
        <v>555</v>
      </c>
      <c r="AQ90" s="39">
        <v>777</v>
      </c>
      <c r="AR90" s="40">
        <v>979</v>
      </c>
      <c r="AS90" s="39">
        <v>649</v>
      </c>
      <c r="AT90" s="42">
        <v>4457000</v>
      </c>
      <c r="AU90" s="38">
        <v>26</v>
      </c>
      <c r="AV90" s="38">
        <v>30</v>
      </c>
      <c r="AW90" s="38">
        <v>30.2</v>
      </c>
      <c r="AX90" s="38">
        <v>32.6</v>
      </c>
      <c r="AY90" s="38">
        <v>40</v>
      </c>
      <c r="AZ90" s="38">
        <v>34.299999999999997</v>
      </c>
      <c r="BA90" s="43">
        <v>0</v>
      </c>
    </row>
    <row r="91" spans="1:53" ht="16">
      <c r="A91" s="3">
        <v>39234</v>
      </c>
      <c r="B91" s="4">
        <v>231713000</v>
      </c>
      <c r="C91" s="5">
        <v>146958000</v>
      </c>
      <c r="D91" s="5">
        <v>139157000</v>
      </c>
      <c r="E91" s="5">
        <v>67397000</v>
      </c>
      <c r="F91" s="5">
        <v>7295000</v>
      </c>
      <c r="G91" s="5">
        <v>154252000</v>
      </c>
      <c r="H91" s="6">
        <v>66.599999999999994</v>
      </c>
      <c r="I91" s="6">
        <v>74.099999999999994</v>
      </c>
      <c r="J91" s="6">
        <v>59.5</v>
      </c>
      <c r="K91" s="6">
        <v>60.1</v>
      </c>
      <c r="L91" s="6">
        <v>32.1</v>
      </c>
      <c r="M91" s="6">
        <v>72.900000000000006</v>
      </c>
      <c r="N91" s="6">
        <v>53.1</v>
      </c>
      <c r="O91" s="6">
        <v>83.1</v>
      </c>
      <c r="P91" s="6">
        <v>72</v>
      </c>
      <c r="Q91" s="5">
        <v>83050000</v>
      </c>
      <c r="R91" s="5">
        <v>71203000</v>
      </c>
      <c r="S91" s="6">
        <v>4.7</v>
      </c>
      <c r="T91" s="6">
        <v>4.8</v>
      </c>
      <c r="U91" s="6">
        <v>5.4</v>
      </c>
      <c r="V91" s="6">
        <v>7.5</v>
      </c>
      <c r="W91" s="6">
        <v>3.6</v>
      </c>
      <c r="X91" s="6">
        <v>4.3</v>
      </c>
      <c r="Y91" s="6">
        <v>2</v>
      </c>
      <c r="Z91" s="6">
        <v>2.1</v>
      </c>
      <c r="AA91" s="7">
        <f t="shared" si="2"/>
        <v>144657639.19999999</v>
      </c>
      <c r="AB91" s="8">
        <f t="shared" si="1"/>
        <v>5.0429414169507615E-2</v>
      </c>
      <c r="AC91" s="6">
        <v>4.7</v>
      </c>
      <c r="AD91" s="9">
        <v>1449777</v>
      </c>
      <c r="AE91" s="9">
        <v>2300360.7999999998</v>
      </c>
      <c r="AF91" s="9">
        <v>131660675</v>
      </c>
      <c r="AG91" s="10">
        <v>1.72</v>
      </c>
      <c r="AH91" s="6">
        <v>716.57</v>
      </c>
      <c r="AI91" s="6">
        <v>861.08</v>
      </c>
      <c r="AJ91" s="6">
        <v>364.2</v>
      </c>
      <c r="AL91" s="38">
        <v>2791.3</v>
      </c>
      <c r="AM91" s="38">
        <v>2273.3000000000002</v>
      </c>
      <c r="AN91" s="39">
        <v>367</v>
      </c>
      <c r="AO91" s="40">
        <v>285</v>
      </c>
      <c r="AP91" s="39">
        <v>519</v>
      </c>
      <c r="AQ91" s="39">
        <v>721</v>
      </c>
      <c r="AR91" s="40">
        <v>1091</v>
      </c>
      <c r="AS91" s="39">
        <v>603</v>
      </c>
      <c r="AT91" s="42">
        <v>4253000</v>
      </c>
      <c r="AU91" s="38">
        <v>26.4</v>
      </c>
      <c r="AV91" s="38">
        <v>30</v>
      </c>
      <c r="AW91" s="38">
        <v>30.3</v>
      </c>
      <c r="AX91" s="38">
        <v>32.700000000000003</v>
      </c>
      <c r="AY91" s="38">
        <v>40.200000000000003</v>
      </c>
      <c r="AZ91" s="38">
        <v>34.5</v>
      </c>
      <c r="BA91" s="43">
        <v>0</v>
      </c>
    </row>
    <row r="92" spans="1:53" ht="16">
      <c r="A92" s="3">
        <v>39264</v>
      </c>
      <c r="B92" s="4">
        <v>231958000</v>
      </c>
      <c r="C92" s="5">
        <v>147315000</v>
      </c>
      <c r="D92" s="5">
        <v>137760000</v>
      </c>
      <c r="E92" s="5">
        <v>66221000</v>
      </c>
      <c r="F92" s="5">
        <v>7556000</v>
      </c>
      <c r="G92" s="5">
        <v>154871000</v>
      </c>
      <c r="H92" s="6">
        <v>66.8</v>
      </c>
      <c r="I92" s="6">
        <v>74.3</v>
      </c>
      <c r="J92" s="6">
        <v>59.7</v>
      </c>
      <c r="K92" s="6">
        <v>60.6</v>
      </c>
      <c r="L92" s="6">
        <v>32.799999999999997</v>
      </c>
      <c r="M92" s="6">
        <v>73</v>
      </c>
      <c r="N92" s="6">
        <v>52.3</v>
      </c>
      <c r="O92" s="6">
        <v>82.4</v>
      </c>
      <c r="P92" s="6">
        <v>71.8</v>
      </c>
      <c r="Q92" s="5">
        <v>83383000</v>
      </c>
      <c r="R92" s="5">
        <v>71488000</v>
      </c>
      <c r="S92" s="6">
        <v>4.5999999999999996</v>
      </c>
      <c r="T92" s="6">
        <v>5.2</v>
      </c>
      <c r="U92" s="6">
        <v>6</v>
      </c>
      <c r="V92" s="6">
        <v>8.6</v>
      </c>
      <c r="W92" s="6">
        <v>4.2</v>
      </c>
      <c r="X92" s="6">
        <v>4.8</v>
      </c>
      <c r="Y92" s="6">
        <v>2</v>
      </c>
      <c r="Z92" s="6">
        <v>2.8</v>
      </c>
      <c r="AA92" s="7">
        <f t="shared" si="2"/>
        <v>144795359.25</v>
      </c>
      <c r="AB92" s="8">
        <f t="shared" si="1"/>
        <v>5.2183992906526804E-2</v>
      </c>
      <c r="AC92" s="6">
        <v>4.9000000000000004</v>
      </c>
      <c r="AD92" s="9">
        <v>1357185</v>
      </c>
      <c r="AE92" s="9">
        <v>2519640.75</v>
      </c>
      <c r="AF92" s="9">
        <v>132170980</v>
      </c>
      <c r="AG92" s="10">
        <v>1.95</v>
      </c>
      <c r="AH92" s="6">
        <v>728.71</v>
      </c>
      <c r="AI92" s="6">
        <v>861.6</v>
      </c>
      <c r="AJ92" s="6">
        <v>370.24</v>
      </c>
      <c r="AL92" s="38">
        <v>2748.6</v>
      </c>
      <c r="AM92" s="38">
        <v>2222.9</v>
      </c>
      <c r="AN92" s="39">
        <v>363</v>
      </c>
      <c r="AO92" s="40">
        <v>245</v>
      </c>
      <c r="AP92" s="39">
        <v>620</v>
      </c>
      <c r="AQ92" s="39">
        <v>728</v>
      </c>
      <c r="AR92" s="40">
        <v>984</v>
      </c>
      <c r="AS92" s="39">
        <v>455</v>
      </c>
      <c r="AT92" s="42">
        <v>3757000</v>
      </c>
      <c r="AU92" s="38">
        <v>26.9</v>
      </c>
      <c r="AV92" s="38">
        <v>30.7</v>
      </c>
      <c r="AW92" s="38">
        <v>30.8</v>
      </c>
      <c r="AX92" s="38">
        <v>33.1</v>
      </c>
      <c r="AY92" s="38">
        <v>40</v>
      </c>
      <c r="AZ92" s="38">
        <v>34.799999999999997</v>
      </c>
      <c r="BA92" s="43">
        <v>0</v>
      </c>
    </row>
    <row r="93" spans="1:53" ht="16">
      <c r="A93" s="3">
        <v>39295</v>
      </c>
      <c r="B93" s="4">
        <v>232211000</v>
      </c>
      <c r="C93" s="5">
        <v>146406000</v>
      </c>
      <c r="D93" s="5">
        <v>137872000</v>
      </c>
      <c r="E93" s="5">
        <v>66475000</v>
      </c>
      <c r="F93" s="5">
        <v>7088000</v>
      </c>
      <c r="G93" s="5">
        <v>153493000</v>
      </c>
      <c r="H93" s="6">
        <v>66.099999999999994</v>
      </c>
      <c r="I93" s="6">
        <v>73.5</v>
      </c>
      <c r="J93" s="6">
        <v>59.2</v>
      </c>
      <c r="K93" s="6">
        <v>60.9</v>
      </c>
      <c r="L93" s="6">
        <v>32.4</v>
      </c>
      <c r="M93" s="6">
        <v>73.2</v>
      </c>
      <c r="N93" s="6">
        <v>53</v>
      </c>
      <c r="O93" s="6">
        <v>82.1</v>
      </c>
      <c r="P93" s="6">
        <v>72</v>
      </c>
      <c r="Q93" s="5">
        <v>82541000</v>
      </c>
      <c r="R93" s="5">
        <v>70952000</v>
      </c>
      <c r="S93" s="6">
        <v>4.3</v>
      </c>
      <c r="T93" s="6">
        <v>5</v>
      </c>
      <c r="U93" s="6">
        <v>5.0999999999999996</v>
      </c>
      <c r="V93" s="6">
        <v>8.1</v>
      </c>
      <c r="W93" s="6">
        <v>3.9</v>
      </c>
      <c r="X93" s="6">
        <v>4.5999999999999996</v>
      </c>
      <c r="Y93" s="6">
        <v>2</v>
      </c>
      <c r="Z93" s="6">
        <v>2.6</v>
      </c>
      <c r="AA93" s="7">
        <f t="shared" si="2"/>
        <v>144019263</v>
      </c>
      <c r="AB93" s="8">
        <f t="shared" si="1"/>
        <v>4.9215638605232967E-2</v>
      </c>
      <c r="AC93" s="6">
        <v>4.5999999999999996</v>
      </c>
      <c r="AD93" s="9">
        <v>1060735</v>
      </c>
      <c r="AE93" s="9">
        <v>2386737</v>
      </c>
      <c r="AF93" s="9">
        <v>132170980</v>
      </c>
      <c r="AG93" s="10">
        <v>1.8</v>
      </c>
      <c r="AH93" s="6">
        <v>717.26</v>
      </c>
      <c r="AI93" s="6">
        <v>862.29</v>
      </c>
      <c r="AJ93" s="6">
        <v>366.25</v>
      </c>
      <c r="AL93" s="38">
        <v>2762.2</v>
      </c>
      <c r="AM93" s="38">
        <v>2234.6999999999998</v>
      </c>
      <c r="AN93" s="39">
        <v>293</v>
      </c>
      <c r="AO93" s="40">
        <v>260</v>
      </c>
      <c r="AP93" s="39">
        <v>623</v>
      </c>
      <c r="AQ93" s="39">
        <v>830</v>
      </c>
      <c r="AR93" s="40">
        <v>874</v>
      </c>
      <c r="AS93" s="39">
        <v>480</v>
      </c>
      <c r="AT93" s="42">
        <v>4013000</v>
      </c>
      <c r="AU93" s="38">
        <v>26.6</v>
      </c>
      <c r="AV93" s="38">
        <v>30.7</v>
      </c>
      <c r="AW93" s="38">
        <v>30.6</v>
      </c>
      <c r="AX93" s="38">
        <v>32.799999999999997</v>
      </c>
      <c r="AY93" s="38">
        <v>40.200000000000003</v>
      </c>
      <c r="AZ93" s="38">
        <v>34.5</v>
      </c>
      <c r="BA93" s="43">
        <v>0</v>
      </c>
    </row>
    <row r="94" spans="1:53" ht="16">
      <c r="A94" s="3">
        <v>39326</v>
      </c>
      <c r="B94" s="4">
        <v>232461000</v>
      </c>
      <c r="C94" s="5">
        <v>146448000</v>
      </c>
      <c r="D94" s="5">
        <v>138437000</v>
      </c>
      <c r="E94" s="5">
        <v>67237000</v>
      </c>
      <c r="F94" s="5">
        <v>6952000</v>
      </c>
      <c r="G94" s="5">
        <v>153400000</v>
      </c>
      <c r="H94" s="6">
        <v>66</v>
      </c>
      <c r="I94" s="6">
        <v>72.900000000000006</v>
      </c>
      <c r="J94" s="6">
        <v>59.5</v>
      </c>
      <c r="K94" s="6">
        <v>60.4</v>
      </c>
      <c r="L94" s="6">
        <v>33.200000000000003</v>
      </c>
      <c r="M94" s="6">
        <v>73.599999999999994</v>
      </c>
      <c r="N94" s="6">
        <v>53.9</v>
      </c>
      <c r="O94" s="6">
        <v>82.2</v>
      </c>
      <c r="P94" s="6">
        <v>72.900000000000006</v>
      </c>
      <c r="Q94" s="5">
        <v>82047000</v>
      </c>
      <c r="R94" s="5">
        <v>71353000</v>
      </c>
      <c r="S94" s="6">
        <v>4.4000000000000004</v>
      </c>
      <c r="T94" s="6">
        <v>4.5999999999999996</v>
      </c>
      <c r="U94" s="6">
        <v>6.1</v>
      </c>
      <c r="V94" s="6">
        <v>8.6</v>
      </c>
      <c r="W94" s="6">
        <v>3.9</v>
      </c>
      <c r="X94" s="6">
        <v>4.4000000000000004</v>
      </c>
      <c r="Y94" s="6">
        <v>1.9</v>
      </c>
      <c r="Z94" s="6">
        <v>2.1</v>
      </c>
      <c r="AA94" s="7">
        <f t="shared" si="2"/>
        <v>144269386.19999999</v>
      </c>
      <c r="AB94" s="8">
        <f t="shared" si="1"/>
        <v>4.8187631368740103E-2</v>
      </c>
      <c r="AC94" s="6">
        <v>4.5</v>
      </c>
      <c r="AD94" s="9">
        <v>1268025</v>
      </c>
      <c r="AE94" s="9">
        <v>2178613.7999999998</v>
      </c>
      <c r="AF94" s="9">
        <v>132170980</v>
      </c>
      <c r="AG94" s="10">
        <v>1.64</v>
      </c>
      <c r="AH94" s="6">
        <v>734.98</v>
      </c>
      <c r="AI94" s="6">
        <v>875.21</v>
      </c>
      <c r="AJ94" s="6">
        <v>385.91</v>
      </c>
      <c r="AL94" s="38">
        <v>2798</v>
      </c>
      <c r="AM94" s="38">
        <v>2277.8000000000002</v>
      </c>
      <c r="AN94" s="39">
        <v>304</v>
      </c>
      <c r="AO94" s="40">
        <v>259</v>
      </c>
      <c r="AP94" s="39">
        <v>685</v>
      </c>
      <c r="AQ94" s="39">
        <v>697</v>
      </c>
      <c r="AR94" s="40">
        <v>877</v>
      </c>
      <c r="AS94" s="39">
        <v>450</v>
      </c>
      <c r="AT94" s="42">
        <v>3808000</v>
      </c>
      <c r="AU94" s="38">
        <v>26.2</v>
      </c>
      <c r="AV94" s="38">
        <v>31.4</v>
      </c>
      <c r="AW94" s="38">
        <v>31.2</v>
      </c>
      <c r="AX94" s="38">
        <v>33.1</v>
      </c>
      <c r="AY94" s="38">
        <v>40.5</v>
      </c>
      <c r="AZ94" s="38">
        <v>34.799999999999997</v>
      </c>
      <c r="BA94" s="43">
        <v>0</v>
      </c>
    </row>
    <row r="95" spans="1:53" ht="16">
      <c r="A95" s="3">
        <v>39356</v>
      </c>
      <c r="B95" s="4">
        <v>232715000</v>
      </c>
      <c r="C95" s="5">
        <v>146743000</v>
      </c>
      <c r="D95" s="5">
        <v>139180000</v>
      </c>
      <c r="E95" s="5">
        <v>67897000</v>
      </c>
      <c r="F95" s="5">
        <v>6773000</v>
      </c>
      <c r="G95" s="5">
        <v>153516000</v>
      </c>
      <c r="H95" s="6">
        <v>66</v>
      </c>
      <c r="I95" s="6">
        <v>73</v>
      </c>
      <c r="J95" s="6">
        <v>59.4</v>
      </c>
      <c r="K95" s="6">
        <v>60.6</v>
      </c>
      <c r="L95" s="6">
        <v>32.299999999999997</v>
      </c>
      <c r="M95" s="6">
        <v>73.400000000000006</v>
      </c>
      <c r="N95" s="6">
        <v>53.3</v>
      </c>
      <c r="O95" s="6">
        <v>82.1</v>
      </c>
      <c r="P95" s="6">
        <v>73.3</v>
      </c>
      <c r="Q95" s="5">
        <v>82177000</v>
      </c>
      <c r="R95" s="5">
        <v>71339000</v>
      </c>
      <c r="S95" s="6">
        <v>4.4000000000000004</v>
      </c>
      <c r="T95" s="6">
        <v>4.4000000000000004</v>
      </c>
      <c r="U95" s="6">
        <v>5.5</v>
      </c>
      <c r="V95" s="6">
        <v>8.4</v>
      </c>
      <c r="W95" s="6">
        <v>4.0999999999999996</v>
      </c>
      <c r="X95" s="6">
        <v>4.3</v>
      </c>
      <c r="Y95" s="6">
        <v>1.8</v>
      </c>
      <c r="Z95" s="6">
        <v>2.2000000000000002</v>
      </c>
      <c r="AA95" s="7">
        <f t="shared" si="2"/>
        <v>144549143.5</v>
      </c>
      <c r="AB95" s="8">
        <f t="shared" si="1"/>
        <v>4.6856036888243476E-2</v>
      </c>
      <c r="AC95" s="6">
        <v>4.4000000000000004</v>
      </c>
      <c r="AD95" s="9">
        <v>1215868</v>
      </c>
      <c r="AE95" s="9">
        <v>2193856.5</v>
      </c>
      <c r="AF95" s="9">
        <v>132623886</v>
      </c>
      <c r="AG95" s="10">
        <v>1.65</v>
      </c>
      <c r="AH95" s="6">
        <v>720.64</v>
      </c>
      <c r="AI95" s="6">
        <v>859.2</v>
      </c>
      <c r="AJ95" s="6">
        <v>379.76</v>
      </c>
      <c r="AL95" s="38">
        <v>2826</v>
      </c>
      <c r="AM95" s="38">
        <v>2302.3000000000002</v>
      </c>
      <c r="AN95" s="39">
        <v>311</v>
      </c>
      <c r="AO95" s="40">
        <v>220</v>
      </c>
      <c r="AP95" s="39">
        <v>587</v>
      </c>
      <c r="AQ95" s="39">
        <v>594</v>
      </c>
      <c r="AR95" s="40">
        <v>786</v>
      </c>
      <c r="AS95" s="39">
        <v>397</v>
      </c>
      <c r="AT95" s="42">
        <v>3242000</v>
      </c>
      <c r="AU95" s="38">
        <v>25.9</v>
      </c>
      <c r="AV95" s="38">
        <v>30.9</v>
      </c>
      <c r="AW95" s="38">
        <v>30.6</v>
      </c>
      <c r="AX95" s="38">
        <v>32.700000000000003</v>
      </c>
      <c r="AY95" s="38">
        <v>40</v>
      </c>
      <c r="AZ95" s="38">
        <v>34.299999999999997</v>
      </c>
      <c r="BA95" s="43">
        <v>0</v>
      </c>
    </row>
    <row r="96" spans="1:53" ht="16">
      <c r="A96" s="3">
        <v>39387</v>
      </c>
      <c r="B96" s="4">
        <v>232939000</v>
      </c>
      <c r="C96" s="5">
        <v>147118000</v>
      </c>
      <c r="D96" s="5">
        <v>139492000</v>
      </c>
      <c r="E96" s="5">
        <v>68256000</v>
      </c>
      <c r="F96" s="5">
        <v>6917000</v>
      </c>
      <c r="G96" s="5">
        <v>154035000</v>
      </c>
      <c r="H96" s="6">
        <v>66.099999999999994</v>
      </c>
      <c r="I96" s="6">
        <v>73.099999999999994</v>
      </c>
      <c r="J96" s="6">
        <v>59.6</v>
      </c>
      <c r="K96" s="6">
        <v>60.9</v>
      </c>
      <c r="L96" s="6">
        <v>32.6</v>
      </c>
      <c r="M96" s="6">
        <v>73.400000000000006</v>
      </c>
      <c r="N96" s="6">
        <v>53.8</v>
      </c>
      <c r="O96" s="6">
        <v>82.3</v>
      </c>
      <c r="P96" s="6">
        <v>73.8</v>
      </c>
      <c r="Q96" s="5">
        <v>82402000</v>
      </c>
      <c r="R96" s="5">
        <v>71633000</v>
      </c>
      <c r="S96" s="6">
        <v>4.5</v>
      </c>
      <c r="T96" s="6">
        <v>4.5</v>
      </c>
      <c r="U96" s="6">
        <v>6.2</v>
      </c>
      <c r="V96" s="6">
        <v>9.9</v>
      </c>
      <c r="W96" s="6">
        <v>4.3</v>
      </c>
      <c r="X96" s="6">
        <v>4.3</v>
      </c>
      <c r="Y96" s="6">
        <v>1.9</v>
      </c>
      <c r="Z96" s="6">
        <v>2.2000000000000002</v>
      </c>
      <c r="AA96" s="7">
        <f t="shared" si="2"/>
        <v>144735652.25</v>
      </c>
      <c r="AB96" s="8">
        <f t="shared" si="1"/>
        <v>4.7790574695807199E-2</v>
      </c>
      <c r="AC96" s="6">
        <v>4.5</v>
      </c>
      <c r="AD96" s="9">
        <v>1324762</v>
      </c>
      <c r="AE96" s="9">
        <v>2382347.75</v>
      </c>
      <c r="AF96" s="9">
        <v>132623886</v>
      </c>
      <c r="AG96" s="10">
        <v>1.8</v>
      </c>
      <c r="AH96" s="6">
        <v>722.7</v>
      </c>
      <c r="AI96" s="6">
        <v>870.73</v>
      </c>
      <c r="AJ96" s="6">
        <v>376.38</v>
      </c>
      <c r="AL96" s="38">
        <v>2848.4</v>
      </c>
      <c r="AM96" s="38">
        <v>2319.5</v>
      </c>
      <c r="AN96" s="39">
        <v>312</v>
      </c>
      <c r="AO96" s="40">
        <v>246</v>
      </c>
      <c r="AP96" s="39">
        <v>588</v>
      </c>
      <c r="AQ96" s="39">
        <v>678</v>
      </c>
      <c r="AR96" s="40">
        <v>756</v>
      </c>
      <c r="AS96" s="39">
        <v>428</v>
      </c>
      <c r="AT96" s="42">
        <v>3578000</v>
      </c>
      <c r="AU96" s="38">
        <v>25.7</v>
      </c>
      <c r="AV96" s="38">
        <v>30.8</v>
      </c>
      <c r="AW96" s="38">
        <v>30.5</v>
      </c>
      <c r="AX96" s="38">
        <v>32.799999999999997</v>
      </c>
      <c r="AY96" s="38">
        <v>40.200000000000003</v>
      </c>
      <c r="AZ96" s="38">
        <v>34.299999999999997</v>
      </c>
      <c r="BA96" s="43">
        <v>0</v>
      </c>
    </row>
    <row r="97" spans="1:53" ht="16">
      <c r="A97" s="3">
        <v>39417</v>
      </c>
      <c r="B97" s="4">
        <v>233156000</v>
      </c>
      <c r="C97" s="5">
        <v>146334000</v>
      </c>
      <c r="D97" s="5">
        <v>139279000</v>
      </c>
      <c r="E97" s="5">
        <v>68426000</v>
      </c>
      <c r="F97" s="5">
        <v>7371000</v>
      </c>
      <c r="G97" s="5">
        <v>153705000</v>
      </c>
      <c r="H97" s="6">
        <v>65.900000000000006</v>
      </c>
      <c r="I97" s="6">
        <v>72.8</v>
      </c>
      <c r="J97" s="6">
        <v>59.5</v>
      </c>
      <c r="K97" s="6">
        <v>60.1</v>
      </c>
      <c r="L97" s="6">
        <v>32.799999999999997</v>
      </c>
      <c r="M97" s="6">
        <v>73.5</v>
      </c>
      <c r="N97" s="6">
        <v>53.4</v>
      </c>
      <c r="O97" s="6">
        <v>82.6</v>
      </c>
      <c r="P97" s="6">
        <v>73.8</v>
      </c>
      <c r="Q97" s="5">
        <v>82171000</v>
      </c>
      <c r="R97" s="5">
        <v>71534000</v>
      </c>
      <c r="S97" s="6">
        <v>5.0999999999999996</v>
      </c>
      <c r="T97" s="6">
        <v>4.4000000000000004</v>
      </c>
      <c r="U97" s="6">
        <v>7.7</v>
      </c>
      <c r="V97" s="6">
        <v>9.1</v>
      </c>
      <c r="W97" s="6">
        <v>5.0999999999999996</v>
      </c>
      <c r="X97" s="6">
        <v>4.2</v>
      </c>
      <c r="Y97" s="6">
        <v>2.1</v>
      </c>
      <c r="Z97" s="6">
        <v>2</v>
      </c>
      <c r="AA97" s="7">
        <f t="shared" si="2"/>
        <v>143483037.19999999</v>
      </c>
      <c r="AB97" s="8">
        <f t="shared" si="1"/>
        <v>5.1371926214006852E-2</v>
      </c>
      <c r="AC97" s="6">
        <v>4.8</v>
      </c>
      <c r="AD97" s="9">
        <v>2243262</v>
      </c>
      <c r="AE97" s="9">
        <v>2850962.8</v>
      </c>
      <c r="AF97" s="9">
        <v>132623886</v>
      </c>
      <c r="AG97" s="10">
        <v>2.14</v>
      </c>
      <c r="AH97" s="6">
        <v>741.24</v>
      </c>
      <c r="AI97" s="6">
        <v>889.95</v>
      </c>
      <c r="AJ97" s="6">
        <v>386.88</v>
      </c>
      <c r="AL97" s="38">
        <v>2857.4</v>
      </c>
      <c r="AM97" s="38">
        <v>2325.8000000000002</v>
      </c>
      <c r="AN97" s="39">
        <v>196</v>
      </c>
      <c r="AO97" s="40">
        <v>162</v>
      </c>
      <c r="AP97" s="39">
        <v>415</v>
      </c>
      <c r="AQ97" s="39">
        <v>640</v>
      </c>
      <c r="AR97" s="40">
        <v>594</v>
      </c>
      <c r="AS97" s="39">
        <v>292</v>
      </c>
      <c r="AT97" s="42">
        <v>2959000</v>
      </c>
      <c r="AU97" s="38">
        <v>26</v>
      </c>
      <c r="AV97" s="38">
        <v>31.2</v>
      </c>
      <c r="AW97" s="38">
        <v>31</v>
      </c>
      <c r="AX97" s="38">
        <v>33.1</v>
      </c>
      <c r="AY97" s="38">
        <v>40.6</v>
      </c>
      <c r="AZ97" s="38">
        <v>34.799999999999997</v>
      </c>
      <c r="BA97" s="43">
        <v>0</v>
      </c>
    </row>
    <row r="98" spans="1:53" ht="16">
      <c r="A98" s="3">
        <v>39448</v>
      </c>
      <c r="B98" s="4">
        <v>232616000</v>
      </c>
      <c r="C98" s="5">
        <v>144607000</v>
      </c>
      <c r="D98" s="5">
        <v>136250000</v>
      </c>
      <c r="E98" s="5">
        <v>67028000</v>
      </c>
      <c r="F98" s="5">
        <v>8221000</v>
      </c>
      <c r="G98" s="5">
        <v>152828000</v>
      </c>
      <c r="H98" s="6">
        <v>65.7</v>
      </c>
      <c r="I98" s="6">
        <v>72.599999999999994</v>
      </c>
      <c r="J98" s="6">
        <v>59.2</v>
      </c>
      <c r="K98" s="6">
        <v>59.4</v>
      </c>
      <c r="L98" s="6">
        <v>33</v>
      </c>
      <c r="M98" s="6">
        <v>73.3</v>
      </c>
      <c r="N98" s="6">
        <v>53.4</v>
      </c>
      <c r="O98" s="6">
        <v>82.8</v>
      </c>
      <c r="P98" s="6">
        <v>73.599999999999994</v>
      </c>
      <c r="Q98" s="5">
        <v>81656000</v>
      </c>
      <c r="R98" s="5">
        <v>71172000</v>
      </c>
      <c r="S98" s="6">
        <v>5.9</v>
      </c>
      <c r="T98" s="6">
        <v>4.8</v>
      </c>
      <c r="U98" s="6">
        <v>8.9</v>
      </c>
      <c r="V98" s="6">
        <v>9.1999999999999993</v>
      </c>
      <c r="W98" s="6">
        <v>6.1</v>
      </c>
      <c r="X98" s="6">
        <v>4.5</v>
      </c>
      <c r="Y98" s="6">
        <v>2.2999999999999998</v>
      </c>
      <c r="Z98" s="6">
        <v>2.1</v>
      </c>
      <c r="AA98" s="7">
        <f t="shared" si="2"/>
        <v>141258131.75</v>
      </c>
      <c r="AB98" s="8">
        <f t="shared" si="1"/>
        <v>5.8198419433647931E-2</v>
      </c>
      <c r="AC98" s="6">
        <v>5.4</v>
      </c>
      <c r="AD98" s="9">
        <v>1855538</v>
      </c>
      <c r="AE98" s="9">
        <v>3348868.25</v>
      </c>
      <c r="AF98" s="9">
        <v>133010953</v>
      </c>
      <c r="AG98" s="10">
        <v>2.5299999999999998</v>
      </c>
      <c r="AH98" s="6">
        <v>723.86</v>
      </c>
      <c r="AI98" s="6">
        <v>864.47</v>
      </c>
      <c r="AJ98" s="6">
        <v>371.61</v>
      </c>
      <c r="AL98" s="38">
        <v>2850.6</v>
      </c>
      <c r="AM98" s="38">
        <v>2324.9</v>
      </c>
      <c r="AN98" s="39">
        <v>164</v>
      </c>
      <c r="AO98" s="40">
        <v>137</v>
      </c>
      <c r="AP98" s="39">
        <v>372</v>
      </c>
      <c r="AQ98" s="39">
        <v>603</v>
      </c>
      <c r="AR98" s="40">
        <v>527</v>
      </c>
      <c r="AS98" s="39">
        <v>247</v>
      </c>
      <c r="AT98" s="42">
        <v>2700000</v>
      </c>
      <c r="AU98" s="38">
        <v>25.3</v>
      </c>
      <c r="AV98" s="38">
        <v>29.8</v>
      </c>
      <c r="AW98" s="38">
        <v>30</v>
      </c>
      <c r="AX98" s="38">
        <v>32.799999999999997</v>
      </c>
      <c r="AY98" s="38">
        <v>39.6</v>
      </c>
      <c r="AZ98" s="38">
        <v>34</v>
      </c>
      <c r="BA98" s="43">
        <v>0</v>
      </c>
    </row>
    <row r="99" spans="1:53" ht="16">
      <c r="A99" s="3">
        <v>39479</v>
      </c>
      <c r="B99" s="4">
        <v>232809000</v>
      </c>
      <c r="C99" s="5">
        <v>144550000</v>
      </c>
      <c r="D99" s="5">
        <v>136769000</v>
      </c>
      <c r="E99" s="5">
        <v>67393000</v>
      </c>
      <c r="F99" s="5">
        <v>7953000</v>
      </c>
      <c r="G99" s="5">
        <v>152503000</v>
      </c>
      <c r="H99" s="6">
        <v>65.5</v>
      </c>
      <c r="I99" s="6">
        <v>72.400000000000006</v>
      </c>
      <c r="J99" s="6">
        <v>59.1</v>
      </c>
      <c r="K99" s="6">
        <v>58.6</v>
      </c>
      <c r="L99" s="6">
        <v>32.6</v>
      </c>
      <c r="M99" s="6">
        <v>72.599999999999994</v>
      </c>
      <c r="N99" s="6">
        <v>53.2</v>
      </c>
      <c r="O99" s="6">
        <v>83</v>
      </c>
      <c r="P99" s="6">
        <v>73.7</v>
      </c>
      <c r="Q99" s="5">
        <v>81515000</v>
      </c>
      <c r="R99" s="5">
        <v>70988000</v>
      </c>
      <c r="S99" s="6">
        <v>5.7</v>
      </c>
      <c r="T99" s="6">
        <v>4.5999999999999996</v>
      </c>
      <c r="U99" s="6">
        <v>8.6</v>
      </c>
      <c r="V99" s="6">
        <v>8.6</v>
      </c>
      <c r="W99" s="6">
        <v>6</v>
      </c>
      <c r="X99" s="6">
        <v>4.5999999999999996</v>
      </c>
      <c r="Y99" s="6">
        <v>2</v>
      </c>
      <c r="Z99" s="6">
        <v>2.1</v>
      </c>
      <c r="AA99" s="7">
        <f t="shared" si="2"/>
        <v>141203272.5</v>
      </c>
      <c r="AB99" s="8">
        <f t="shared" si="1"/>
        <v>5.6323057243591858E-2</v>
      </c>
      <c r="AC99" s="6">
        <v>5.2</v>
      </c>
      <c r="AD99" s="9">
        <v>1413728</v>
      </c>
      <c r="AE99" s="9">
        <v>3346727.5</v>
      </c>
      <c r="AF99" s="9">
        <v>133010953</v>
      </c>
      <c r="AG99" s="10">
        <v>2.5299999999999998</v>
      </c>
      <c r="AH99" s="6">
        <v>726.24</v>
      </c>
      <c r="AI99" s="6">
        <v>866.45</v>
      </c>
      <c r="AJ99" s="6">
        <v>379.42</v>
      </c>
      <c r="AL99" s="38">
        <v>2865.8</v>
      </c>
      <c r="AM99" s="38">
        <v>2339.6999999999998</v>
      </c>
      <c r="AN99" s="39">
        <v>223</v>
      </c>
      <c r="AO99" s="40">
        <v>112</v>
      </c>
      <c r="AP99" s="39">
        <v>535</v>
      </c>
      <c r="AQ99" s="39">
        <v>607</v>
      </c>
      <c r="AR99" s="40">
        <v>597</v>
      </c>
      <c r="AS99" s="39">
        <v>227</v>
      </c>
      <c r="AT99" s="42">
        <v>2792000</v>
      </c>
      <c r="AU99" s="38">
        <v>25.6</v>
      </c>
      <c r="AV99" s="38">
        <v>30.5</v>
      </c>
      <c r="AW99" s="38">
        <v>30.3</v>
      </c>
      <c r="AX99" s="38">
        <v>32.799999999999997</v>
      </c>
      <c r="AY99" s="38">
        <v>39.6</v>
      </c>
      <c r="AZ99" s="38">
        <v>34</v>
      </c>
      <c r="BA99" s="43">
        <v>0</v>
      </c>
    </row>
    <row r="100" spans="1:53" ht="16">
      <c r="A100" s="3">
        <v>39508</v>
      </c>
      <c r="B100" s="4">
        <v>232995000</v>
      </c>
      <c r="C100" s="5">
        <v>145108000</v>
      </c>
      <c r="D100" s="5">
        <v>137361000</v>
      </c>
      <c r="E100" s="5">
        <v>67686000</v>
      </c>
      <c r="F100" s="5">
        <v>8027000</v>
      </c>
      <c r="G100" s="5">
        <v>153135000</v>
      </c>
      <c r="H100" s="6">
        <v>65.7</v>
      </c>
      <c r="I100" s="6">
        <v>72.599999999999994</v>
      </c>
      <c r="J100" s="6">
        <v>59.3</v>
      </c>
      <c r="K100" s="6">
        <v>59.2</v>
      </c>
      <c r="L100" s="6">
        <v>32.700000000000003</v>
      </c>
      <c r="M100" s="6">
        <v>72.900000000000006</v>
      </c>
      <c r="N100" s="6">
        <v>53.2</v>
      </c>
      <c r="O100" s="6">
        <v>82.9</v>
      </c>
      <c r="P100" s="6">
        <v>74.2</v>
      </c>
      <c r="Q100" s="5">
        <v>81849000</v>
      </c>
      <c r="R100" s="5">
        <v>71286000</v>
      </c>
      <c r="S100" s="6">
        <v>5.7</v>
      </c>
      <c r="T100" s="6">
        <v>4.7</v>
      </c>
      <c r="U100" s="6">
        <v>10.1</v>
      </c>
      <c r="V100" s="6">
        <v>8.3000000000000007</v>
      </c>
      <c r="W100" s="6">
        <v>6</v>
      </c>
      <c r="X100" s="6">
        <v>5.0999999999999996</v>
      </c>
      <c r="Y100" s="6">
        <v>2</v>
      </c>
      <c r="Z100" s="6">
        <v>2.1</v>
      </c>
      <c r="AA100" s="7">
        <f t="shared" si="2"/>
        <v>141839788.59999999</v>
      </c>
      <c r="AB100" s="8">
        <f t="shared" si="1"/>
        <v>5.6592018919576985E-2</v>
      </c>
      <c r="AC100" s="6">
        <v>5.2</v>
      </c>
      <c r="AD100" s="9">
        <v>1680957</v>
      </c>
      <c r="AE100" s="9">
        <v>3268211.4</v>
      </c>
      <c r="AF100" s="9">
        <v>133010953</v>
      </c>
      <c r="AG100" s="10">
        <v>2.46</v>
      </c>
      <c r="AH100" s="6">
        <v>744.59</v>
      </c>
      <c r="AI100" s="6">
        <v>885.2</v>
      </c>
      <c r="AJ100" s="6">
        <v>385.29</v>
      </c>
      <c r="AL100" s="38">
        <v>2886.3</v>
      </c>
      <c r="AM100" s="38">
        <v>2353.1999999999998</v>
      </c>
      <c r="AN100" s="39">
        <v>221</v>
      </c>
      <c r="AO100" s="40">
        <v>130</v>
      </c>
      <c r="AP100" s="39">
        <v>454</v>
      </c>
      <c r="AQ100" s="39">
        <v>539</v>
      </c>
      <c r="AR100" s="40">
        <v>573</v>
      </c>
      <c r="AS100" s="39">
        <v>314</v>
      </c>
      <c r="AT100" s="42">
        <v>2688000</v>
      </c>
      <c r="AU100" s="38">
        <v>26</v>
      </c>
      <c r="AV100" s="38">
        <v>30.7</v>
      </c>
      <c r="AW100" s="38">
        <v>30.8</v>
      </c>
      <c r="AX100" s="38">
        <v>33.1</v>
      </c>
      <c r="AY100" s="38">
        <v>40.200000000000003</v>
      </c>
      <c r="AZ100" s="38">
        <v>34.6</v>
      </c>
      <c r="BA100" s="43">
        <v>0</v>
      </c>
    </row>
    <row r="101" spans="1:53" ht="16">
      <c r="A101" s="3">
        <v>39539</v>
      </c>
      <c r="B101" s="4">
        <v>233198000</v>
      </c>
      <c r="C101" s="5">
        <v>145921000</v>
      </c>
      <c r="D101" s="5">
        <v>137896000</v>
      </c>
      <c r="E101" s="5">
        <v>67832000</v>
      </c>
      <c r="F101" s="5">
        <v>7287000</v>
      </c>
      <c r="G101" s="5">
        <v>153208000</v>
      </c>
      <c r="H101" s="6">
        <v>65.7</v>
      </c>
      <c r="I101" s="6">
        <v>72.599999999999994</v>
      </c>
      <c r="J101" s="6">
        <v>59.3</v>
      </c>
      <c r="K101" s="6">
        <v>58.7</v>
      </c>
      <c r="L101" s="6">
        <v>33.799999999999997</v>
      </c>
      <c r="M101" s="6">
        <v>72.400000000000006</v>
      </c>
      <c r="N101" s="6">
        <v>52.9</v>
      </c>
      <c r="O101" s="6">
        <v>82.9</v>
      </c>
      <c r="P101" s="6">
        <v>73.7</v>
      </c>
      <c r="Q101" s="5">
        <v>81864000</v>
      </c>
      <c r="R101" s="5">
        <v>71344000</v>
      </c>
      <c r="S101" s="6">
        <v>5</v>
      </c>
      <c r="T101" s="6">
        <v>4.4000000000000004</v>
      </c>
      <c r="U101" s="6">
        <v>7.5</v>
      </c>
      <c r="V101" s="6">
        <v>7.6</v>
      </c>
      <c r="W101" s="6">
        <v>5.0999999999999996</v>
      </c>
      <c r="X101" s="6">
        <v>4.8</v>
      </c>
      <c r="Y101" s="6">
        <v>1.9</v>
      </c>
      <c r="Z101" s="6">
        <v>2</v>
      </c>
      <c r="AA101" s="7">
        <f t="shared" si="2"/>
        <v>142899605.75</v>
      </c>
      <c r="AB101" s="8">
        <f t="shared" si="1"/>
        <v>5.0993842577483808E-2</v>
      </c>
      <c r="AC101" s="6">
        <v>4.8</v>
      </c>
      <c r="AD101" s="9">
        <v>1394357</v>
      </c>
      <c r="AE101" s="9">
        <v>3021394.25</v>
      </c>
      <c r="AF101" s="9">
        <v>133382559</v>
      </c>
      <c r="AG101" s="10">
        <v>2.25</v>
      </c>
      <c r="AH101" s="6">
        <v>732.91</v>
      </c>
      <c r="AI101" s="6">
        <v>877.4</v>
      </c>
      <c r="AJ101" s="6">
        <v>386.23</v>
      </c>
      <c r="AL101" s="38">
        <v>2904.3</v>
      </c>
      <c r="AM101" s="38">
        <v>2368.3000000000002</v>
      </c>
      <c r="AN101" s="39">
        <v>234</v>
      </c>
      <c r="AO101" s="40">
        <v>111</v>
      </c>
      <c r="AP101" s="39">
        <v>423</v>
      </c>
      <c r="AQ101" s="39">
        <v>498</v>
      </c>
      <c r="AR101" s="40">
        <v>631</v>
      </c>
      <c r="AS101" s="39">
        <v>268</v>
      </c>
      <c r="AT101" s="42">
        <v>2482000</v>
      </c>
      <c r="AU101" s="38">
        <v>25.8</v>
      </c>
      <c r="AV101" s="38">
        <v>30.8</v>
      </c>
      <c r="AW101" s="38">
        <v>30.5</v>
      </c>
      <c r="AX101" s="38">
        <v>32.799999999999997</v>
      </c>
      <c r="AY101" s="38">
        <v>39.9</v>
      </c>
      <c r="AZ101" s="38">
        <v>34.200000000000003</v>
      </c>
      <c r="BA101" s="43">
        <v>0</v>
      </c>
    </row>
    <row r="102" spans="1:53" ht="16">
      <c r="A102" s="3">
        <v>39569</v>
      </c>
      <c r="B102" s="4">
        <v>233405000</v>
      </c>
      <c r="C102" s="5">
        <v>145927000</v>
      </c>
      <c r="D102" s="5">
        <v>138470000</v>
      </c>
      <c r="E102" s="5">
        <v>67985000</v>
      </c>
      <c r="F102" s="5">
        <v>8076000</v>
      </c>
      <c r="G102" s="5">
        <v>154003000</v>
      </c>
      <c r="H102" s="6">
        <v>66</v>
      </c>
      <c r="I102" s="6">
        <v>73</v>
      </c>
      <c r="J102" s="6">
        <v>59.4</v>
      </c>
      <c r="K102" s="6">
        <v>59.3</v>
      </c>
      <c r="L102" s="6">
        <v>33.5</v>
      </c>
      <c r="M102" s="6">
        <v>73</v>
      </c>
      <c r="N102" s="6">
        <v>53.1</v>
      </c>
      <c r="O102" s="6">
        <v>82.3</v>
      </c>
      <c r="P102" s="6">
        <v>73.3</v>
      </c>
      <c r="Q102" s="5">
        <v>82443000</v>
      </c>
      <c r="R102" s="5">
        <v>71560000</v>
      </c>
      <c r="S102" s="6">
        <v>5.4</v>
      </c>
      <c r="T102" s="6">
        <v>5.0999999999999996</v>
      </c>
      <c r="U102" s="6">
        <v>6.9</v>
      </c>
      <c r="V102" s="6">
        <v>8.1</v>
      </c>
      <c r="W102" s="6">
        <v>4.7</v>
      </c>
      <c r="X102" s="6">
        <v>4.8</v>
      </c>
      <c r="Y102" s="6">
        <v>2.1</v>
      </c>
      <c r="Z102" s="6">
        <v>2.1</v>
      </c>
      <c r="AA102" s="7">
        <f t="shared" si="2"/>
        <v>143109360.80000001</v>
      </c>
      <c r="AB102" s="8">
        <f t="shared" si="1"/>
        <v>5.6432367211020337E-2</v>
      </c>
      <c r="AC102" s="6">
        <v>5.2</v>
      </c>
      <c r="AD102" s="9">
        <v>1608445</v>
      </c>
      <c r="AE102" s="9">
        <v>2817639.2</v>
      </c>
      <c r="AF102" s="9">
        <v>133382559</v>
      </c>
      <c r="AG102" s="10">
        <v>2.1</v>
      </c>
      <c r="AH102" s="6">
        <v>731.88</v>
      </c>
      <c r="AI102" s="6">
        <v>876.4</v>
      </c>
      <c r="AJ102" s="6">
        <v>387.51</v>
      </c>
      <c r="AL102" s="38">
        <v>2920.5</v>
      </c>
      <c r="AM102" s="38">
        <v>2381.5</v>
      </c>
      <c r="AN102" s="39">
        <v>222</v>
      </c>
      <c r="AO102" s="40">
        <v>103</v>
      </c>
      <c r="AP102" s="39">
        <v>472</v>
      </c>
      <c r="AQ102" s="39">
        <v>557</v>
      </c>
      <c r="AR102" s="40">
        <v>737</v>
      </c>
      <c r="AS102" s="39">
        <v>355</v>
      </c>
      <c r="AT102" s="42">
        <v>2592000</v>
      </c>
      <c r="AU102" s="38">
        <v>25.9</v>
      </c>
      <c r="AV102" s="38">
        <v>31.1</v>
      </c>
      <c r="AW102" s="38">
        <v>30.7</v>
      </c>
      <c r="AX102" s="38">
        <v>32.9</v>
      </c>
      <c r="AY102" s="38">
        <v>39.799999999999997</v>
      </c>
      <c r="AZ102" s="38">
        <v>34.200000000000003</v>
      </c>
      <c r="BA102" s="43">
        <v>0</v>
      </c>
    </row>
    <row r="103" spans="1:53" ht="16">
      <c r="A103" s="3">
        <v>39600</v>
      </c>
      <c r="B103" s="4">
        <v>233627000</v>
      </c>
      <c r="C103" s="5">
        <v>146649000</v>
      </c>
      <c r="D103" s="5">
        <v>138665000</v>
      </c>
      <c r="E103" s="5">
        <v>67843000</v>
      </c>
      <c r="F103" s="5">
        <v>8933000</v>
      </c>
      <c r="G103" s="5">
        <v>155582000</v>
      </c>
      <c r="H103" s="6">
        <v>66.599999999999994</v>
      </c>
      <c r="I103" s="6">
        <v>73.8</v>
      </c>
      <c r="J103" s="6">
        <v>59.8</v>
      </c>
      <c r="K103" s="6">
        <v>59.8</v>
      </c>
      <c r="L103" s="6">
        <v>33.700000000000003</v>
      </c>
      <c r="M103" s="6">
        <v>73.099999999999994</v>
      </c>
      <c r="N103" s="6">
        <v>52.6</v>
      </c>
      <c r="O103" s="6">
        <v>82</v>
      </c>
      <c r="P103" s="6">
        <v>73.099999999999994</v>
      </c>
      <c r="Q103" s="5">
        <v>83432000</v>
      </c>
      <c r="R103" s="5">
        <v>72150000</v>
      </c>
      <c r="S103" s="6">
        <v>5.8</v>
      </c>
      <c r="T103" s="6">
        <v>5.7</v>
      </c>
      <c r="U103" s="6">
        <v>7.4</v>
      </c>
      <c r="V103" s="6">
        <v>9.1999999999999993</v>
      </c>
      <c r="W103" s="6">
        <v>4.8</v>
      </c>
      <c r="X103" s="6">
        <v>5</v>
      </c>
      <c r="Y103" s="6">
        <v>2.2000000000000002</v>
      </c>
      <c r="Z103" s="6">
        <v>2.6</v>
      </c>
      <c r="AA103" s="7">
        <f t="shared" si="2"/>
        <v>143807530</v>
      </c>
      <c r="AB103" s="8">
        <f t="shared" si="1"/>
        <v>6.2117748632495112E-2</v>
      </c>
      <c r="AC103" s="6">
        <v>5.7</v>
      </c>
      <c r="AD103" s="9">
        <v>1448989</v>
      </c>
      <c r="AE103" s="9">
        <v>2841470</v>
      </c>
      <c r="AF103" s="9">
        <v>133382559</v>
      </c>
      <c r="AG103" s="10">
        <v>2.1</v>
      </c>
      <c r="AH103" s="6">
        <v>747.5</v>
      </c>
      <c r="AI103" s="6">
        <v>891.03</v>
      </c>
      <c r="AJ103" s="6">
        <v>393.75</v>
      </c>
      <c r="AL103" s="38">
        <v>2888</v>
      </c>
      <c r="AM103" s="38">
        <v>2342</v>
      </c>
      <c r="AN103" s="39">
        <v>218</v>
      </c>
      <c r="AO103" s="40">
        <v>99</v>
      </c>
      <c r="AP103" s="39">
        <v>453</v>
      </c>
      <c r="AQ103" s="39">
        <v>520</v>
      </c>
      <c r="AR103" s="40">
        <v>841</v>
      </c>
      <c r="AS103" s="39">
        <v>327</v>
      </c>
      <c r="AT103" s="42">
        <v>2586000</v>
      </c>
      <c r="AU103" s="38">
        <v>26.5</v>
      </c>
      <c r="AV103" s="38">
        <v>31.3</v>
      </c>
      <c r="AW103" s="38">
        <v>31</v>
      </c>
      <c r="AX103" s="38">
        <v>33.200000000000003</v>
      </c>
      <c r="AY103" s="38">
        <v>40.299999999999997</v>
      </c>
      <c r="AZ103" s="38">
        <v>34.799999999999997</v>
      </c>
      <c r="BA103" s="43">
        <v>0</v>
      </c>
    </row>
    <row r="104" spans="1:53" ht="16">
      <c r="A104" s="3">
        <v>39630</v>
      </c>
      <c r="B104" s="4">
        <v>233864000</v>
      </c>
      <c r="C104" s="5">
        <v>146867000</v>
      </c>
      <c r="D104" s="5">
        <v>137185000</v>
      </c>
      <c r="E104" s="5">
        <v>66683000</v>
      </c>
      <c r="F104" s="5">
        <v>9433000</v>
      </c>
      <c r="G104" s="5">
        <v>156300000</v>
      </c>
      <c r="H104" s="6">
        <v>66.8</v>
      </c>
      <c r="I104" s="6">
        <v>74.3</v>
      </c>
      <c r="J104" s="6">
        <v>59.8</v>
      </c>
      <c r="K104" s="6">
        <v>60.3</v>
      </c>
      <c r="L104" s="6">
        <v>33.1</v>
      </c>
      <c r="M104" s="6">
        <v>73.5</v>
      </c>
      <c r="N104" s="6">
        <v>52.4</v>
      </c>
      <c r="O104" s="6">
        <v>82</v>
      </c>
      <c r="P104" s="6">
        <v>72.099999999999994</v>
      </c>
      <c r="Q104" s="5">
        <v>84113000</v>
      </c>
      <c r="R104" s="5">
        <v>72187000</v>
      </c>
      <c r="S104" s="6">
        <v>6.1</v>
      </c>
      <c r="T104" s="6">
        <v>6</v>
      </c>
      <c r="U104" s="6">
        <v>7.6</v>
      </c>
      <c r="V104" s="6">
        <v>9.5</v>
      </c>
      <c r="W104" s="6">
        <v>5.4</v>
      </c>
      <c r="X104" s="6">
        <v>5.2</v>
      </c>
      <c r="Y104" s="6">
        <v>2.4</v>
      </c>
      <c r="Z104" s="6">
        <v>3.2</v>
      </c>
      <c r="AA104" s="7">
        <f t="shared" si="2"/>
        <v>143710783.5</v>
      </c>
      <c r="AB104" s="8">
        <f t="shared" si="1"/>
        <v>6.5638776508375241E-2</v>
      </c>
      <c r="AC104" s="6">
        <v>6</v>
      </c>
      <c r="AD104" s="9">
        <v>1655532</v>
      </c>
      <c r="AE104" s="9">
        <v>3156216.5</v>
      </c>
      <c r="AF104" s="9">
        <v>133690617</v>
      </c>
      <c r="AG104" s="10">
        <v>2.38</v>
      </c>
      <c r="AH104" s="6">
        <v>735.39</v>
      </c>
      <c r="AI104" s="6">
        <v>874.37</v>
      </c>
      <c r="AJ104" s="6">
        <v>396.9</v>
      </c>
      <c r="AL104" s="38">
        <v>2839.1</v>
      </c>
      <c r="AM104" s="38">
        <v>2298</v>
      </c>
      <c r="AN104" s="39">
        <v>241</v>
      </c>
      <c r="AO104" s="40">
        <v>107</v>
      </c>
      <c r="AP104" s="39">
        <v>586</v>
      </c>
      <c r="AQ104" s="39">
        <v>498</v>
      </c>
      <c r="AR104" s="40">
        <v>790</v>
      </c>
      <c r="AS104" s="39">
        <v>277</v>
      </c>
      <c r="AT104" s="42">
        <v>2435000</v>
      </c>
      <c r="AU104" s="38">
        <v>26.3</v>
      </c>
      <c r="AV104" s="38">
        <v>31.5</v>
      </c>
      <c r="AW104" s="38">
        <v>30.7</v>
      </c>
      <c r="AX104" s="38">
        <v>33</v>
      </c>
      <c r="AY104" s="38">
        <v>39.6</v>
      </c>
      <c r="AZ104" s="38">
        <v>34.299999999999997</v>
      </c>
      <c r="BA104" s="43">
        <v>0</v>
      </c>
    </row>
    <row r="105" spans="1:53" ht="16">
      <c r="A105" s="3">
        <v>39661</v>
      </c>
      <c r="B105" s="4">
        <v>234107000</v>
      </c>
      <c r="C105" s="5">
        <v>145909000</v>
      </c>
      <c r="D105" s="5">
        <v>137077000</v>
      </c>
      <c r="E105" s="5">
        <v>66713000</v>
      </c>
      <c r="F105" s="5">
        <v>9479000</v>
      </c>
      <c r="G105" s="5">
        <v>155387000</v>
      </c>
      <c r="H105" s="6">
        <v>66.400000000000006</v>
      </c>
      <c r="I105" s="6">
        <v>73.5</v>
      </c>
      <c r="J105" s="6">
        <v>59.7</v>
      </c>
      <c r="K105" s="6">
        <v>60.9</v>
      </c>
      <c r="L105" s="6">
        <v>33.799999999999997</v>
      </c>
      <c r="M105" s="6">
        <v>73.3</v>
      </c>
      <c r="N105" s="6">
        <v>52.8</v>
      </c>
      <c r="O105" s="6">
        <v>82</v>
      </c>
      <c r="P105" s="6">
        <v>72.5</v>
      </c>
      <c r="Q105" s="5">
        <v>83296000</v>
      </c>
      <c r="R105" s="5">
        <v>72092000</v>
      </c>
      <c r="S105" s="6">
        <v>5.8</v>
      </c>
      <c r="T105" s="6">
        <v>6.4</v>
      </c>
      <c r="U105" s="6">
        <v>8.4</v>
      </c>
      <c r="V105" s="6">
        <v>10.5</v>
      </c>
      <c r="W105" s="6">
        <v>5.2</v>
      </c>
      <c r="X105" s="6">
        <v>6</v>
      </c>
      <c r="Y105" s="6">
        <v>2.6</v>
      </c>
      <c r="Z105" s="6">
        <v>3.6</v>
      </c>
      <c r="AA105" s="7">
        <f t="shared" si="2"/>
        <v>142769518.40000001</v>
      </c>
      <c r="AB105" s="8">
        <f t="shared" si="1"/>
        <v>6.6393723998161222E-2</v>
      </c>
      <c r="AC105" s="6">
        <v>6.1</v>
      </c>
      <c r="AD105" s="9">
        <v>1801598</v>
      </c>
      <c r="AE105" s="9">
        <v>3139481.6000000001</v>
      </c>
      <c r="AF105" s="9">
        <v>133690617</v>
      </c>
      <c r="AG105" s="10">
        <v>2.36</v>
      </c>
      <c r="AH105" s="6">
        <v>741.41</v>
      </c>
      <c r="AI105" s="6">
        <v>882.4</v>
      </c>
      <c r="AJ105" s="6">
        <v>398.79</v>
      </c>
      <c r="AL105" s="38">
        <v>2861.5</v>
      </c>
      <c r="AM105" s="38">
        <v>2323.9</v>
      </c>
      <c r="AN105" s="39">
        <v>287</v>
      </c>
      <c r="AO105" s="40">
        <v>110</v>
      </c>
      <c r="AP105" s="39">
        <v>585</v>
      </c>
      <c r="AQ105" s="39">
        <v>586</v>
      </c>
      <c r="AR105" s="40">
        <v>676</v>
      </c>
      <c r="AS105" s="39">
        <v>289</v>
      </c>
      <c r="AT105" s="42">
        <v>2412000</v>
      </c>
      <c r="AU105" s="38">
        <v>26.4</v>
      </c>
      <c r="AV105" s="38">
        <v>31.6</v>
      </c>
      <c r="AW105" s="38">
        <v>30.8</v>
      </c>
      <c r="AX105" s="38">
        <v>33</v>
      </c>
      <c r="AY105" s="38">
        <v>40</v>
      </c>
      <c r="AZ105" s="38">
        <v>34.5</v>
      </c>
      <c r="BA105" s="43">
        <v>0</v>
      </c>
    </row>
    <row r="106" spans="1:53" ht="16">
      <c r="A106" s="3">
        <v>39692</v>
      </c>
      <c r="B106" s="4">
        <v>234360000</v>
      </c>
      <c r="C106" s="5">
        <v>145310000</v>
      </c>
      <c r="D106" s="5">
        <v>137130000</v>
      </c>
      <c r="E106" s="5">
        <v>67237000</v>
      </c>
      <c r="F106" s="5">
        <v>9199000</v>
      </c>
      <c r="G106" s="5">
        <v>154509000</v>
      </c>
      <c r="H106" s="6">
        <v>65.900000000000006</v>
      </c>
      <c r="I106" s="6">
        <v>72.900000000000006</v>
      </c>
      <c r="J106" s="6">
        <v>59.4</v>
      </c>
      <c r="K106" s="6">
        <v>61.5</v>
      </c>
      <c r="L106" s="6">
        <v>33.1</v>
      </c>
      <c r="M106" s="6">
        <v>72.8</v>
      </c>
      <c r="N106" s="6">
        <v>53.2</v>
      </c>
      <c r="O106" s="6">
        <v>81.900000000000006</v>
      </c>
      <c r="P106" s="6">
        <v>73.400000000000006</v>
      </c>
      <c r="Q106" s="5">
        <v>82654000</v>
      </c>
      <c r="R106" s="5">
        <v>71855000</v>
      </c>
      <c r="S106" s="6">
        <v>6.2</v>
      </c>
      <c r="T106" s="6">
        <v>5.6</v>
      </c>
      <c r="U106" s="6">
        <v>9.1999999999999993</v>
      </c>
      <c r="V106" s="6">
        <v>8.6</v>
      </c>
      <c r="W106" s="6">
        <v>6</v>
      </c>
      <c r="X106" s="6">
        <v>5.4</v>
      </c>
      <c r="Y106" s="6">
        <v>2.6</v>
      </c>
      <c r="Z106" s="6">
        <v>2.6</v>
      </c>
      <c r="AA106" s="7">
        <f t="shared" si="2"/>
        <v>142277200.75</v>
      </c>
      <c r="AB106" s="8">
        <f t="shared" si="1"/>
        <v>6.4655475026978271E-2</v>
      </c>
      <c r="AC106" s="6">
        <v>6</v>
      </c>
      <c r="AD106" s="9">
        <v>1507582</v>
      </c>
      <c r="AE106" s="9">
        <v>3032799.25</v>
      </c>
      <c r="AF106" s="9">
        <v>133690617</v>
      </c>
      <c r="AG106" s="10">
        <v>2.2999999999999998</v>
      </c>
      <c r="AH106" s="6">
        <v>741.46</v>
      </c>
      <c r="AI106" s="6">
        <v>885.78</v>
      </c>
      <c r="AJ106" s="6">
        <v>397.73</v>
      </c>
      <c r="AL106" s="38">
        <v>2905.3</v>
      </c>
      <c r="AM106" s="38">
        <v>2379.8000000000002</v>
      </c>
      <c r="AN106" s="39">
        <v>261</v>
      </c>
      <c r="AO106" s="40">
        <v>123</v>
      </c>
      <c r="AP106" s="39">
        <v>678</v>
      </c>
      <c r="AQ106" s="39">
        <v>534</v>
      </c>
      <c r="AR106" s="40">
        <v>698</v>
      </c>
      <c r="AS106" s="39">
        <v>215</v>
      </c>
      <c r="AT106" s="42">
        <v>2453000</v>
      </c>
      <c r="AU106" s="38">
        <v>25.6</v>
      </c>
      <c r="AV106" s="38">
        <v>31</v>
      </c>
      <c r="AW106" s="38">
        <v>30.5</v>
      </c>
      <c r="AX106" s="38">
        <v>32.9</v>
      </c>
      <c r="AY106" s="38">
        <v>39.9</v>
      </c>
      <c r="AZ106" s="38">
        <v>34.200000000000003</v>
      </c>
      <c r="BA106" s="43">
        <v>0</v>
      </c>
    </row>
    <row r="107" spans="1:53" ht="16">
      <c r="A107" s="3">
        <v>39722</v>
      </c>
      <c r="B107" s="4">
        <v>234612000</v>
      </c>
      <c r="C107" s="5">
        <v>145543000</v>
      </c>
      <c r="D107" s="5">
        <v>137425000</v>
      </c>
      <c r="E107" s="5">
        <v>67687000</v>
      </c>
      <c r="F107" s="5">
        <v>9469000</v>
      </c>
      <c r="G107" s="5">
        <v>155012000</v>
      </c>
      <c r="H107" s="6">
        <v>66.099999999999994</v>
      </c>
      <c r="I107" s="6">
        <v>72.900000000000006</v>
      </c>
      <c r="J107" s="6">
        <v>59.7</v>
      </c>
      <c r="K107" s="6">
        <v>61</v>
      </c>
      <c r="L107" s="6">
        <v>34</v>
      </c>
      <c r="M107" s="6">
        <v>73</v>
      </c>
      <c r="N107" s="6">
        <v>53.2</v>
      </c>
      <c r="O107" s="6">
        <v>82.6</v>
      </c>
      <c r="P107" s="6">
        <v>73.599999999999994</v>
      </c>
      <c r="Q107" s="5">
        <v>82772000</v>
      </c>
      <c r="R107" s="5">
        <v>72240000</v>
      </c>
      <c r="S107" s="6">
        <v>6.5</v>
      </c>
      <c r="T107" s="6">
        <v>5.7</v>
      </c>
      <c r="U107" s="6">
        <v>8.6</v>
      </c>
      <c r="V107" s="6">
        <v>10.6</v>
      </c>
      <c r="W107" s="6">
        <v>6</v>
      </c>
      <c r="X107" s="6">
        <v>5.7</v>
      </c>
      <c r="Y107" s="6">
        <v>2.9</v>
      </c>
      <c r="Z107" s="6">
        <v>3.1</v>
      </c>
      <c r="AA107" s="7">
        <f t="shared" si="2"/>
        <v>142355021.25</v>
      </c>
      <c r="AB107" s="8">
        <f t="shared" si="1"/>
        <v>6.6516796645836609E-2</v>
      </c>
      <c r="AC107" s="6">
        <v>6.1</v>
      </c>
      <c r="AD107" s="9">
        <v>1746429</v>
      </c>
      <c r="AE107" s="9">
        <v>3187978.75</v>
      </c>
      <c r="AF107" s="9">
        <v>133902387</v>
      </c>
      <c r="AG107" s="10">
        <v>2.38</v>
      </c>
      <c r="AH107" s="6">
        <v>742.48</v>
      </c>
      <c r="AI107" s="6">
        <v>889.53</v>
      </c>
      <c r="AJ107" s="6">
        <v>398.45</v>
      </c>
      <c r="AL107" s="38">
        <v>2940.6</v>
      </c>
      <c r="AM107" s="38">
        <v>2404.6</v>
      </c>
      <c r="AN107" s="39">
        <v>283</v>
      </c>
      <c r="AO107" s="40">
        <v>131</v>
      </c>
      <c r="AP107" s="39">
        <v>603</v>
      </c>
      <c r="AQ107" s="39">
        <v>529</v>
      </c>
      <c r="AR107" s="40">
        <v>634</v>
      </c>
      <c r="AS107" s="39">
        <v>277</v>
      </c>
      <c r="AT107" s="42">
        <v>2494000</v>
      </c>
      <c r="AU107" s="38">
        <v>25.8</v>
      </c>
      <c r="AV107" s="38">
        <v>31.3</v>
      </c>
      <c r="AW107" s="38">
        <v>30.6</v>
      </c>
      <c r="AX107" s="38">
        <v>32.9</v>
      </c>
      <c r="AY107" s="38">
        <v>39.799999999999997</v>
      </c>
      <c r="AZ107" s="38">
        <v>34.200000000000003</v>
      </c>
      <c r="BA107" s="43">
        <v>0</v>
      </c>
    </row>
    <row r="108" spans="1:53" ht="16">
      <c r="A108" s="3">
        <v>39753</v>
      </c>
      <c r="B108" s="4">
        <v>234828000</v>
      </c>
      <c r="C108" s="5">
        <v>144609000</v>
      </c>
      <c r="D108" s="5">
        <v>136743000</v>
      </c>
      <c r="E108" s="5">
        <v>67794000</v>
      </c>
      <c r="F108" s="5">
        <v>10015000</v>
      </c>
      <c r="G108" s="5">
        <v>154624000</v>
      </c>
      <c r="H108" s="6">
        <v>65.8</v>
      </c>
      <c r="I108" s="6">
        <v>72.5</v>
      </c>
      <c r="J108" s="6">
        <v>59.6</v>
      </c>
      <c r="K108" s="6">
        <v>60.7</v>
      </c>
      <c r="L108" s="6">
        <v>33.700000000000003</v>
      </c>
      <c r="M108" s="6">
        <v>72.7</v>
      </c>
      <c r="N108" s="6">
        <v>53.6</v>
      </c>
      <c r="O108" s="6">
        <v>82.1</v>
      </c>
      <c r="P108" s="6">
        <v>73.599999999999994</v>
      </c>
      <c r="Q108" s="5">
        <v>82415000</v>
      </c>
      <c r="R108" s="5">
        <v>72209000</v>
      </c>
      <c r="S108" s="6">
        <v>6.9</v>
      </c>
      <c r="T108" s="6">
        <v>5.9</v>
      </c>
      <c r="U108" s="6">
        <v>10.199999999999999</v>
      </c>
      <c r="V108" s="6">
        <v>10.9</v>
      </c>
      <c r="W108" s="6">
        <v>7.1</v>
      </c>
      <c r="X108" s="6">
        <v>6.1</v>
      </c>
      <c r="Y108" s="6">
        <v>2.9</v>
      </c>
      <c r="Z108" s="6">
        <v>3.2</v>
      </c>
      <c r="AA108" s="7">
        <f t="shared" si="2"/>
        <v>140826444.80000001</v>
      </c>
      <c r="AB108" s="8">
        <f t="shared" si="1"/>
        <v>7.1115904503754102E-2</v>
      </c>
      <c r="AC108" s="6">
        <v>6.5</v>
      </c>
      <c r="AD108" s="9">
        <v>2665590</v>
      </c>
      <c r="AE108" s="9">
        <v>3782555.2</v>
      </c>
      <c r="AF108" s="9">
        <v>133902387</v>
      </c>
      <c r="AG108" s="10">
        <v>2.82</v>
      </c>
      <c r="AH108" s="6">
        <v>755.42</v>
      </c>
      <c r="AI108" s="6">
        <v>898.01</v>
      </c>
      <c r="AJ108" s="6">
        <v>406.35</v>
      </c>
      <c r="AL108" s="38">
        <v>2954.3</v>
      </c>
      <c r="AM108" s="38">
        <v>2419.4</v>
      </c>
      <c r="AN108" s="39">
        <v>243</v>
      </c>
      <c r="AO108" s="40">
        <v>132</v>
      </c>
      <c r="AP108" s="39">
        <v>556</v>
      </c>
      <c r="AQ108" s="39">
        <v>539</v>
      </c>
      <c r="AR108" s="40">
        <v>594</v>
      </c>
      <c r="AS108" s="39">
        <v>288</v>
      </c>
      <c r="AT108" s="42">
        <v>2643000</v>
      </c>
      <c r="AU108" s="38">
        <v>25.8</v>
      </c>
      <c r="AV108" s="38">
        <v>31.5</v>
      </c>
      <c r="AW108" s="38">
        <v>31.2</v>
      </c>
      <c r="AX108" s="38">
        <v>33.200000000000003</v>
      </c>
      <c r="AY108" s="38">
        <v>39.700000000000003</v>
      </c>
      <c r="AZ108" s="38">
        <v>34.4</v>
      </c>
      <c r="BA108" s="43">
        <v>0</v>
      </c>
    </row>
    <row r="109" spans="1:53" ht="16">
      <c r="A109" s="3">
        <v>39783</v>
      </c>
      <c r="B109" s="4">
        <v>235035000</v>
      </c>
      <c r="C109" s="5">
        <v>143350000</v>
      </c>
      <c r="D109" s="5">
        <v>135715000</v>
      </c>
      <c r="E109" s="5">
        <v>67574000</v>
      </c>
      <c r="F109" s="5">
        <v>10999000</v>
      </c>
      <c r="G109" s="5">
        <v>154349000</v>
      </c>
      <c r="H109" s="6">
        <v>65.7</v>
      </c>
      <c r="I109" s="6">
        <v>72.3</v>
      </c>
      <c r="J109" s="6">
        <v>59.5</v>
      </c>
      <c r="K109" s="6">
        <v>60.4</v>
      </c>
      <c r="L109" s="6">
        <v>33</v>
      </c>
      <c r="M109" s="6">
        <v>72.400000000000006</v>
      </c>
      <c r="N109" s="6">
        <v>53.7</v>
      </c>
      <c r="O109" s="6">
        <v>82.2</v>
      </c>
      <c r="P109" s="6">
        <v>73.8</v>
      </c>
      <c r="Q109" s="5">
        <v>82226000</v>
      </c>
      <c r="R109" s="5">
        <v>72122000</v>
      </c>
      <c r="S109" s="6">
        <v>8.1</v>
      </c>
      <c r="T109" s="6">
        <v>6</v>
      </c>
      <c r="U109" s="6">
        <v>11.8</v>
      </c>
      <c r="V109" s="6">
        <v>11.4</v>
      </c>
      <c r="W109" s="6">
        <v>9</v>
      </c>
      <c r="X109" s="6">
        <v>6.3</v>
      </c>
      <c r="Y109" s="6">
        <v>3.7</v>
      </c>
      <c r="Z109" s="6">
        <v>3.3</v>
      </c>
      <c r="AA109" s="7">
        <f t="shared" si="2"/>
        <v>138638610.5</v>
      </c>
      <c r="AB109" s="8">
        <f t="shared" si="1"/>
        <v>7.933576339471464E-2</v>
      </c>
      <c r="AC109" s="6">
        <v>7.1</v>
      </c>
      <c r="AD109" s="9">
        <v>2827039</v>
      </c>
      <c r="AE109" s="9">
        <v>4711389.5</v>
      </c>
      <c r="AF109" s="9">
        <v>133902387</v>
      </c>
      <c r="AG109" s="10">
        <v>3.53</v>
      </c>
      <c r="AH109" s="6">
        <v>744.44</v>
      </c>
      <c r="AI109" s="6">
        <v>896.74</v>
      </c>
      <c r="AJ109" s="6">
        <v>398.55</v>
      </c>
      <c r="AL109" s="38">
        <v>2963.8</v>
      </c>
      <c r="AM109" s="38">
        <v>2423.8000000000002</v>
      </c>
      <c r="AN109" s="39">
        <v>200</v>
      </c>
      <c r="AO109" s="40">
        <v>127</v>
      </c>
      <c r="AP109" s="39">
        <v>412</v>
      </c>
      <c r="AQ109" s="39">
        <v>490</v>
      </c>
      <c r="AR109" s="40">
        <v>574</v>
      </c>
      <c r="AS109" s="39">
        <v>221</v>
      </c>
      <c r="AT109" s="42">
        <v>2258000</v>
      </c>
      <c r="AU109" s="38">
        <v>25.2</v>
      </c>
      <c r="AV109" s="38">
        <v>30.8</v>
      </c>
      <c r="AW109" s="38">
        <v>30.2</v>
      </c>
      <c r="AX109" s="38">
        <v>32.799999999999997</v>
      </c>
      <c r="AY109" s="38">
        <v>39.4</v>
      </c>
      <c r="AZ109" s="38">
        <v>33.9</v>
      </c>
      <c r="BA109" s="43">
        <v>0</v>
      </c>
    </row>
    <row r="110" spans="1:53" ht="16">
      <c r="A110" s="3">
        <v>39814</v>
      </c>
      <c r="B110" s="4">
        <v>234739000</v>
      </c>
      <c r="C110" s="5">
        <v>140436000</v>
      </c>
      <c r="D110" s="5">
        <v>132024000</v>
      </c>
      <c r="E110" s="5">
        <v>66008000</v>
      </c>
      <c r="F110" s="5">
        <v>13009000</v>
      </c>
      <c r="G110" s="5">
        <v>153445000</v>
      </c>
      <c r="H110" s="6">
        <v>65.400000000000006</v>
      </c>
      <c r="I110" s="6">
        <v>72</v>
      </c>
      <c r="J110" s="6">
        <v>59.2</v>
      </c>
      <c r="K110" s="6">
        <v>59.2</v>
      </c>
      <c r="L110" s="6">
        <v>34.200000000000003</v>
      </c>
      <c r="M110" s="6">
        <v>72.900000000000006</v>
      </c>
      <c r="N110" s="6">
        <v>53.7</v>
      </c>
      <c r="O110" s="6">
        <v>82.4</v>
      </c>
      <c r="P110" s="6">
        <v>73</v>
      </c>
      <c r="Q110" s="5">
        <v>81725000</v>
      </c>
      <c r="R110" s="5">
        <v>71721000</v>
      </c>
      <c r="S110" s="6">
        <v>9.6999999999999993</v>
      </c>
      <c r="T110" s="6">
        <v>7</v>
      </c>
      <c r="U110" s="6">
        <v>14.7</v>
      </c>
      <c r="V110" s="6">
        <v>13.9</v>
      </c>
      <c r="W110" s="6">
        <v>10.9</v>
      </c>
      <c r="X110" s="6">
        <v>7.2</v>
      </c>
      <c r="Y110" s="6">
        <v>4.4000000000000004</v>
      </c>
      <c r="Z110" s="6">
        <v>3.8</v>
      </c>
      <c r="AA110" s="7">
        <f t="shared" si="2"/>
        <v>134641936.80000001</v>
      </c>
      <c r="AB110" s="8">
        <f t="shared" si="1"/>
        <v>9.6619228073968097E-2</v>
      </c>
      <c r="AC110" s="6">
        <v>8.5</v>
      </c>
      <c r="AD110" s="9">
        <v>3755055</v>
      </c>
      <c r="AE110" s="9">
        <v>5794063.2000000002</v>
      </c>
      <c r="AF110" s="9">
        <v>133886830</v>
      </c>
      <c r="AG110" s="10">
        <v>4.32</v>
      </c>
      <c r="AH110" s="6">
        <v>740.88</v>
      </c>
      <c r="AI110" s="6">
        <v>882.78</v>
      </c>
      <c r="AJ110" s="6">
        <v>394.71</v>
      </c>
      <c r="AL110" s="38">
        <v>2954.9</v>
      </c>
      <c r="AM110" s="38">
        <v>2414.8000000000002</v>
      </c>
      <c r="AN110" s="39">
        <v>148</v>
      </c>
      <c r="AO110" s="40">
        <v>152</v>
      </c>
      <c r="AP110" s="39">
        <v>356</v>
      </c>
      <c r="AQ110" s="39">
        <v>531</v>
      </c>
      <c r="AR110" s="40">
        <v>448</v>
      </c>
      <c r="AS110" s="39">
        <v>164</v>
      </c>
      <c r="AT110" s="42">
        <v>2157000</v>
      </c>
      <c r="AU110" s="38">
        <v>24.9</v>
      </c>
      <c r="AV110" s="38">
        <v>30.2</v>
      </c>
      <c r="AW110" s="38">
        <v>30.1</v>
      </c>
      <c r="AX110" s="38">
        <v>32.700000000000003</v>
      </c>
      <c r="AY110" s="38">
        <v>38.6</v>
      </c>
      <c r="AZ110" s="38">
        <v>33.6</v>
      </c>
      <c r="BA110" s="43">
        <v>0</v>
      </c>
    </row>
    <row r="111" spans="1:53" ht="16">
      <c r="A111" s="3">
        <v>39845</v>
      </c>
      <c r="B111" s="4">
        <v>234913000</v>
      </c>
      <c r="C111" s="5">
        <v>140105000</v>
      </c>
      <c r="D111" s="5">
        <v>131791000</v>
      </c>
      <c r="E111" s="5">
        <v>66061000</v>
      </c>
      <c r="F111" s="5">
        <v>13699000</v>
      </c>
      <c r="G111" s="5">
        <v>153804000</v>
      </c>
      <c r="H111" s="6">
        <v>65.5</v>
      </c>
      <c r="I111" s="6">
        <v>72.099999999999994</v>
      </c>
      <c r="J111" s="6">
        <v>59.3</v>
      </c>
      <c r="K111" s="6">
        <v>59.4</v>
      </c>
      <c r="L111" s="6">
        <v>33.299999999999997</v>
      </c>
      <c r="M111" s="6">
        <v>71.7</v>
      </c>
      <c r="N111" s="6">
        <v>53.4</v>
      </c>
      <c r="O111" s="6">
        <v>82.2</v>
      </c>
      <c r="P111" s="6">
        <v>73.400000000000006</v>
      </c>
      <c r="Q111" s="5">
        <v>81959000</v>
      </c>
      <c r="R111" s="5">
        <v>71846000</v>
      </c>
      <c r="S111" s="6">
        <v>10.4</v>
      </c>
      <c r="T111" s="6">
        <v>7.2</v>
      </c>
      <c r="U111" s="6">
        <v>16.2</v>
      </c>
      <c r="V111" s="6">
        <v>13.3</v>
      </c>
      <c r="W111" s="6">
        <v>11.4</v>
      </c>
      <c r="X111" s="6">
        <v>7.4</v>
      </c>
      <c r="Y111" s="6">
        <v>4.5</v>
      </c>
      <c r="Z111" s="6">
        <v>3.9</v>
      </c>
      <c r="AA111" s="7">
        <f t="shared" si="2"/>
        <v>133937670.25</v>
      </c>
      <c r="AB111" s="8">
        <f t="shared" si="1"/>
        <v>0.10227891805516902</v>
      </c>
      <c r="AC111" s="6">
        <v>8.9</v>
      </c>
      <c r="AD111" s="9">
        <v>2581598</v>
      </c>
      <c r="AE111" s="9">
        <v>6167329.75</v>
      </c>
      <c r="AF111" s="9">
        <v>133886830</v>
      </c>
      <c r="AG111" s="10">
        <v>4.6500000000000004</v>
      </c>
      <c r="AH111" s="6">
        <v>755.48</v>
      </c>
      <c r="AI111" s="6">
        <v>889.34</v>
      </c>
      <c r="AJ111" s="6">
        <v>406.59</v>
      </c>
      <c r="AL111" s="38">
        <v>2966</v>
      </c>
      <c r="AM111" s="38">
        <v>2423.4</v>
      </c>
      <c r="AN111" s="39">
        <v>240</v>
      </c>
      <c r="AO111" s="40">
        <v>142</v>
      </c>
      <c r="AP111" s="39">
        <v>465</v>
      </c>
      <c r="AQ111" s="39">
        <v>644</v>
      </c>
      <c r="AR111" s="40">
        <v>546</v>
      </c>
      <c r="AS111" s="39">
        <v>257</v>
      </c>
      <c r="AT111" s="42">
        <v>2877000</v>
      </c>
      <c r="AU111" s="38">
        <v>25.8</v>
      </c>
      <c r="AV111" s="38">
        <v>31.3</v>
      </c>
      <c r="AW111" s="38">
        <v>30.9</v>
      </c>
      <c r="AX111" s="38">
        <v>33</v>
      </c>
      <c r="AY111" s="38">
        <v>38.6</v>
      </c>
      <c r="AZ111" s="38">
        <v>34</v>
      </c>
      <c r="BA111" s="43">
        <v>0</v>
      </c>
    </row>
    <row r="112" spans="1:53" ht="16">
      <c r="A112" s="3">
        <v>39873</v>
      </c>
      <c r="B112" s="4">
        <v>235086000</v>
      </c>
      <c r="C112" s="5">
        <v>139833000</v>
      </c>
      <c r="D112" s="5">
        <v>131658000</v>
      </c>
      <c r="E112" s="5">
        <v>66066000</v>
      </c>
      <c r="F112" s="5">
        <v>13895000</v>
      </c>
      <c r="G112" s="5">
        <v>153728000</v>
      </c>
      <c r="H112" s="6">
        <v>65.400000000000006</v>
      </c>
      <c r="I112" s="6">
        <v>71.900000000000006</v>
      </c>
      <c r="J112" s="6">
        <v>59.3</v>
      </c>
      <c r="K112" s="6">
        <v>58.6</v>
      </c>
      <c r="L112" s="6">
        <v>33.799999999999997</v>
      </c>
      <c r="M112" s="6">
        <v>72</v>
      </c>
      <c r="N112" s="6">
        <v>53.5</v>
      </c>
      <c r="O112" s="6">
        <v>82.4</v>
      </c>
      <c r="P112" s="6">
        <v>73.5</v>
      </c>
      <c r="Q112" s="5">
        <v>81839000</v>
      </c>
      <c r="R112" s="5">
        <v>71889000</v>
      </c>
      <c r="S112" s="6">
        <v>10.6</v>
      </c>
      <c r="T112" s="6">
        <v>7.3</v>
      </c>
      <c r="U112" s="6">
        <v>16.100000000000001</v>
      </c>
      <c r="V112" s="6">
        <v>14.6</v>
      </c>
      <c r="W112" s="6">
        <v>11.8</v>
      </c>
      <c r="X112" s="6">
        <v>7.7</v>
      </c>
      <c r="Y112" s="6">
        <v>4.7</v>
      </c>
      <c r="Z112" s="6">
        <v>3.8</v>
      </c>
      <c r="AA112" s="7">
        <f t="shared" si="2"/>
        <v>133423916</v>
      </c>
      <c r="AB112" s="8">
        <f t="shared" si="1"/>
        <v>0.10414174921983252</v>
      </c>
      <c r="AC112" s="6">
        <v>9</v>
      </c>
      <c r="AD112" s="9">
        <v>2443193</v>
      </c>
      <c r="AE112" s="9">
        <v>6409084</v>
      </c>
      <c r="AF112" s="9">
        <v>133886830</v>
      </c>
      <c r="AG112" s="10">
        <v>4.78</v>
      </c>
      <c r="AH112" s="6">
        <v>753.26</v>
      </c>
      <c r="AI112" s="6">
        <v>887.81</v>
      </c>
      <c r="AJ112" s="6">
        <v>406.22</v>
      </c>
      <c r="AL112" s="38">
        <v>2984.2</v>
      </c>
      <c r="AM112" s="38">
        <v>2439.4</v>
      </c>
      <c r="AN112" s="39">
        <v>225</v>
      </c>
      <c r="AO112" s="40">
        <v>157</v>
      </c>
      <c r="AP112" s="39">
        <v>397</v>
      </c>
      <c r="AQ112" s="39">
        <v>507</v>
      </c>
      <c r="AR112" s="40">
        <v>494</v>
      </c>
      <c r="AS112" s="39">
        <v>267</v>
      </c>
      <c r="AT112" s="42">
        <v>2518000</v>
      </c>
      <c r="AU112" s="38">
        <v>25.6</v>
      </c>
      <c r="AV112" s="38">
        <v>31.2</v>
      </c>
      <c r="AW112" s="38">
        <v>30.7</v>
      </c>
      <c r="AX112" s="38">
        <v>32.9</v>
      </c>
      <c r="AY112" s="38">
        <v>38.5</v>
      </c>
      <c r="AZ112" s="38">
        <v>33.9</v>
      </c>
      <c r="BA112" s="43">
        <v>0</v>
      </c>
    </row>
    <row r="113" spans="1:53" ht="16">
      <c r="A113" s="3">
        <v>39904</v>
      </c>
      <c r="B113" s="4">
        <v>235271000</v>
      </c>
      <c r="C113" s="5">
        <v>140586000</v>
      </c>
      <c r="D113" s="5">
        <v>131842000</v>
      </c>
      <c r="E113" s="5">
        <v>66056000</v>
      </c>
      <c r="F113" s="5">
        <v>13248000</v>
      </c>
      <c r="G113" s="5">
        <v>153834000</v>
      </c>
      <c r="H113" s="6">
        <v>65.400000000000006</v>
      </c>
      <c r="I113" s="6">
        <v>71.900000000000006</v>
      </c>
      <c r="J113" s="6">
        <v>59.3</v>
      </c>
      <c r="K113" s="6">
        <v>58.8</v>
      </c>
      <c r="L113" s="6">
        <v>33.9</v>
      </c>
      <c r="M113" s="6">
        <v>71.8</v>
      </c>
      <c r="N113" s="6">
        <v>53.6</v>
      </c>
      <c r="O113" s="6">
        <v>81.8</v>
      </c>
      <c r="P113" s="6">
        <v>73.599999999999994</v>
      </c>
      <c r="Q113" s="5">
        <v>81878000</v>
      </c>
      <c r="R113" s="5">
        <v>71956000</v>
      </c>
      <c r="S113" s="6">
        <v>9.9</v>
      </c>
      <c r="T113" s="6">
        <v>7.1</v>
      </c>
      <c r="U113" s="6">
        <v>15.1</v>
      </c>
      <c r="V113" s="6">
        <v>13.9</v>
      </c>
      <c r="W113" s="6">
        <v>10.7</v>
      </c>
      <c r="X113" s="6">
        <v>7.6</v>
      </c>
      <c r="Y113" s="6">
        <v>4.5</v>
      </c>
      <c r="Z113" s="6">
        <v>3.5</v>
      </c>
      <c r="AA113" s="7">
        <f t="shared" si="2"/>
        <v>134247440</v>
      </c>
      <c r="AB113" s="8">
        <f t="shared" si="1"/>
        <v>9.8683446030702712E-2</v>
      </c>
      <c r="AC113" s="6">
        <v>8.6</v>
      </c>
      <c r="AD113" s="9">
        <v>2413822</v>
      </c>
      <c r="AE113" s="9">
        <v>6338560</v>
      </c>
      <c r="AF113" s="9">
        <v>133683433</v>
      </c>
      <c r="AG113" s="10">
        <v>4.7300000000000004</v>
      </c>
      <c r="AH113" s="6">
        <v>741.36</v>
      </c>
      <c r="AI113" s="6">
        <v>882.04</v>
      </c>
      <c r="AJ113" s="6">
        <v>400.86</v>
      </c>
      <c r="AL113" s="38">
        <v>2999</v>
      </c>
      <c r="AM113" s="38">
        <v>2452.9</v>
      </c>
      <c r="AN113" s="39">
        <v>250</v>
      </c>
      <c r="AO113" s="40">
        <v>153</v>
      </c>
      <c r="AP113" s="39">
        <v>434</v>
      </c>
      <c r="AQ113" s="39">
        <v>522</v>
      </c>
      <c r="AR113" s="40">
        <v>679</v>
      </c>
      <c r="AS113" s="39">
        <v>252</v>
      </c>
      <c r="AT113" s="42">
        <v>2653000</v>
      </c>
      <c r="AU113" s="38">
        <v>25.3</v>
      </c>
      <c r="AV113" s="38">
        <v>30.6</v>
      </c>
      <c r="AW113" s="38">
        <v>30.3</v>
      </c>
      <c r="AX113" s="38">
        <v>32.6</v>
      </c>
      <c r="AY113" s="38">
        <v>38.200000000000003</v>
      </c>
      <c r="AZ113" s="38">
        <v>33.5</v>
      </c>
      <c r="BA113" s="43">
        <v>0</v>
      </c>
    </row>
    <row r="114" spans="1:53" ht="16">
      <c r="A114" s="3">
        <v>39934</v>
      </c>
      <c r="B114" s="4">
        <v>235452000</v>
      </c>
      <c r="C114" s="5">
        <v>140363000</v>
      </c>
      <c r="D114" s="5">
        <v>132115000</v>
      </c>
      <c r="E114" s="5">
        <v>66075000</v>
      </c>
      <c r="F114" s="5">
        <v>13973000</v>
      </c>
      <c r="G114" s="5">
        <v>154336000</v>
      </c>
      <c r="H114" s="6">
        <v>65.5</v>
      </c>
      <c r="I114" s="6">
        <v>72.3</v>
      </c>
      <c r="J114" s="6">
        <v>59.2</v>
      </c>
      <c r="K114" s="6">
        <v>60.1</v>
      </c>
      <c r="L114" s="6">
        <v>33</v>
      </c>
      <c r="M114" s="6">
        <v>72.400000000000006</v>
      </c>
      <c r="N114" s="6">
        <v>53.5</v>
      </c>
      <c r="O114" s="6">
        <v>82</v>
      </c>
      <c r="P114" s="6">
        <v>73.5</v>
      </c>
      <c r="Q114" s="5">
        <v>82408000</v>
      </c>
      <c r="R114" s="5">
        <v>71929000</v>
      </c>
      <c r="S114" s="6">
        <v>10.199999999999999</v>
      </c>
      <c r="T114" s="6">
        <v>7.7</v>
      </c>
      <c r="U114" s="6">
        <v>14.3</v>
      </c>
      <c r="V114" s="6">
        <v>13.4</v>
      </c>
      <c r="W114" s="6">
        <v>10.6</v>
      </c>
      <c r="X114" s="6">
        <v>7.8</v>
      </c>
      <c r="Y114" s="6">
        <v>4.7</v>
      </c>
      <c r="Z114" s="6">
        <v>4.4000000000000004</v>
      </c>
      <c r="AA114" s="7">
        <f t="shared" si="2"/>
        <v>134217921.40000001</v>
      </c>
      <c r="AB114" s="8">
        <f t="shared" si="1"/>
        <v>0.10410681266890787</v>
      </c>
      <c r="AC114" s="6">
        <v>9.1</v>
      </c>
      <c r="AD114" s="9">
        <v>2686676</v>
      </c>
      <c r="AE114" s="9">
        <v>6145078.5999999996</v>
      </c>
      <c r="AF114" s="9">
        <v>133683433</v>
      </c>
      <c r="AG114" s="10">
        <v>4.58</v>
      </c>
      <c r="AH114" s="6">
        <v>740.54</v>
      </c>
      <c r="AI114" s="6">
        <v>885.12</v>
      </c>
      <c r="AJ114" s="6">
        <v>403.62</v>
      </c>
      <c r="AL114" s="38">
        <v>3025.1</v>
      </c>
      <c r="AM114" s="38">
        <v>2476.4</v>
      </c>
      <c r="AN114" s="39">
        <v>291</v>
      </c>
      <c r="AO114" s="40">
        <v>191</v>
      </c>
      <c r="AP114" s="39">
        <v>456</v>
      </c>
      <c r="AQ114" s="39">
        <v>556</v>
      </c>
      <c r="AR114" s="40">
        <v>811</v>
      </c>
      <c r="AS114" s="39">
        <v>366</v>
      </c>
      <c r="AT114" s="42">
        <v>3460000</v>
      </c>
      <c r="AU114" s="38">
        <v>25.4</v>
      </c>
      <c r="AV114" s="38">
        <v>31</v>
      </c>
      <c r="AW114" s="38">
        <v>30.3</v>
      </c>
      <c r="AX114" s="38">
        <v>32.5</v>
      </c>
      <c r="AY114" s="38">
        <v>38.5</v>
      </c>
      <c r="AZ114" s="38">
        <v>33.6</v>
      </c>
      <c r="BA114" s="43">
        <v>0</v>
      </c>
    </row>
    <row r="115" spans="1:53" ht="16">
      <c r="A115" s="3">
        <v>39965</v>
      </c>
      <c r="B115" s="4">
        <v>235655000</v>
      </c>
      <c r="C115" s="5">
        <v>140826000</v>
      </c>
      <c r="D115" s="5">
        <v>131934000</v>
      </c>
      <c r="E115" s="5">
        <v>65762000</v>
      </c>
      <c r="F115" s="5">
        <v>15095000</v>
      </c>
      <c r="G115" s="5">
        <v>155921000</v>
      </c>
      <c r="H115" s="6">
        <v>66.2</v>
      </c>
      <c r="I115" s="6">
        <v>72.900000000000006</v>
      </c>
      <c r="J115" s="6">
        <v>59.9</v>
      </c>
      <c r="K115" s="6">
        <v>59.9</v>
      </c>
      <c r="L115" s="6">
        <v>34</v>
      </c>
      <c r="M115" s="6">
        <v>72.2</v>
      </c>
      <c r="N115" s="6">
        <v>53.4</v>
      </c>
      <c r="O115" s="6">
        <v>81.7</v>
      </c>
      <c r="P115" s="6">
        <v>72.900000000000006</v>
      </c>
      <c r="Q115" s="5">
        <v>83141000</v>
      </c>
      <c r="R115" s="5">
        <v>72780000</v>
      </c>
      <c r="S115" s="6">
        <v>10.4</v>
      </c>
      <c r="T115" s="6">
        <v>8.9</v>
      </c>
      <c r="U115" s="6">
        <v>14.1</v>
      </c>
      <c r="V115" s="6">
        <v>14.8</v>
      </c>
      <c r="W115" s="6">
        <v>10.199999999999999</v>
      </c>
      <c r="X115" s="6">
        <v>7.9</v>
      </c>
      <c r="Y115" s="6">
        <v>5</v>
      </c>
      <c r="Z115" s="6">
        <v>4.7</v>
      </c>
      <c r="AA115" s="7">
        <f t="shared" si="2"/>
        <v>134741290.25</v>
      </c>
      <c r="AB115" s="8">
        <f t="shared" si="1"/>
        <v>0.11202950463063419</v>
      </c>
      <c r="AC115" s="6">
        <v>9.6999999999999993</v>
      </c>
      <c r="AD115" s="9">
        <v>2279353</v>
      </c>
      <c r="AE115" s="9">
        <v>6084709.75</v>
      </c>
      <c r="AF115" s="9">
        <v>133683433</v>
      </c>
      <c r="AG115" s="10">
        <v>4.55</v>
      </c>
      <c r="AH115" s="6">
        <v>739.72</v>
      </c>
      <c r="AI115" s="6">
        <v>890.07</v>
      </c>
      <c r="AJ115" s="6">
        <v>395.72</v>
      </c>
      <c r="AL115" s="38">
        <v>2980.4</v>
      </c>
      <c r="AM115" s="38">
        <v>2422.6</v>
      </c>
      <c r="AN115" s="39">
        <v>291</v>
      </c>
      <c r="AO115" s="40">
        <v>190</v>
      </c>
      <c r="AP115" s="39">
        <v>441</v>
      </c>
      <c r="AQ115" s="39">
        <v>505</v>
      </c>
      <c r="AR115" s="40">
        <v>823</v>
      </c>
      <c r="AS115" s="39">
        <v>341</v>
      </c>
      <c r="AT115" s="42">
        <v>3043000</v>
      </c>
      <c r="AU115" s="38">
        <v>25.7</v>
      </c>
      <c r="AV115" s="38">
        <v>30.3</v>
      </c>
      <c r="AW115" s="38">
        <v>30</v>
      </c>
      <c r="AX115" s="38">
        <v>32.5</v>
      </c>
      <c r="AY115" s="38">
        <v>38.799999999999997</v>
      </c>
      <c r="AZ115" s="38">
        <v>33.700000000000003</v>
      </c>
      <c r="BA115" s="43">
        <v>0</v>
      </c>
    </row>
    <row r="116" spans="1:53" ht="16">
      <c r="A116" s="3">
        <v>39995</v>
      </c>
      <c r="B116" s="4">
        <v>235870000</v>
      </c>
      <c r="C116" s="5">
        <v>141055000</v>
      </c>
      <c r="D116" s="5">
        <v>130336000</v>
      </c>
      <c r="E116" s="5">
        <v>64465000</v>
      </c>
      <c r="F116" s="5">
        <v>15201000</v>
      </c>
      <c r="G116" s="5">
        <v>156255000</v>
      </c>
      <c r="H116" s="6">
        <v>66.2</v>
      </c>
      <c r="I116" s="6">
        <v>73</v>
      </c>
      <c r="J116" s="6">
        <v>59.9</v>
      </c>
      <c r="K116" s="6">
        <v>59.9</v>
      </c>
      <c r="L116" s="6">
        <v>34.799999999999997</v>
      </c>
      <c r="M116" s="6">
        <v>72</v>
      </c>
      <c r="N116" s="6">
        <v>52.1</v>
      </c>
      <c r="O116" s="6">
        <v>81.5</v>
      </c>
      <c r="P116" s="6">
        <v>72.5</v>
      </c>
      <c r="Q116" s="5">
        <v>83375000</v>
      </c>
      <c r="R116" s="5">
        <v>72880000</v>
      </c>
      <c r="S116" s="6">
        <v>10.199999999999999</v>
      </c>
      <c r="T116" s="6">
        <v>9.1999999999999993</v>
      </c>
      <c r="U116" s="6">
        <v>14.8</v>
      </c>
      <c r="V116" s="6">
        <v>14.6</v>
      </c>
      <c r="W116" s="6">
        <v>10</v>
      </c>
      <c r="X116" s="6">
        <v>8.6999999999999993</v>
      </c>
      <c r="Y116" s="6">
        <v>5.4</v>
      </c>
      <c r="Z116" s="6">
        <v>5.2</v>
      </c>
      <c r="AA116" s="7">
        <f t="shared" si="2"/>
        <v>134915029</v>
      </c>
      <c r="AB116" s="8">
        <f t="shared" si="1"/>
        <v>0.11267091674419756</v>
      </c>
      <c r="AC116" s="6">
        <v>9.6999999999999993</v>
      </c>
      <c r="AD116" s="9">
        <v>2370082</v>
      </c>
      <c r="AE116" s="9">
        <v>6139971</v>
      </c>
      <c r="AF116" s="9">
        <v>133078480</v>
      </c>
      <c r="AG116" s="10">
        <v>4.5999999999999996</v>
      </c>
      <c r="AH116" s="6">
        <v>743.6</v>
      </c>
      <c r="AI116" s="6">
        <v>892.4</v>
      </c>
      <c r="AJ116" s="6">
        <v>400.02</v>
      </c>
      <c r="AL116" s="38">
        <v>2940.6</v>
      </c>
      <c r="AM116" s="38">
        <v>2381.4</v>
      </c>
      <c r="AN116" s="39">
        <v>308</v>
      </c>
      <c r="AO116" s="40">
        <v>210</v>
      </c>
      <c r="AP116" s="39">
        <v>592</v>
      </c>
      <c r="AQ116" s="39">
        <v>431</v>
      </c>
      <c r="AR116" s="40">
        <v>813</v>
      </c>
      <c r="AS116" s="39">
        <v>324</v>
      </c>
      <c r="AT116" s="42">
        <v>2727000</v>
      </c>
      <c r="AU116" s="38">
        <v>26</v>
      </c>
      <c r="AV116" s="38">
        <v>30.7</v>
      </c>
      <c r="AW116" s="38">
        <v>30.3</v>
      </c>
      <c r="AX116" s="38">
        <v>32.700000000000003</v>
      </c>
      <c r="AY116" s="38">
        <v>38.799999999999997</v>
      </c>
      <c r="AZ116" s="38">
        <v>33.799999999999997</v>
      </c>
      <c r="BA116" s="43">
        <v>0</v>
      </c>
    </row>
    <row r="117" spans="1:53" ht="16">
      <c r="A117" s="3">
        <v>40026</v>
      </c>
      <c r="B117" s="4">
        <v>236087000</v>
      </c>
      <c r="C117" s="5">
        <v>140074000</v>
      </c>
      <c r="D117" s="5">
        <v>130215000</v>
      </c>
      <c r="E117" s="5">
        <v>64477000</v>
      </c>
      <c r="F117" s="5">
        <v>14823000</v>
      </c>
      <c r="G117" s="5">
        <v>154897000</v>
      </c>
      <c r="H117" s="6">
        <v>65.599999999999994</v>
      </c>
      <c r="I117" s="6">
        <v>72.400000000000006</v>
      </c>
      <c r="J117" s="6">
        <v>59.3</v>
      </c>
      <c r="K117" s="6">
        <v>59.9</v>
      </c>
      <c r="L117" s="6">
        <v>34.299999999999997</v>
      </c>
      <c r="M117" s="6">
        <v>71.8</v>
      </c>
      <c r="N117" s="6">
        <v>52</v>
      </c>
      <c r="O117" s="6">
        <v>81.7</v>
      </c>
      <c r="P117" s="6">
        <v>72.7</v>
      </c>
      <c r="Q117" s="5">
        <v>82704000</v>
      </c>
      <c r="R117" s="5">
        <v>72192000</v>
      </c>
      <c r="S117" s="6">
        <v>10.1</v>
      </c>
      <c r="T117" s="6">
        <v>8.9</v>
      </c>
      <c r="U117" s="6">
        <v>14.8</v>
      </c>
      <c r="V117" s="6">
        <v>14.7</v>
      </c>
      <c r="W117" s="6">
        <v>10</v>
      </c>
      <c r="X117" s="6">
        <v>8.4</v>
      </c>
      <c r="Y117" s="6">
        <v>5</v>
      </c>
      <c r="Z117" s="6">
        <v>5.4</v>
      </c>
      <c r="AA117" s="7">
        <f t="shared" si="2"/>
        <v>134383578.80000001</v>
      </c>
      <c r="AB117" s="8">
        <f t="shared" si="1"/>
        <v>0.11030365564278304</v>
      </c>
      <c r="AC117" s="6">
        <v>9.6</v>
      </c>
      <c r="AD117" s="9">
        <v>2340877</v>
      </c>
      <c r="AE117" s="9">
        <v>5690421.2000000002</v>
      </c>
      <c r="AF117" s="9">
        <v>133078480</v>
      </c>
      <c r="AG117" s="10">
        <v>4.28</v>
      </c>
      <c r="AH117" s="6">
        <v>760.09</v>
      </c>
      <c r="AI117" s="6">
        <v>903.11</v>
      </c>
      <c r="AJ117" s="6">
        <v>407.26</v>
      </c>
      <c r="AL117" s="38">
        <v>2963</v>
      </c>
      <c r="AM117" s="38">
        <v>2400.8000000000002</v>
      </c>
      <c r="AN117" s="39">
        <v>309</v>
      </c>
      <c r="AO117" s="40">
        <v>241</v>
      </c>
      <c r="AP117" s="39">
        <v>615</v>
      </c>
      <c r="AQ117" s="39">
        <v>587</v>
      </c>
      <c r="AR117" s="40">
        <v>725</v>
      </c>
      <c r="AS117" s="39">
        <v>347</v>
      </c>
      <c r="AT117" s="42">
        <v>3264000</v>
      </c>
      <c r="AU117" s="38">
        <v>26.4</v>
      </c>
      <c r="AV117" s="38">
        <v>30.9</v>
      </c>
      <c r="AW117" s="38">
        <v>30.7</v>
      </c>
      <c r="AX117" s="38">
        <v>32.9</v>
      </c>
      <c r="AY117" s="38">
        <v>39.299999999999997</v>
      </c>
      <c r="AZ117" s="38">
        <v>34.299999999999997</v>
      </c>
      <c r="BA117" s="43">
        <v>0</v>
      </c>
    </row>
    <row r="118" spans="1:53" ht="16">
      <c r="A118" s="3">
        <v>40057</v>
      </c>
      <c r="B118" s="4">
        <v>236322000</v>
      </c>
      <c r="C118" s="5">
        <v>139079000</v>
      </c>
      <c r="D118" s="5">
        <v>130573000</v>
      </c>
      <c r="E118" s="5">
        <v>65117000</v>
      </c>
      <c r="F118" s="5">
        <v>14538000</v>
      </c>
      <c r="G118" s="5">
        <v>153617000</v>
      </c>
      <c r="H118" s="6">
        <v>65</v>
      </c>
      <c r="I118" s="6">
        <v>71.5</v>
      </c>
      <c r="J118" s="6">
        <v>58.9</v>
      </c>
      <c r="K118" s="6">
        <v>60.2</v>
      </c>
      <c r="L118" s="6">
        <v>34</v>
      </c>
      <c r="M118" s="6">
        <v>72.099999999999994</v>
      </c>
      <c r="N118" s="6">
        <v>52.2</v>
      </c>
      <c r="O118" s="6">
        <v>81.3</v>
      </c>
      <c r="P118" s="6">
        <v>73.7</v>
      </c>
      <c r="Q118" s="5">
        <v>81769000</v>
      </c>
      <c r="R118" s="5">
        <v>71848000</v>
      </c>
      <c r="S118" s="6">
        <v>10.199999999999999</v>
      </c>
      <c r="T118" s="6">
        <v>8.6</v>
      </c>
      <c r="U118" s="6">
        <v>13.4</v>
      </c>
      <c r="V118" s="6">
        <v>14.2</v>
      </c>
      <c r="W118" s="6">
        <v>11.1</v>
      </c>
      <c r="X118" s="6">
        <v>8.6</v>
      </c>
      <c r="Y118" s="6">
        <v>5</v>
      </c>
      <c r="Z118" s="6">
        <v>4.9000000000000004</v>
      </c>
      <c r="AA118" s="7">
        <f t="shared" si="2"/>
        <v>133923931.25</v>
      </c>
      <c r="AB118" s="8">
        <f t="shared" si="1"/>
        <v>0.10855416103983283</v>
      </c>
      <c r="AC118" s="6">
        <v>9.5</v>
      </c>
      <c r="AD118" s="9">
        <v>1775567</v>
      </c>
      <c r="AE118" s="9">
        <v>5155068.75</v>
      </c>
      <c r="AF118" s="9">
        <v>133078480</v>
      </c>
      <c r="AG118" s="10">
        <v>3.88</v>
      </c>
      <c r="AH118" s="6">
        <v>748.14</v>
      </c>
      <c r="AI118" s="6">
        <v>902.43</v>
      </c>
      <c r="AJ118" s="6">
        <v>410.84</v>
      </c>
      <c r="AL118" s="38">
        <v>3008.1</v>
      </c>
      <c r="AM118" s="38">
        <v>2449.5</v>
      </c>
      <c r="AN118" s="39">
        <v>292</v>
      </c>
      <c r="AO118" s="40">
        <v>188</v>
      </c>
      <c r="AP118" s="39">
        <v>613</v>
      </c>
      <c r="AQ118" s="39">
        <v>484</v>
      </c>
      <c r="AR118" s="40">
        <v>691</v>
      </c>
      <c r="AS118" s="39">
        <v>379</v>
      </c>
      <c r="AT118" s="42">
        <v>3110000</v>
      </c>
      <c r="AU118" s="38">
        <v>25.4</v>
      </c>
      <c r="AV118" s="38">
        <v>30.5</v>
      </c>
      <c r="AW118" s="38">
        <v>30.3</v>
      </c>
      <c r="AX118" s="38">
        <v>32.6</v>
      </c>
      <c r="AY118" s="38">
        <v>39.1</v>
      </c>
      <c r="AZ118" s="38">
        <v>33.700000000000003</v>
      </c>
      <c r="BA118" s="43">
        <v>0</v>
      </c>
    </row>
    <row r="119" spans="1:53" ht="16">
      <c r="A119" s="3">
        <v>40087</v>
      </c>
      <c r="B119" s="4">
        <v>236550000</v>
      </c>
      <c r="C119" s="5">
        <v>139088000</v>
      </c>
      <c r="D119" s="5">
        <v>131172000</v>
      </c>
      <c r="E119" s="5">
        <v>65685000</v>
      </c>
      <c r="F119" s="5">
        <v>14547000</v>
      </c>
      <c r="G119" s="5">
        <v>153635000</v>
      </c>
      <c r="H119" s="6">
        <v>64.900000000000006</v>
      </c>
      <c r="I119" s="6">
        <v>71.400000000000006</v>
      </c>
      <c r="J119" s="6">
        <v>58.9</v>
      </c>
      <c r="K119" s="6">
        <v>58.7</v>
      </c>
      <c r="L119" s="6">
        <v>33.299999999999997</v>
      </c>
      <c r="M119" s="6">
        <v>71.900000000000006</v>
      </c>
      <c r="N119" s="6">
        <v>51.7</v>
      </c>
      <c r="O119" s="6">
        <v>81.900000000000006</v>
      </c>
      <c r="P119" s="6">
        <v>73.900000000000006</v>
      </c>
      <c r="Q119" s="5">
        <v>81823000</v>
      </c>
      <c r="R119" s="5">
        <v>71812000</v>
      </c>
      <c r="S119" s="6">
        <v>10.3</v>
      </c>
      <c r="T119" s="6">
        <v>8.5</v>
      </c>
      <c r="U119" s="6">
        <v>13.6</v>
      </c>
      <c r="V119" s="6">
        <v>14.7</v>
      </c>
      <c r="W119" s="6">
        <v>11.3</v>
      </c>
      <c r="X119" s="6">
        <v>8.6999999999999993</v>
      </c>
      <c r="Y119" s="6">
        <v>4.5</v>
      </c>
      <c r="Z119" s="6">
        <v>4.5999999999999996</v>
      </c>
      <c r="AA119" s="7">
        <f t="shared" si="2"/>
        <v>134135397.8</v>
      </c>
      <c r="AB119" s="8">
        <f t="shared" si="1"/>
        <v>0.10845012009201348</v>
      </c>
      <c r="AC119" s="6">
        <v>9.5</v>
      </c>
      <c r="AD119" s="9">
        <v>2422158</v>
      </c>
      <c r="AE119" s="9">
        <v>4952602.2</v>
      </c>
      <c r="AF119" s="9">
        <v>131823421</v>
      </c>
      <c r="AG119" s="10">
        <v>3.76</v>
      </c>
      <c r="AH119" s="6">
        <v>752.39</v>
      </c>
      <c r="AI119" s="6">
        <v>909.29</v>
      </c>
      <c r="AJ119" s="6">
        <v>415.61</v>
      </c>
      <c r="AL119" s="38">
        <v>3036.4</v>
      </c>
      <c r="AM119" s="38">
        <v>2476.9</v>
      </c>
      <c r="AN119" s="39">
        <v>265</v>
      </c>
      <c r="AO119" s="40">
        <v>189</v>
      </c>
      <c r="AP119" s="39">
        <v>596</v>
      </c>
      <c r="AQ119" s="39">
        <v>508</v>
      </c>
      <c r="AR119" s="40">
        <v>685</v>
      </c>
      <c r="AS119" s="39">
        <v>308</v>
      </c>
      <c r="AT119" s="42">
        <v>2937000</v>
      </c>
      <c r="AU119" s="38">
        <v>25.4</v>
      </c>
      <c r="AV119" s="38">
        <v>30.9</v>
      </c>
      <c r="AW119" s="38">
        <v>30.2</v>
      </c>
      <c r="AX119" s="38">
        <v>32.6</v>
      </c>
      <c r="AY119" s="38">
        <v>39.5</v>
      </c>
      <c r="AZ119" s="38">
        <v>33.799999999999997</v>
      </c>
      <c r="BA119" s="43">
        <v>0</v>
      </c>
    </row>
    <row r="120" spans="1:53" ht="16">
      <c r="A120" s="3">
        <v>40118</v>
      </c>
      <c r="B120" s="4">
        <v>236743000</v>
      </c>
      <c r="C120" s="5">
        <v>139132000</v>
      </c>
      <c r="D120" s="5">
        <v>131220000</v>
      </c>
      <c r="E120" s="5">
        <v>65873000</v>
      </c>
      <c r="F120" s="5">
        <v>14407000</v>
      </c>
      <c r="G120" s="5">
        <v>153539000</v>
      </c>
      <c r="H120" s="6">
        <v>64.900000000000006</v>
      </c>
      <c r="I120" s="6">
        <v>71.2</v>
      </c>
      <c r="J120" s="6">
        <v>58.9</v>
      </c>
      <c r="K120" s="6">
        <v>58.1</v>
      </c>
      <c r="L120" s="6">
        <v>33.799999999999997</v>
      </c>
      <c r="M120" s="6">
        <v>72.400000000000006</v>
      </c>
      <c r="N120" s="6">
        <v>52.1</v>
      </c>
      <c r="O120" s="6">
        <v>81.400000000000006</v>
      </c>
      <c r="P120" s="6">
        <v>73.599999999999994</v>
      </c>
      <c r="Q120" s="5">
        <v>81612000</v>
      </c>
      <c r="R120" s="5">
        <v>71927000</v>
      </c>
      <c r="S120" s="6">
        <v>10.4</v>
      </c>
      <c r="T120" s="6">
        <v>8.1999999999999993</v>
      </c>
      <c r="U120" s="6">
        <v>14.5</v>
      </c>
      <c r="V120" s="6">
        <v>14.3</v>
      </c>
      <c r="W120" s="6">
        <v>11.5</v>
      </c>
      <c r="X120" s="6">
        <v>7.8</v>
      </c>
      <c r="Y120" s="6">
        <v>4.5999999999999996</v>
      </c>
      <c r="Z120" s="6">
        <v>4.5</v>
      </c>
      <c r="AA120" s="7">
        <f t="shared" si="2"/>
        <v>134087317.75</v>
      </c>
      <c r="AB120" s="8">
        <f t="shared" si="1"/>
        <v>0.1074449115826243</v>
      </c>
      <c r="AC120" s="6">
        <v>9.4</v>
      </c>
      <c r="AD120" s="9">
        <v>2025692</v>
      </c>
      <c r="AE120" s="9">
        <v>5044682.25</v>
      </c>
      <c r="AF120" s="9">
        <v>131823421</v>
      </c>
      <c r="AG120" s="10">
        <v>3.83</v>
      </c>
      <c r="AH120" s="6">
        <v>767.45</v>
      </c>
      <c r="AI120" s="6">
        <v>928</v>
      </c>
      <c r="AJ120" s="6">
        <v>420.89</v>
      </c>
      <c r="AL120" s="38">
        <v>3052</v>
      </c>
      <c r="AM120" s="38">
        <v>2489.8000000000002</v>
      </c>
      <c r="AN120" s="39">
        <v>271</v>
      </c>
      <c r="AO120" s="40">
        <v>198</v>
      </c>
      <c r="AP120" s="39">
        <v>542</v>
      </c>
      <c r="AQ120" s="39">
        <v>641</v>
      </c>
      <c r="AR120" s="40">
        <v>632</v>
      </c>
      <c r="AS120" s="39">
        <v>446</v>
      </c>
      <c r="AT120" s="42">
        <v>3515000</v>
      </c>
      <c r="AU120" s="38">
        <v>25.7</v>
      </c>
      <c r="AV120" s="38">
        <v>31.2</v>
      </c>
      <c r="AW120" s="38">
        <v>30.6</v>
      </c>
      <c r="AX120" s="38">
        <v>33</v>
      </c>
      <c r="AY120" s="38">
        <v>40</v>
      </c>
      <c r="AZ120" s="38">
        <v>34.200000000000003</v>
      </c>
      <c r="BA120" s="43">
        <v>0</v>
      </c>
    </row>
    <row r="121" spans="1:53" ht="16">
      <c r="A121" s="3">
        <v>40148</v>
      </c>
      <c r="B121" s="4">
        <v>236924000</v>
      </c>
      <c r="C121" s="5">
        <v>137953000</v>
      </c>
      <c r="D121" s="5">
        <v>130673000</v>
      </c>
      <c r="E121" s="5">
        <v>65797000</v>
      </c>
      <c r="F121" s="5">
        <v>14740000</v>
      </c>
      <c r="G121" s="5">
        <v>152693000</v>
      </c>
      <c r="H121" s="6">
        <v>64.400000000000006</v>
      </c>
      <c r="I121" s="6">
        <v>70.8</v>
      </c>
      <c r="J121" s="6">
        <v>58.5</v>
      </c>
      <c r="K121" s="6">
        <v>57.9</v>
      </c>
      <c r="L121" s="6">
        <v>33.4</v>
      </c>
      <c r="M121" s="6">
        <v>72.099999999999994</v>
      </c>
      <c r="N121" s="6">
        <v>52</v>
      </c>
      <c r="O121" s="6">
        <v>81.3</v>
      </c>
      <c r="P121" s="6">
        <v>73.099999999999994</v>
      </c>
      <c r="Q121" s="5">
        <v>81243000</v>
      </c>
      <c r="R121" s="5">
        <v>71450000</v>
      </c>
      <c r="S121" s="6">
        <v>11.1</v>
      </c>
      <c r="T121" s="6">
        <v>8.1</v>
      </c>
      <c r="U121" s="6">
        <v>16.899999999999999</v>
      </c>
      <c r="V121" s="6">
        <v>13.7</v>
      </c>
      <c r="W121" s="6">
        <v>12.3</v>
      </c>
      <c r="X121" s="6">
        <v>8.4</v>
      </c>
      <c r="Y121" s="6">
        <v>4.7</v>
      </c>
      <c r="Z121" s="6">
        <v>4.8</v>
      </c>
      <c r="AA121" s="7">
        <f t="shared" si="2"/>
        <v>132674166.5</v>
      </c>
      <c r="AB121" s="8">
        <f t="shared" si="1"/>
        <v>0.11109924704143516</v>
      </c>
      <c r="AC121" s="6">
        <v>9.6999999999999993</v>
      </c>
      <c r="AD121" s="9">
        <v>2367982</v>
      </c>
      <c r="AE121" s="9">
        <v>5278833.5</v>
      </c>
      <c r="AF121" s="9">
        <v>131823421</v>
      </c>
      <c r="AG121" s="10">
        <v>4.03</v>
      </c>
      <c r="AH121" s="6">
        <v>756.44</v>
      </c>
      <c r="AI121" s="6">
        <v>932.33</v>
      </c>
      <c r="AJ121" s="6">
        <v>413.85</v>
      </c>
      <c r="AL121" s="38">
        <v>3053.3</v>
      </c>
      <c r="AM121" s="38">
        <v>2487.9</v>
      </c>
      <c r="AN121" s="39">
        <v>238</v>
      </c>
      <c r="AO121" s="40">
        <v>207</v>
      </c>
      <c r="AP121" s="39">
        <v>425</v>
      </c>
      <c r="AQ121" s="39">
        <v>531</v>
      </c>
      <c r="AR121" s="40">
        <v>551</v>
      </c>
      <c r="AS121" s="39">
        <v>260</v>
      </c>
      <c r="AT121" s="42">
        <v>2956000</v>
      </c>
      <c r="AU121" s="38">
        <v>25.2</v>
      </c>
      <c r="AV121" s="38">
        <v>31</v>
      </c>
      <c r="AW121" s="38">
        <v>30.1</v>
      </c>
      <c r="AX121" s="38">
        <v>32.700000000000003</v>
      </c>
      <c r="AY121" s="38">
        <v>40.1</v>
      </c>
      <c r="AZ121" s="38">
        <v>33.799999999999997</v>
      </c>
      <c r="BA121" s="43">
        <v>0</v>
      </c>
    </row>
    <row r="122" spans="1:53" ht="16">
      <c r="A122" s="3">
        <v>40179</v>
      </c>
      <c r="B122" s="4">
        <v>236832000</v>
      </c>
      <c r="C122" s="5">
        <v>136809000</v>
      </c>
      <c r="D122" s="5">
        <v>127804000</v>
      </c>
      <c r="E122" s="5">
        <v>64529000</v>
      </c>
      <c r="F122" s="5">
        <v>16147000</v>
      </c>
      <c r="G122" s="5">
        <v>152957000</v>
      </c>
      <c r="H122" s="6">
        <v>64.599999999999994</v>
      </c>
      <c r="I122" s="6">
        <v>70.900000000000006</v>
      </c>
      <c r="J122" s="6">
        <v>58.7</v>
      </c>
      <c r="K122" s="6">
        <v>57.9</v>
      </c>
      <c r="L122" s="6">
        <v>34.1</v>
      </c>
      <c r="M122" s="6">
        <v>72.099999999999994</v>
      </c>
      <c r="N122" s="6">
        <v>52.5</v>
      </c>
      <c r="O122" s="6">
        <v>81.400000000000006</v>
      </c>
      <c r="P122" s="6">
        <v>72.8</v>
      </c>
      <c r="Q122" s="5">
        <v>81238000</v>
      </c>
      <c r="R122" s="5">
        <v>71719000</v>
      </c>
      <c r="S122" s="6">
        <v>12.3</v>
      </c>
      <c r="T122" s="6">
        <v>8.5</v>
      </c>
      <c r="U122" s="6">
        <v>18.899999999999999</v>
      </c>
      <c r="V122" s="6">
        <v>15.3</v>
      </c>
      <c r="W122" s="6">
        <v>13.4</v>
      </c>
      <c r="X122" s="6">
        <v>9</v>
      </c>
      <c r="Y122" s="6">
        <v>5.3</v>
      </c>
      <c r="Z122" s="6">
        <v>4.9000000000000004</v>
      </c>
      <c r="AA122" s="7">
        <f t="shared" si="2"/>
        <v>131053763.59999999</v>
      </c>
      <c r="AB122" s="8">
        <f t="shared" si="1"/>
        <v>0.12320897589239475</v>
      </c>
      <c r="AC122" s="6">
        <v>10.6</v>
      </c>
      <c r="AD122" s="9">
        <v>3182547</v>
      </c>
      <c r="AE122" s="9">
        <v>5755236.4000000004</v>
      </c>
      <c r="AF122" s="9">
        <v>130128328</v>
      </c>
      <c r="AG122" s="10">
        <v>4.4400000000000004</v>
      </c>
      <c r="AH122" s="6">
        <v>758.59</v>
      </c>
      <c r="AI122" s="6">
        <v>923.42</v>
      </c>
      <c r="AJ122" s="6">
        <v>408.62</v>
      </c>
      <c r="AL122" s="38">
        <v>3036</v>
      </c>
      <c r="AM122" s="38">
        <v>2474.3000000000002</v>
      </c>
      <c r="AN122" s="39">
        <v>176</v>
      </c>
      <c r="AO122" s="40">
        <v>171</v>
      </c>
      <c r="AP122" s="39">
        <v>359</v>
      </c>
      <c r="AQ122" s="39">
        <v>532</v>
      </c>
      <c r="AR122" s="40">
        <v>457</v>
      </c>
      <c r="AS122" s="39">
        <v>248</v>
      </c>
      <c r="AT122" s="42">
        <v>2616000</v>
      </c>
      <c r="AU122" s="38">
        <v>24.9</v>
      </c>
      <c r="AV122" s="38">
        <v>30.7</v>
      </c>
      <c r="AW122" s="38">
        <v>30.1</v>
      </c>
      <c r="AX122" s="38">
        <v>32.700000000000003</v>
      </c>
      <c r="AY122" s="38">
        <v>39.700000000000003</v>
      </c>
      <c r="AZ122" s="38">
        <v>33.700000000000003</v>
      </c>
      <c r="BA122" s="43">
        <v>0</v>
      </c>
    </row>
    <row r="123" spans="1:53" ht="16">
      <c r="A123" s="3">
        <v>40210</v>
      </c>
      <c r="B123" s="4">
        <v>236998000</v>
      </c>
      <c r="C123" s="5">
        <v>137203000</v>
      </c>
      <c r="D123" s="5">
        <v>128239000</v>
      </c>
      <c r="E123" s="5">
        <v>64760000</v>
      </c>
      <c r="F123" s="5">
        <v>15991000</v>
      </c>
      <c r="G123" s="5">
        <v>153194000</v>
      </c>
      <c r="H123" s="6">
        <v>64.599999999999994</v>
      </c>
      <c r="I123" s="6">
        <v>71</v>
      </c>
      <c r="J123" s="6">
        <v>58.6</v>
      </c>
      <c r="K123" s="6">
        <v>58</v>
      </c>
      <c r="L123" s="6">
        <v>33.6</v>
      </c>
      <c r="M123" s="6">
        <v>72.099999999999994</v>
      </c>
      <c r="N123" s="6">
        <v>53.1</v>
      </c>
      <c r="O123" s="6">
        <v>81.400000000000006</v>
      </c>
      <c r="P123" s="6">
        <v>72.400000000000006</v>
      </c>
      <c r="Q123" s="5">
        <v>81488000</v>
      </c>
      <c r="R123" s="5">
        <v>71706000</v>
      </c>
      <c r="S123" s="6">
        <v>12.2</v>
      </c>
      <c r="T123" s="6">
        <v>8.5</v>
      </c>
      <c r="U123" s="6">
        <v>19</v>
      </c>
      <c r="V123" s="6">
        <v>16.100000000000001</v>
      </c>
      <c r="W123" s="6">
        <v>14.1</v>
      </c>
      <c r="X123" s="6">
        <v>9.1</v>
      </c>
      <c r="Y123" s="6">
        <v>5.4</v>
      </c>
      <c r="Z123" s="6">
        <v>4.5</v>
      </c>
      <c r="AA123" s="7">
        <f t="shared" si="2"/>
        <v>131631875.25</v>
      </c>
      <c r="AB123" s="8">
        <f t="shared" si="1"/>
        <v>0.12148273333969692</v>
      </c>
      <c r="AC123" s="6">
        <v>10.4</v>
      </c>
      <c r="AD123" s="9">
        <v>1927363</v>
      </c>
      <c r="AE123" s="9">
        <v>5571124.75</v>
      </c>
      <c r="AF123" s="9">
        <v>130128328</v>
      </c>
      <c r="AG123" s="10">
        <v>4.3</v>
      </c>
      <c r="AH123" s="6">
        <v>758.35</v>
      </c>
      <c r="AI123" s="6">
        <v>914.93</v>
      </c>
      <c r="AJ123" s="6">
        <v>406.57</v>
      </c>
      <c r="AL123" s="38">
        <v>3044.5</v>
      </c>
      <c r="AM123" s="38">
        <v>2476.1</v>
      </c>
      <c r="AN123" s="39">
        <v>275</v>
      </c>
      <c r="AO123" s="40">
        <v>217</v>
      </c>
      <c r="AP123" s="39">
        <v>467</v>
      </c>
      <c r="AQ123" s="39">
        <v>573</v>
      </c>
      <c r="AR123" s="40">
        <v>523</v>
      </c>
      <c r="AS123" s="39">
        <v>335</v>
      </c>
      <c r="AT123" s="42">
        <v>3098000</v>
      </c>
      <c r="AU123" s="38">
        <v>25.4</v>
      </c>
      <c r="AV123" s="38">
        <v>30.5</v>
      </c>
      <c r="AW123" s="38">
        <v>29.9</v>
      </c>
      <c r="AX123" s="38">
        <v>32.6</v>
      </c>
      <c r="AY123" s="38">
        <v>39.200000000000003</v>
      </c>
      <c r="AZ123" s="38">
        <v>33.6</v>
      </c>
      <c r="BA123" s="43">
        <v>0</v>
      </c>
    </row>
    <row r="124" spans="1:53" ht="16">
      <c r="A124" s="3">
        <v>40238</v>
      </c>
      <c r="B124" s="4">
        <v>237159000</v>
      </c>
      <c r="C124" s="5">
        <v>137983000</v>
      </c>
      <c r="D124" s="5">
        <v>129073000</v>
      </c>
      <c r="E124" s="5">
        <v>65082000</v>
      </c>
      <c r="F124" s="5">
        <v>15678000</v>
      </c>
      <c r="G124" s="5">
        <v>153660000</v>
      </c>
      <c r="H124" s="6">
        <v>64.8</v>
      </c>
      <c r="I124" s="6">
        <v>71.400000000000006</v>
      </c>
      <c r="J124" s="6">
        <v>58.6</v>
      </c>
      <c r="K124" s="6">
        <v>59.1</v>
      </c>
      <c r="L124" s="6">
        <v>33</v>
      </c>
      <c r="M124" s="6">
        <v>72.3</v>
      </c>
      <c r="N124" s="6">
        <v>53.3</v>
      </c>
      <c r="O124" s="6">
        <v>81.8</v>
      </c>
      <c r="P124" s="6">
        <v>72.599999999999994</v>
      </c>
      <c r="Q124" s="5">
        <v>81949000</v>
      </c>
      <c r="R124" s="5">
        <v>71712000</v>
      </c>
      <c r="S124" s="6">
        <v>11.8</v>
      </c>
      <c r="T124" s="6">
        <v>8.3000000000000007</v>
      </c>
      <c r="U124" s="6">
        <v>17.2</v>
      </c>
      <c r="V124" s="6">
        <v>14.4</v>
      </c>
      <c r="W124" s="6">
        <v>13.9</v>
      </c>
      <c r="X124" s="6">
        <v>9.4</v>
      </c>
      <c r="Y124" s="6">
        <v>5.0999999999999996</v>
      </c>
      <c r="Z124" s="6">
        <v>4.4000000000000004</v>
      </c>
      <c r="AA124" s="7">
        <f t="shared" si="2"/>
        <v>132726722.5</v>
      </c>
      <c r="AB124" s="8">
        <f t="shared" si="1"/>
        <v>0.11812240749032284</v>
      </c>
      <c r="AC124" s="6">
        <v>10.199999999999999</v>
      </c>
      <c r="AD124" s="9">
        <v>1727517</v>
      </c>
      <c r="AE124" s="9">
        <v>5256277.5</v>
      </c>
      <c r="AF124" s="9">
        <v>130128328</v>
      </c>
      <c r="AG124" s="10">
        <v>4.05</v>
      </c>
      <c r="AH124" s="6">
        <v>759.82</v>
      </c>
      <c r="AI124" s="6">
        <v>926.48</v>
      </c>
      <c r="AJ124" s="6">
        <v>410.75</v>
      </c>
      <c r="AL124" s="38">
        <v>3062.4</v>
      </c>
      <c r="AM124" s="38">
        <v>2495.8000000000002</v>
      </c>
      <c r="AN124" s="39">
        <v>240</v>
      </c>
      <c r="AO124" s="40">
        <v>209</v>
      </c>
      <c r="AP124" s="39">
        <v>394</v>
      </c>
      <c r="AQ124" s="39">
        <v>555</v>
      </c>
      <c r="AR124" s="40">
        <v>536</v>
      </c>
      <c r="AS124" s="39">
        <v>397</v>
      </c>
      <c r="AT124" s="42">
        <v>3086000</v>
      </c>
      <c r="AU124" s="38">
        <v>25.6</v>
      </c>
      <c r="AV124" s="38">
        <v>31</v>
      </c>
      <c r="AW124" s="38">
        <v>30</v>
      </c>
      <c r="AX124" s="38">
        <v>32.5</v>
      </c>
      <c r="AY124" s="38">
        <v>39.9</v>
      </c>
      <c r="AZ124" s="38">
        <v>33.799999999999997</v>
      </c>
      <c r="BA124" s="43">
        <v>0</v>
      </c>
    </row>
    <row r="125" spans="1:53" ht="16">
      <c r="A125" s="3">
        <v>40269</v>
      </c>
      <c r="B125" s="4">
        <v>237329000</v>
      </c>
      <c r="C125" s="5">
        <v>139302000</v>
      </c>
      <c r="D125" s="5">
        <v>130196000</v>
      </c>
      <c r="E125" s="5">
        <v>65334000</v>
      </c>
      <c r="F125" s="5">
        <v>14609000</v>
      </c>
      <c r="G125" s="5">
        <v>153911000</v>
      </c>
      <c r="H125" s="6">
        <v>64.900000000000006</v>
      </c>
      <c r="I125" s="6">
        <v>71.400000000000006</v>
      </c>
      <c r="J125" s="6">
        <v>58.7</v>
      </c>
      <c r="K125" s="6">
        <v>59.9</v>
      </c>
      <c r="L125" s="6">
        <v>33.6</v>
      </c>
      <c r="M125" s="6">
        <v>71.8</v>
      </c>
      <c r="N125" s="6">
        <v>53.2</v>
      </c>
      <c r="O125" s="6">
        <v>81.599999999999994</v>
      </c>
      <c r="P125" s="6">
        <v>73</v>
      </c>
      <c r="Q125" s="5">
        <v>82014000</v>
      </c>
      <c r="R125" s="5">
        <v>71898000</v>
      </c>
      <c r="S125" s="6">
        <v>10.6</v>
      </c>
      <c r="T125" s="6">
        <v>8.1999999999999993</v>
      </c>
      <c r="U125" s="6">
        <v>14.8</v>
      </c>
      <c r="V125" s="6">
        <v>14.1</v>
      </c>
      <c r="W125" s="6">
        <v>11.9</v>
      </c>
      <c r="X125" s="6">
        <v>8.6</v>
      </c>
      <c r="Y125" s="6">
        <v>4.5999999999999996</v>
      </c>
      <c r="Z125" s="6">
        <v>4.2</v>
      </c>
      <c r="AA125" s="7">
        <f t="shared" si="2"/>
        <v>134455436</v>
      </c>
      <c r="AB125" s="8">
        <f t="shared" si="1"/>
        <v>0.10865310049643512</v>
      </c>
      <c r="AC125" s="6">
        <v>9.5</v>
      </c>
      <c r="AD125" s="9">
        <v>1801276</v>
      </c>
      <c r="AE125" s="9">
        <v>4846564</v>
      </c>
      <c r="AF125" s="9">
        <v>128755933</v>
      </c>
      <c r="AG125" s="10">
        <v>3.73</v>
      </c>
      <c r="AH125" s="6">
        <v>766.02</v>
      </c>
      <c r="AI125" s="6">
        <v>932.33</v>
      </c>
      <c r="AJ125" s="6">
        <v>411.53</v>
      </c>
      <c r="AL125" s="38">
        <v>3068.8</v>
      </c>
      <c r="AM125" s="38">
        <v>2503.6</v>
      </c>
      <c r="AN125" s="39">
        <v>262</v>
      </c>
      <c r="AO125" s="40">
        <v>211</v>
      </c>
      <c r="AP125" s="39">
        <v>394</v>
      </c>
      <c r="AQ125" s="39">
        <v>594</v>
      </c>
      <c r="AR125" s="40">
        <v>780</v>
      </c>
      <c r="AS125" s="39">
        <v>413</v>
      </c>
      <c r="AT125" s="42">
        <v>3236000</v>
      </c>
      <c r="AU125" s="38">
        <v>25.6</v>
      </c>
      <c r="AV125" s="38">
        <v>31.2</v>
      </c>
      <c r="AW125" s="38">
        <v>30.3</v>
      </c>
      <c r="AX125" s="38">
        <v>32.6</v>
      </c>
      <c r="AY125" s="38">
        <v>40.1</v>
      </c>
      <c r="AZ125" s="38">
        <v>34</v>
      </c>
      <c r="BA125" s="43">
        <v>0</v>
      </c>
    </row>
    <row r="126" spans="1:53" ht="16">
      <c r="A126" s="3">
        <v>40299</v>
      </c>
      <c r="B126" s="4">
        <v>237499000</v>
      </c>
      <c r="C126" s="5">
        <v>139497000</v>
      </c>
      <c r="D126" s="5">
        <v>131314000</v>
      </c>
      <c r="E126" s="5">
        <v>65682000</v>
      </c>
      <c r="F126" s="5">
        <v>14369000</v>
      </c>
      <c r="G126" s="5">
        <v>153866000</v>
      </c>
      <c r="H126" s="6">
        <v>64.8</v>
      </c>
      <c r="I126" s="6">
        <v>71.3</v>
      </c>
      <c r="J126" s="6">
        <v>58.6</v>
      </c>
      <c r="K126" s="6">
        <v>60</v>
      </c>
      <c r="L126" s="6">
        <v>33.4</v>
      </c>
      <c r="M126" s="6">
        <v>71.3</v>
      </c>
      <c r="N126" s="6">
        <v>52.8</v>
      </c>
      <c r="O126" s="6">
        <v>81.5</v>
      </c>
      <c r="P126" s="6">
        <v>72.8</v>
      </c>
      <c r="Q126" s="5">
        <v>82028000</v>
      </c>
      <c r="R126" s="5">
        <v>71838000</v>
      </c>
      <c r="S126" s="6">
        <v>10.1</v>
      </c>
      <c r="T126" s="6">
        <v>8.5</v>
      </c>
      <c r="U126" s="6">
        <v>13.9</v>
      </c>
      <c r="V126" s="6">
        <v>13.1</v>
      </c>
      <c r="W126" s="6">
        <v>11.4</v>
      </c>
      <c r="X126" s="6">
        <v>8.8000000000000007</v>
      </c>
      <c r="Y126" s="6">
        <v>4.3</v>
      </c>
      <c r="Z126" s="6">
        <v>4.5</v>
      </c>
      <c r="AA126" s="7">
        <f t="shared" si="2"/>
        <v>135093882.59999999</v>
      </c>
      <c r="AB126" s="8">
        <f t="shared" si="1"/>
        <v>0.10636306932228182</v>
      </c>
      <c r="AC126" s="6">
        <v>9.3000000000000007</v>
      </c>
      <c r="AD126" s="9">
        <v>2057900</v>
      </c>
      <c r="AE126" s="9">
        <v>4403117.4000000004</v>
      </c>
      <c r="AF126" s="9">
        <v>128298468</v>
      </c>
      <c r="AG126" s="10">
        <v>3.42</v>
      </c>
      <c r="AH126" s="6">
        <v>777.44</v>
      </c>
      <c r="AI126" s="6">
        <v>944.06</v>
      </c>
      <c r="AJ126" s="6">
        <v>419.39</v>
      </c>
      <c r="AL126" s="38">
        <v>3077.2</v>
      </c>
      <c r="AM126" s="38">
        <v>2513.1999999999998</v>
      </c>
      <c r="AN126" s="39">
        <v>280</v>
      </c>
      <c r="AO126" s="40">
        <v>247</v>
      </c>
      <c r="AP126" s="39">
        <v>478</v>
      </c>
      <c r="AQ126" s="39">
        <v>653</v>
      </c>
      <c r="AR126" s="40">
        <v>814</v>
      </c>
      <c r="AS126" s="39">
        <v>426</v>
      </c>
      <c r="AT126" s="42">
        <v>3580000</v>
      </c>
      <c r="AU126" s="38">
        <v>26</v>
      </c>
      <c r="AV126" s="38">
        <v>31.7</v>
      </c>
      <c r="AW126" s="38">
        <v>30.7</v>
      </c>
      <c r="AX126" s="38">
        <v>32.799999999999997</v>
      </c>
      <c r="AY126" s="38">
        <v>40.5</v>
      </c>
      <c r="AZ126" s="38">
        <v>34.4</v>
      </c>
      <c r="BA126" s="43">
        <v>0</v>
      </c>
    </row>
    <row r="127" spans="1:53" ht="16">
      <c r="A127" s="3">
        <v>40330</v>
      </c>
      <c r="B127" s="4">
        <v>237690000</v>
      </c>
      <c r="C127" s="5">
        <v>139882000</v>
      </c>
      <c r="D127" s="5">
        <v>131432000</v>
      </c>
      <c r="E127" s="5">
        <v>65391000</v>
      </c>
      <c r="F127" s="5">
        <v>14885000</v>
      </c>
      <c r="G127" s="5">
        <v>154767000</v>
      </c>
      <c r="H127" s="6">
        <v>65.099999999999994</v>
      </c>
      <c r="I127" s="6">
        <v>71.8</v>
      </c>
      <c r="J127" s="6">
        <v>58.8</v>
      </c>
      <c r="K127" s="6">
        <v>59.1</v>
      </c>
      <c r="L127" s="6">
        <v>33.299999999999997</v>
      </c>
      <c r="M127" s="6">
        <v>70.8</v>
      </c>
      <c r="N127" s="6">
        <v>52.4</v>
      </c>
      <c r="O127" s="6">
        <v>81.8</v>
      </c>
      <c r="P127" s="6">
        <v>72</v>
      </c>
      <c r="Q127" s="5">
        <v>82669000</v>
      </c>
      <c r="R127" s="5">
        <v>72098000</v>
      </c>
      <c r="S127" s="6">
        <v>10.3</v>
      </c>
      <c r="T127" s="6">
        <v>8.8000000000000007</v>
      </c>
      <c r="U127" s="6">
        <v>12.9</v>
      </c>
      <c r="V127" s="6">
        <v>13.2</v>
      </c>
      <c r="W127" s="6">
        <v>11</v>
      </c>
      <c r="X127" s="6">
        <v>8.8000000000000007</v>
      </c>
      <c r="Y127" s="6">
        <v>4.3</v>
      </c>
      <c r="Z127" s="6">
        <v>4.5999999999999996</v>
      </c>
      <c r="AA127" s="7">
        <f t="shared" si="2"/>
        <v>135566282</v>
      </c>
      <c r="AB127" s="8">
        <f t="shared" si="1"/>
        <v>0.10979868873294024</v>
      </c>
      <c r="AC127" s="6">
        <v>9.6</v>
      </c>
      <c r="AD127" s="9">
        <v>1718961</v>
      </c>
      <c r="AE127" s="9">
        <v>4315718</v>
      </c>
      <c r="AF127" s="9">
        <v>128298468</v>
      </c>
      <c r="AG127" s="10">
        <v>3.4</v>
      </c>
      <c r="AH127" s="6">
        <v>761.79</v>
      </c>
      <c r="AI127" s="6">
        <v>930.23</v>
      </c>
      <c r="AJ127" s="6">
        <v>404.63</v>
      </c>
      <c r="AL127" s="38">
        <v>3031.6</v>
      </c>
      <c r="AM127" s="38">
        <v>2461.9</v>
      </c>
      <c r="AN127" s="39">
        <v>304</v>
      </c>
      <c r="AO127" s="40">
        <v>220</v>
      </c>
      <c r="AP127" s="39">
        <v>453</v>
      </c>
      <c r="AQ127" s="39">
        <v>584</v>
      </c>
      <c r="AR127" s="40">
        <v>847</v>
      </c>
      <c r="AS127" s="39">
        <v>337</v>
      </c>
      <c r="AT127" s="42">
        <v>3226000</v>
      </c>
      <c r="AU127" s="38">
        <v>25.9</v>
      </c>
      <c r="AV127" s="38">
        <v>30.7</v>
      </c>
      <c r="AW127" s="38">
        <v>30</v>
      </c>
      <c r="AX127" s="38">
        <v>32.6</v>
      </c>
      <c r="AY127" s="38">
        <v>40.200000000000003</v>
      </c>
      <c r="AZ127" s="38">
        <v>34.1</v>
      </c>
      <c r="BA127" s="43">
        <v>0</v>
      </c>
    </row>
    <row r="128" spans="1:53" ht="16">
      <c r="A128" s="3">
        <v>40360</v>
      </c>
      <c r="B128" s="4">
        <v>237890000</v>
      </c>
      <c r="C128" s="5">
        <v>140134000</v>
      </c>
      <c r="D128" s="5">
        <v>130094000</v>
      </c>
      <c r="E128" s="5">
        <v>64146000</v>
      </c>
      <c r="F128" s="5">
        <v>15137000</v>
      </c>
      <c r="G128" s="5">
        <v>155270000</v>
      </c>
      <c r="H128" s="6">
        <v>65.3</v>
      </c>
      <c r="I128" s="6">
        <v>72.099999999999994</v>
      </c>
      <c r="J128" s="6">
        <v>58.8</v>
      </c>
      <c r="K128" s="6">
        <v>59.7</v>
      </c>
      <c r="L128" s="6">
        <v>33.200000000000003</v>
      </c>
      <c r="M128" s="6">
        <v>70.900000000000006</v>
      </c>
      <c r="N128" s="6">
        <v>51.6</v>
      </c>
      <c r="O128" s="6">
        <v>80.900000000000006</v>
      </c>
      <c r="P128" s="6">
        <v>71.900000000000006</v>
      </c>
      <c r="Q128" s="5">
        <v>83071000</v>
      </c>
      <c r="R128" s="5">
        <v>72199000</v>
      </c>
      <c r="S128" s="6">
        <v>10</v>
      </c>
      <c r="T128" s="6">
        <v>9.4</v>
      </c>
      <c r="U128" s="6">
        <v>12.8</v>
      </c>
      <c r="V128" s="6">
        <v>13.3</v>
      </c>
      <c r="W128" s="6">
        <v>10</v>
      </c>
      <c r="X128" s="6">
        <v>9.9</v>
      </c>
      <c r="Y128" s="6">
        <v>4.9000000000000004</v>
      </c>
      <c r="Z128" s="6">
        <v>5.2</v>
      </c>
      <c r="AA128" s="7">
        <f t="shared" si="2"/>
        <v>135679196</v>
      </c>
      <c r="AB128" s="8">
        <f t="shared" si="1"/>
        <v>0.11156463515600432</v>
      </c>
      <c r="AC128" s="6">
        <v>9.6999999999999993</v>
      </c>
      <c r="AD128" s="9">
        <v>2304241</v>
      </c>
      <c r="AE128" s="9">
        <v>4454804</v>
      </c>
      <c r="AF128" s="9">
        <v>127070289.59999999</v>
      </c>
      <c r="AG128" s="10">
        <v>3.5</v>
      </c>
      <c r="AH128" s="6">
        <v>766.42</v>
      </c>
      <c r="AI128" s="6">
        <v>930.8</v>
      </c>
      <c r="AJ128" s="6">
        <v>401.7</v>
      </c>
      <c r="AL128" s="38">
        <v>2980.3</v>
      </c>
      <c r="AM128" s="38">
        <v>2410.1999999999998</v>
      </c>
      <c r="AN128" s="39">
        <v>302</v>
      </c>
      <c r="AO128" s="40">
        <v>217</v>
      </c>
      <c r="AP128" s="39">
        <v>600</v>
      </c>
      <c r="AQ128" s="39">
        <v>576</v>
      </c>
      <c r="AR128" s="40">
        <v>905</v>
      </c>
      <c r="AS128" s="39">
        <v>402</v>
      </c>
      <c r="AT128" s="42">
        <v>3374000</v>
      </c>
      <c r="AU128" s="38">
        <v>26.3</v>
      </c>
      <c r="AV128" s="38">
        <v>30.9</v>
      </c>
      <c r="AW128" s="38">
        <v>30.3</v>
      </c>
      <c r="AX128" s="38">
        <v>32.6</v>
      </c>
      <c r="AY128" s="38">
        <v>40</v>
      </c>
      <c r="AZ128" s="38">
        <v>34.200000000000003</v>
      </c>
      <c r="BA128" s="43">
        <v>0</v>
      </c>
    </row>
    <row r="129" spans="1:53" ht="16">
      <c r="A129" s="3">
        <v>40391</v>
      </c>
      <c r="B129" s="4">
        <v>238099000</v>
      </c>
      <c r="C129" s="5">
        <v>139919000</v>
      </c>
      <c r="D129" s="5">
        <v>130158000</v>
      </c>
      <c r="E129" s="5">
        <v>64180000</v>
      </c>
      <c r="F129" s="5">
        <v>14759000</v>
      </c>
      <c r="G129" s="5">
        <v>154678000</v>
      </c>
      <c r="H129" s="6">
        <v>65</v>
      </c>
      <c r="I129" s="6">
        <v>71.7</v>
      </c>
      <c r="J129" s="6">
        <v>58.6</v>
      </c>
      <c r="K129" s="6">
        <v>58.9</v>
      </c>
      <c r="L129" s="6">
        <v>33.5</v>
      </c>
      <c r="M129" s="6">
        <v>71.599999999999994</v>
      </c>
      <c r="N129" s="6">
        <v>52.2</v>
      </c>
      <c r="O129" s="6">
        <v>80.900000000000006</v>
      </c>
      <c r="P129" s="6">
        <v>71.099999999999994</v>
      </c>
      <c r="Q129" s="5">
        <v>82685000</v>
      </c>
      <c r="R129" s="5">
        <v>71993000</v>
      </c>
      <c r="S129" s="6">
        <v>9.8000000000000007</v>
      </c>
      <c r="T129" s="6">
        <v>9.3000000000000007</v>
      </c>
      <c r="U129" s="6">
        <v>12.4</v>
      </c>
      <c r="V129" s="6">
        <v>14.9</v>
      </c>
      <c r="W129" s="6">
        <v>10.1</v>
      </c>
      <c r="X129" s="6">
        <v>9.1999999999999993</v>
      </c>
      <c r="Y129" s="6">
        <v>4.5999999999999996</v>
      </c>
      <c r="Z129" s="6">
        <v>5.3</v>
      </c>
      <c r="AA129" s="7">
        <f t="shared" si="2"/>
        <v>135727727</v>
      </c>
      <c r="AB129" s="8">
        <f t="shared" si="1"/>
        <v>0.10873975661583134</v>
      </c>
      <c r="AC129" s="6">
        <v>9.5</v>
      </c>
      <c r="AD129" s="9">
        <v>1599045</v>
      </c>
      <c r="AE129" s="9">
        <v>4191273</v>
      </c>
      <c r="AF129" s="9">
        <v>126763245</v>
      </c>
      <c r="AG129" s="10">
        <v>3.33</v>
      </c>
      <c r="AH129" s="6">
        <v>782.14</v>
      </c>
      <c r="AI129" s="6">
        <v>943.25</v>
      </c>
      <c r="AJ129" s="6">
        <v>407.78</v>
      </c>
      <c r="AL129" s="38">
        <v>2991.8</v>
      </c>
      <c r="AM129" s="38">
        <v>2419.8000000000002</v>
      </c>
      <c r="AN129" s="39">
        <v>294</v>
      </c>
      <c r="AO129" s="40">
        <v>250</v>
      </c>
      <c r="AP129" s="39">
        <v>570</v>
      </c>
      <c r="AQ129" s="39">
        <v>688</v>
      </c>
      <c r="AR129" s="40">
        <v>777</v>
      </c>
      <c r="AS129" s="39">
        <v>385</v>
      </c>
      <c r="AT129" s="42">
        <v>3807000</v>
      </c>
      <c r="AU129" s="38">
        <v>26.7</v>
      </c>
      <c r="AV129" s="38">
        <v>31.2</v>
      </c>
      <c r="AW129" s="38">
        <v>30.7</v>
      </c>
      <c r="AX129" s="38">
        <v>32.9</v>
      </c>
      <c r="AY129" s="38">
        <v>40.5</v>
      </c>
      <c r="AZ129" s="38">
        <v>34.700000000000003</v>
      </c>
      <c r="BA129" s="43">
        <v>0</v>
      </c>
    </row>
    <row r="130" spans="1:53" ht="16">
      <c r="A130" s="3">
        <v>40422</v>
      </c>
      <c r="B130" s="4">
        <v>238322000</v>
      </c>
      <c r="C130" s="5">
        <v>139715000</v>
      </c>
      <c r="D130" s="5">
        <v>130652000</v>
      </c>
      <c r="E130" s="5">
        <v>64810000</v>
      </c>
      <c r="F130" s="5">
        <v>14140000</v>
      </c>
      <c r="G130" s="5">
        <v>153854000</v>
      </c>
      <c r="H130" s="6">
        <v>64.599999999999994</v>
      </c>
      <c r="I130" s="6">
        <v>70.900000000000006</v>
      </c>
      <c r="J130" s="6">
        <v>58.6</v>
      </c>
      <c r="K130" s="6">
        <v>59.7</v>
      </c>
      <c r="L130" s="6">
        <v>34</v>
      </c>
      <c r="M130" s="6">
        <v>71.3</v>
      </c>
      <c r="N130" s="6">
        <v>52.5</v>
      </c>
      <c r="O130" s="6">
        <v>81.099999999999994</v>
      </c>
      <c r="P130" s="6">
        <v>72.3</v>
      </c>
      <c r="Q130" s="5">
        <v>81845000</v>
      </c>
      <c r="R130" s="5">
        <v>72009000</v>
      </c>
      <c r="S130" s="6">
        <v>9.6</v>
      </c>
      <c r="T130" s="6">
        <v>8.6999999999999993</v>
      </c>
      <c r="U130" s="6">
        <v>13.7</v>
      </c>
      <c r="V130" s="6">
        <v>15.2</v>
      </c>
      <c r="W130" s="6">
        <v>9.8000000000000007</v>
      </c>
      <c r="X130" s="6">
        <v>8.6</v>
      </c>
      <c r="Y130" s="6">
        <v>4.3</v>
      </c>
      <c r="Z130" s="6">
        <v>4.5999999999999996</v>
      </c>
      <c r="AA130" s="7">
        <f t="shared" ref="AA130:AA193" si="3">C130-AE130</f>
        <v>135851091.5</v>
      </c>
      <c r="AB130" s="8">
        <f t="shared" si="1"/>
        <v>0.1040845520184871</v>
      </c>
      <c r="AC130" s="6">
        <v>9.1999999999999993</v>
      </c>
      <c r="AD130" s="9">
        <v>1478546</v>
      </c>
      <c r="AE130" s="9">
        <v>3863908.5</v>
      </c>
      <c r="AF130" s="9">
        <v>126763245</v>
      </c>
      <c r="AG130" s="10">
        <v>3.05</v>
      </c>
      <c r="AH130" s="6">
        <v>770.66</v>
      </c>
      <c r="AI130" s="6">
        <v>941.41</v>
      </c>
      <c r="AJ130" s="6">
        <v>409.12</v>
      </c>
      <c r="AL130" s="38">
        <v>3034.4</v>
      </c>
      <c r="AM130" s="38">
        <v>2466.4</v>
      </c>
      <c r="AN130" s="39">
        <v>286</v>
      </c>
      <c r="AO130" s="40">
        <v>234</v>
      </c>
      <c r="AP130" s="39">
        <v>666</v>
      </c>
      <c r="AQ130" s="39">
        <v>633</v>
      </c>
      <c r="AR130" s="40">
        <v>772</v>
      </c>
      <c r="AS130" s="39">
        <v>407</v>
      </c>
      <c r="AT130" s="42">
        <v>3445000</v>
      </c>
      <c r="AU130" s="38">
        <v>25.6</v>
      </c>
      <c r="AV130" s="38">
        <v>30.9</v>
      </c>
      <c r="AW130" s="38">
        <v>30.4</v>
      </c>
      <c r="AX130" s="38">
        <v>32.700000000000003</v>
      </c>
      <c r="AY130" s="38">
        <v>40.299999999999997</v>
      </c>
      <c r="AZ130" s="38">
        <v>34.1</v>
      </c>
      <c r="BA130" s="43">
        <v>0</v>
      </c>
    </row>
    <row r="131" spans="1:53" ht="16">
      <c r="A131" s="3">
        <v>40452</v>
      </c>
      <c r="B131" s="4">
        <v>238530000</v>
      </c>
      <c r="C131" s="5">
        <v>139749000</v>
      </c>
      <c r="D131" s="5">
        <v>131624000</v>
      </c>
      <c r="E131" s="5">
        <v>65506000</v>
      </c>
      <c r="F131" s="5">
        <v>13903000</v>
      </c>
      <c r="G131" s="5">
        <v>153652000</v>
      </c>
      <c r="H131" s="6">
        <v>64.400000000000006</v>
      </c>
      <c r="I131" s="6">
        <v>70.7</v>
      </c>
      <c r="J131" s="6">
        <v>58.5</v>
      </c>
      <c r="K131" s="6">
        <v>59</v>
      </c>
      <c r="L131" s="6">
        <v>33.1</v>
      </c>
      <c r="M131" s="6">
        <v>70.7</v>
      </c>
      <c r="N131" s="6">
        <v>51.5</v>
      </c>
      <c r="O131" s="6">
        <v>81</v>
      </c>
      <c r="P131" s="6">
        <v>72.5</v>
      </c>
      <c r="Q131" s="5">
        <v>81675000</v>
      </c>
      <c r="R131" s="5">
        <v>71977000</v>
      </c>
      <c r="S131" s="6">
        <v>9.4</v>
      </c>
      <c r="T131" s="6">
        <v>8.6</v>
      </c>
      <c r="U131" s="6">
        <v>12.9</v>
      </c>
      <c r="V131" s="6">
        <v>15.9</v>
      </c>
      <c r="W131" s="6">
        <v>9.6999999999999993</v>
      </c>
      <c r="X131" s="6">
        <v>8.5</v>
      </c>
      <c r="Y131" s="6">
        <v>4.5999999999999996</v>
      </c>
      <c r="Z131" s="6">
        <v>4.4000000000000004</v>
      </c>
      <c r="AA131" s="7">
        <f t="shared" si="3"/>
        <v>136002237.19999999</v>
      </c>
      <c r="AB131" s="8">
        <f t="shared" si="1"/>
        <v>0.10222625955450093</v>
      </c>
      <c r="AC131" s="6">
        <v>9</v>
      </c>
      <c r="AD131" s="9">
        <v>2059950</v>
      </c>
      <c r="AE131" s="9">
        <v>3746762.8</v>
      </c>
      <c r="AF131" s="9">
        <v>126029110.59999999</v>
      </c>
      <c r="AG131" s="10">
        <v>2.98</v>
      </c>
      <c r="AH131" s="6">
        <v>778.27</v>
      </c>
      <c r="AI131" s="6">
        <v>949.63</v>
      </c>
      <c r="AJ131" s="6">
        <v>411.99</v>
      </c>
      <c r="AL131" s="38">
        <v>3058.5</v>
      </c>
      <c r="AM131" s="38">
        <v>2492.6</v>
      </c>
      <c r="AN131" s="39">
        <v>248</v>
      </c>
      <c r="AO131" s="40">
        <v>254</v>
      </c>
      <c r="AP131" s="39">
        <v>607</v>
      </c>
      <c r="AQ131" s="39">
        <v>604</v>
      </c>
      <c r="AR131" s="40">
        <v>774</v>
      </c>
      <c r="AS131" s="39">
        <v>412</v>
      </c>
      <c r="AT131" s="42">
        <v>3794000</v>
      </c>
      <c r="AU131" s="38">
        <v>25.8</v>
      </c>
      <c r="AV131" s="38">
        <v>31</v>
      </c>
      <c r="AW131" s="38">
        <v>30.3</v>
      </c>
      <c r="AX131" s="38">
        <v>32.700000000000003</v>
      </c>
      <c r="AY131" s="38">
        <v>40.6</v>
      </c>
      <c r="AZ131" s="38">
        <v>34.299999999999997</v>
      </c>
      <c r="BA131" s="43">
        <v>0</v>
      </c>
    </row>
    <row r="132" spans="1:53" ht="16">
      <c r="A132" s="3">
        <v>40483</v>
      </c>
      <c r="B132" s="4">
        <v>238715000</v>
      </c>
      <c r="C132" s="5">
        <v>139415000</v>
      </c>
      <c r="D132" s="5">
        <v>131930000</v>
      </c>
      <c r="E132" s="5">
        <v>65832000</v>
      </c>
      <c r="F132" s="5">
        <v>14282000</v>
      </c>
      <c r="G132" s="5">
        <v>153698000</v>
      </c>
      <c r="H132" s="6">
        <v>64.400000000000006</v>
      </c>
      <c r="I132" s="6">
        <v>70.599999999999994</v>
      </c>
      <c r="J132" s="6">
        <v>58.5</v>
      </c>
      <c r="K132" s="6">
        <v>58.8</v>
      </c>
      <c r="L132" s="6">
        <v>34</v>
      </c>
      <c r="M132" s="6">
        <v>70.5</v>
      </c>
      <c r="N132" s="6">
        <v>51.9</v>
      </c>
      <c r="O132" s="6">
        <v>81.099999999999994</v>
      </c>
      <c r="P132" s="6">
        <v>72.3</v>
      </c>
      <c r="Q132" s="5">
        <v>81651000</v>
      </c>
      <c r="R132" s="5">
        <v>72046000</v>
      </c>
      <c r="S132" s="6">
        <v>9.9</v>
      </c>
      <c r="T132" s="6">
        <v>8.6</v>
      </c>
      <c r="U132" s="6">
        <v>15.3</v>
      </c>
      <c r="V132" s="6">
        <v>15.2</v>
      </c>
      <c r="W132" s="6">
        <v>10</v>
      </c>
      <c r="X132" s="6">
        <v>9</v>
      </c>
      <c r="Y132" s="6">
        <v>4.9000000000000004</v>
      </c>
      <c r="Z132" s="6">
        <v>4.7</v>
      </c>
      <c r="AA132" s="7">
        <f t="shared" si="3"/>
        <v>135542686</v>
      </c>
      <c r="AB132" s="8">
        <f t="shared" si="1"/>
        <v>0.1053690200591126</v>
      </c>
      <c r="AC132" s="6">
        <v>9.3000000000000007</v>
      </c>
      <c r="AD132" s="9">
        <v>1739944</v>
      </c>
      <c r="AE132" s="9">
        <v>3872314</v>
      </c>
      <c r="AF132" s="9">
        <v>125845577</v>
      </c>
      <c r="AG132" s="10">
        <v>3.1</v>
      </c>
      <c r="AH132" s="6">
        <v>776</v>
      </c>
      <c r="AI132" s="6">
        <v>952.38</v>
      </c>
      <c r="AJ132" s="6">
        <v>412.72</v>
      </c>
      <c r="AL132" s="38">
        <v>3073.1</v>
      </c>
      <c r="AM132" s="38">
        <v>2506.3000000000002</v>
      </c>
      <c r="AN132" s="39">
        <v>248</v>
      </c>
      <c r="AO132" s="40">
        <v>233</v>
      </c>
      <c r="AP132" s="39">
        <v>524</v>
      </c>
      <c r="AQ132" s="39">
        <v>650</v>
      </c>
      <c r="AR132" s="40">
        <v>699</v>
      </c>
      <c r="AS132" s="39">
        <v>455</v>
      </c>
      <c r="AT132" s="42">
        <v>3945000</v>
      </c>
      <c r="AU132" s="38">
        <v>25.6</v>
      </c>
      <c r="AV132" s="38">
        <v>30.8</v>
      </c>
      <c r="AW132" s="38">
        <v>30.1</v>
      </c>
      <c r="AX132" s="38">
        <v>32.700000000000003</v>
      </c>
      <c r="AY132" s="38">
        <v>40.700000000000003</v>
      </c>
      <c r="AZ132" s="38">
        <v>34.200000000000003</v>
      </c>
      <c r="BA132" s="43">
        <v>0</v>
      </c>
    </row>
    <row r="133" spans="1:53" ht="16">
      <c r="A133" s="3">
        <v>40513</v>
      </c>
      <c r="B133" s="4">
        <v>238889000</v>
      </c>
      <c r="C133" s="5">
        <v>139159000</v>
      </c>
      <c r="D133" s="5">
        <v>131624000</v>
      </c>
      <c r="E133" s="5">
        <v>65820000</v>
      </c>
      <c r="F133" s="5">
        <v>13997000</v>
      </c>
      <c r="G133" s="5">
        <v>153156000</v>
      </c>
      <c r="H133" s="6">
        <v>64.099999999999994</v>
      </c>
      <c r="I133" s="6">
        <v>70.400000000000006</v>
      </c>
      <c r="J133" s="6">
        <v>58.2</v>
      </c>
      <c r="K133" s="6">
        <v>58.4</v>
      </c>
      <c r="L133" s="6">
        <v>33.700000000000003</v>
      </c>
      <c r="M133" s="6">
        <v>71.099999999999994</v>
      </c>
      <c r="N133" s="6">
        <v>51.4</v>
      </c>
      <c r="O133" s="6">
        <v>81.400000000000006</v>
      </c>
      <c r="P133" s="6">
        <v>72.7</v>
      </c>
      <c r="Q133" s="5">
        <v>81504000</v>
      </c>
      <c r="R133" s="5">
        <v>71653000</v>
      </c>
      <c r="S133" s="6">
        <v>10.199999999999999</v>
      </c>
      <c r="T133" s="6">
        <v>8</v>
      </c>
      <c r="U133" s="6">
        <v>16.5</v>
      </c>
      <c r="V133" s="6">
        <v>14.2</v>
      </c>
      <c r="W133" s="6">
        <v>10.8</v>
      </c>
      <c r="X133" s="6">
        <v>8.6</v>
      </c>
      <c r="Y133" s="6">
        <v>4.7</v>
      </c>
      <c r="Z133" s="6">
        <v>4.5</v>
      </c>
      <c r="AA133" s="7">
        <f t="shared" si="3"/>
        <v>134965442.25</v>
      </c>
      <c r="AB133" s="8">
        <f t="shared" si="1"/>
        <v>0.10370802900844049</v>
      </c>
      <c r="AC133" s="6">
        <v>9.1</v>
      </c>
      <c r="AD133" s="9">
        <v>2098745</v>
      </c>
      <c r="AE133" s="9">
        <v>4193557.75</v>
      </c>
      <c r="AF133" s="9">
        <v>125845577</v>
      </c>
      <c r="AG133" s="10">
        <v>3.33</v>
      </c>
      <c r="AH133" s="6">
        <v>778.39</v>
      </c>
      <c r="AI133" s="6">
        <v>958.08</v>
      </c>
      <c r="AJ133" s="6">
        <v>407.48</v>
      </c>
      <c r="AL133" s="38">
        <v>3059</v>
      </c>
      <c r="AM133" s="38">
        <v>2495.1</v>
      </c>
      <c r="AN133" s="39">
        <v>189</v>
      </c>
      <c r="AO133" s="40">
        <v>200</v>
      </c>
      <c r="AP133" s="39">
        <v>412</v>
      </c>
      <c r="AQ133" s="39">
        <v>613</v>
      </c>
      <c r="AR133" s="40">
        <v>668</v>
      </c>
      <c r="AS133" s="39">
        <v>372</v>
      </c>
      <c r="AT133" s="42">
        <v>3291000</v>
      </c>
      <c r="AU133" s="38">
        <v>25.4</v>
      </c>
      <c r="AV133" s="38">
        <v>30.5</v>
      </c>
      <c r="AW133" s="38">
        <v>30</v>
      </c>
      <c r="AX133" s="38">
        <v>32.6</v>
      </c>
      <c r="AY133" s="38">
        <v>40.700000000000003</v>
      </c>
      <c r="AZ133" s="38">
        <v>34.200000000000003</v>
      </c>
      <c r="BA133" s="43">
        <v>0</v>
      </c>
    </row>
    <row r="134" spans="1:53" ht="16">
      <c r="A134" s="3">
        <v>40544</v>
      </c>
      <c r="B134" s="4">
        <v>238704000</v>
      </c>
      <c r="C134" s="5">
        <v>137599000</v>
      </c>
      <c r="D134" s="5">
        <v>128761000</v>
      </c>
      <c r="E134" s="5">
        <v>64512000</v>
      </c>
      <c r="F134" s="5">
        <v>14937000</v>
      </c>
      <c r="G134" s="5">
        <v>152536000</v>
      </c>
      <c r="H134" s="6">
        <v>63.9</v>
      </c>
      <c r="I134" s="6">
        <v>70</v>
      </c>
      <c r="J134" s="6">
        <v>58.1</v>
      </c>
      <c r="K134" s="6">
        <v>57.2</v>
      </c>
      <c r="L134" s="6">
        <v>33.5</v>
      </c>
      <c r="M134" s="6">
        <v>70.7</v>
      </c>
      <c r="N134" s="6">
        <v>51.1</v>
      </c>
      <c r="O134" s="6">
        <v>80.900000000000006</v>
      </c>
      <c r="P134" s="6">
        <v>72.099999999999994</v>
      </c>
      <c r="Q134" s="5">
        <v>81103000</v>
      </c>
      <c r="R134" s="5">
        <v>71433000</v>
      </c>
      <c r="S134" s="6">
        <v>10.8</v>
      </c>
      <c r="T134" s="6">
        <v>8.6</v>
      </c>
      <c r="U134" s="6">
        <v>17</v>
      </c>
      <c r="V134" s="6">
        <v>15.8</v>
      </c>
      <c r="W134" s="6">
        <v>11.9</v>
      </c>
      <c r="X134" s="6">
        <v>9.1</v>
      </c>
      <c r="Y134" s="6">
        <v>4.8</v>
      </c>
      <c r="Z134" s="6">
        <v>4.0999999999999996</v>
      </c>
      <c r="AA134" s="7">
        <f t="shared" si="3"/>
        <v>132939879.59999999</v>
      </c>
      <c r="AB134" s="8">
        <f t="shared" si="1"/>
        <v>0.11235906068926514</v>
      </c>
      <c r="AC134" s="6">
        <v>9.8000000000000007</v>
      </c>
      <c r="AD134" s="9">
        <v>2852816</v>
      </c>
      <c r="AE134" s="9">
        <v>4659120.4000000004</v>
      </c>
      <c r="AF134" s="9">
        <v>125617168.2</v>
      </c>
      <c r="AG134" s="10">
        <v>3.72</v>
      </c>
      <c r="AH134" s="6">
        <v>792.07</v>
      </c>
      <c r="AI134" s="6">
        <v>954.78</v>
      </c>
      <c r="AJ134" s="6">
        <v>410.35</v>
      </c>
      <c r="AL134" s="38">
        <v>3033.1</v>
      </c>
      <c r="AM134" s="38">
        <v>2475.5</v>
      </c>
      <c r="AN134" s="39">
        <v>176</v>
      </c>
      <c r="AO134" s="40">
        <v>215</v>
      </c>
      <c r="AP134" s="39">
        <v>365</v>
      </c>
      <c r="AQ134" s="39">
        <v>610</v>
      </c>
      <c r="AR134" s="40">
        <v>522</v>
      </c>
      <c r="AS134" s="39">
        <v>332</v>
      </c>
      <c r="AT134" s="42">
        <v>3274000</v>
      </c>
      <c r="AU134" s="38">
        <v>25.3</v>
      </c>
      <c r="AV134" s="38">
        <v>30.6</v>
      </c>
      <c r="AW134" s="38">
        <v>30.5</v>
      </c>
      <c r="AX134" s="38">
        <v>33</v>
      </c>
      <c r="AY134" s="38">
        <v>40.1</v>
      </c>
      <c r="AZ134" s="38">
        <v>34.200000000000003</v>
      </c>
      <c r="BA134" s="43">
        <v>0</v>
      </c>
    </row>
    <row r="135" spans="1:53" ht="16">
      <c r="A135" s="3">
        <v>40575</v>
      </c>
      <c r="B135" s="4">
        <v>238851000</v>
      </c>
      <c r="C135" s="5">
        <v>138093000</v>
      </c>
      <c r="D135" s="5">
        <v>129575000</v>
      </c>
      <c r="E135" s="5">
        <v>64913000</v>
      </c>
      <c r="F135" s="5">
        <v>14542000</v>
      </c>
      <c r="G135" s="5">
        <v>152635000</v>
      </c>
      <c r="H135" s="6">
        <v>63.9</v>
      </c>
      <c r="I135" s="6">
        <v>70.2</v>
      </c>
      <c r="J135" s="6">
        <v>58</v>
      </c>
      <c r="K135" s="6">
        <v>56.6</v>
      </c>
      <c r="L135" s="6">
        <v>32.299999999999997</v>
      </c>
      <c r="M135" s="6">
        <v>70.8</v>
      </c>
      <c r="N135" s="6">
        <v>51.1</v>
      </c>
      <c r="O135" s="6">
        <v>81.599999999999994</v>
      </c>
      <c r="P135" s="6">
        <v>72.2</v>
      </c>
      <c r="Q135" s="5">
        <v>81360000</v>
      </c>
      <c r="R135" s="5">
        <v>71275000</v>
      </c>
      <c r="S135" s="6">
        <v>10.5</v>
      </c>
      <c r="T135" s="6">
        <v>8.4</v>
      </c>
      <c r="U135" s="6">
        <v>16.100000000000001</v>
      </c>
      <c r="V135" s="6">
        <v>15.4</v>
      </c>
      <c r="W135" s="6">
        <v>11.8</v>
      </c>
      <c r="X135" s="6">
        <v>9.3000000000000007</v>
      </c>
      <c r="Y135" s="6">
        <v>4.7</v>
      </c>
      <c r="Z135" s="6">
        <v>4</v>
      </c>
      <c r="AA135" s="7">
        <f t="shared" si="3"/>
        <v>133600903</v>
      </c>
      <c r="AB135" s="8">
        <f t="shared" si="1"/>
        <v>0.10884656969721231</v>
      </c>
      <c r="AC135" s="6">
        <v>9.5</v>
      </c>
      <c r="AD135" s="9">
        <v>1599888</v>
      </c>
      <c r="AE135" s="9">
        <v>4492097</v>
      </c>
      <c r="AF135" s="9">
        <v>125560066</v>
      </c>
      <c r="AG135" s="10">
        <v>3.6</v>
      </c>
      <c r="AH135" s="6">
        <v>781.66</v>
      </c>
      <c r="AI135" s="6">
        <v>946.76</v>
      </c>
      <c r="AJ135" s="6">
        <v>406.57</v>
      </c>
      <c r="AL135" s="38">
        <v>3029.6</v>
      </c>
      <c r="AM135" s="38">
        <v>2472.1</v>
      </c>
      <c r="AN135" s="39">
        <v>280</v>
      </c>
      <c r="AO135" s="40">
        <v>246</v>
      </c>
      <c r="AP135" s="39">
        <v>555</v>
      </c>
      <c r="AQ135" s="39">
        <v>717</v>
      </c>
      <c r="AR135" s="40">
        <v>640</v>
      </c>
      <c r="AS135" s="39">
        <v>411</v>
      </c>
      <c r="AT135" s="42">
        <v>3864000</v>
      </c>
      <c r="AU135" s="38">
        <v>25.6</v>
      </c>
      <c r="AV135" s="38">
        <v>30.5</v>
      </c>
      <c r="AW135" s="38">
        <v>30</v>
      </c>
      <c r="AX135" s="38">
        <v>32.6</v>
      </c>
      <c r="AY135" s="38">
        <v>40.1</v>
      </c>
      <c r="AZ135" s="38">
        <v>34</v>
      </c>
      <c r="BA135" s="43">
        <v>0</v>
      </c>
    </row>
    <row r="136" spans="1:53" ht="16">
      <c r="A136" s="3">
        <v>40603</v>
      </c>
      <c r="B136" s="4">
        <v>239000000</v>
      </c>
      <c r="C136" s="5">
        <v>138962000</v>
      </c>
      <c r="D136" s="5">
        <v>130481000</v>
      </c>
      <c r="E136" s="5">
        <v>65248000</v>
      </c>
      <c r="F136" s="5">
        <v>14060000</v>
      </c>
      <c r="G136" s="5">
        <v>153022000</v>
      </c>
      <c r="H136" s="6">
        <v>64</v>
      </c>
      <c r="I136" s="6">
        <v>70.3</v>
      </c>
      <c r="J136" s="6">
        <v>58.1</v>
      </c>
      <c r="K136" s="6">
        <v>58.7</v>
      </c>
      <c r="L136" s="6">
        <v>32.5</v>
      </c>
      <c r="M136" s="6">
        <v>70.599999999999994</v>
      </c>
      <c r="N136" s="6">
        <v>51.1</v>
      </c>
      <c r="O136" s="6">
        <v>81.5</v>
      </c>
      <c r="P136" s="6">
        <v>72.599999999999994</v>
      </c>
      <c r="Q136" s="5">
        <v>81491000</v>
      </c>
      <c r="R136" s="5">
        <v>71532000</v>
      </c>
      <c r="S136" s="6">
        <v>10.199999999999999</v>
      </c>
      <c r="T136" s="6">
        <v>8</v>
      </c>
      <c r="U136" s="6">
        <v>15.6</v>
      </c>
      <c r="V136" s="6">
        <v>14.5</v>
      </c>
      <c r="W136" s="6">
        <v>11.8</v>
      </c>
      <c r="X136" s="6">
        <v>8.8000000000000007</v>
      </c>
      <c r="Y136" s="6">
        <v>4.4000000000000004</v>
      </c>
      <c r="Z136" s="6">
        <v>4.2</v>
      </c>
      <c r="AA136" s="7">
        <f t="shared" si="3"/>
        <v>134764342.5</v>
      </c>
      <c r="AB136" s="8">
        <f t="shared" si="1"/>
        <v>0.10433026822358445</v>
      </c>
      <c r="AC136" s="6">
        <v>9.1999999999999993</v>
      </c>
      <c r="AD136" s="9">
        <v>1490934</v>
      </c>
      <c r="AE136" s="9">
        <v>4197657.5</v>
      </c>
      <c r="AF136" s="9">
        <v>125560066</v>
      </c>
      <c r="AG136" s="10">
        <v>3.35</v>
      </c>
      <c r="AH136" s="6">
        <v>780.89</v>
      </c>
      <c r="AI136" s="6">
        <v>952.63</v>
      </c>
      <c r="AJ136" s="6">
        <v>404.23</v>
      </c>
      <c r="AL136" s="38">
        <v>3038.4</v>
      </c>
      <c r="AM136" s="38">
        <v>2479.6</v>
      </c>
      <c r="AN136" s="39">
        <v>234</v>
      </c>
      <c r="AO136" s="40">
        <v>237</v>
      </c>
      <c r="AP136" s="39">
        <v>472</v>
      </c>
      <c r="AQ136" s="39">
        <v>655</v>
      </c>
      <c r="AR136" s="40">
        <v>614</v>
      </c>
      <c r="AS136" s="39">
        <v>393</v>
      </c>
      <c r="AT136" s="42">
        <v>3476000</v>
      </c>
      <c r="AU136" s="38">
        <v>25.7</v>
      </c>
      <c r="AV136" s="38">
        <v>30.6</v>
      </c>
      <c r="AW136" s="38">
        <v>30</v>
      </c>
      <c r="AX136" s="38">
        <v>32.6</v>
      </c>
      <c r="AY136" s="38">
        <v>40.4</v>
      </c>
      <c r="AZ136" s="38">
        <v>34.1</v>
      </c>
      <c r="BA136" s="43">
        <v>0</v>
      </c>
    </row>
    <row r="137" spans="1:53" ht="16">
      <c r="A137" s="3">
        <v>40634</v>
      </c>
      <c r="B137" s="4">
        <v>239146000</v>
      </c>
      <c r="C137" s="5">
        <v>139661000</v>
      </c>
      <c r="D137" s="5">
        <v>131698000</v>
      </c>
      <c r="E137" s="5">
        <v>65664000</v>
      </c>
      <c r="F137" s="5">
        <v>13237000</v>
      </c>
      <c r="G137" s="5">
        <v>152898000</v>
      </c>
      <c r="H137" s="6">
        <v>63.9</v>
      </c>
      <c r="I137" s="6">
        <v>70.099999999999994</v>
      </c>
      <c r="J137" s="6">
        <v>58.1</v>
      </c>
      <c r="K137" s="6">
        <v>59.1</v>
      </c>
      <c r="L137" s="6">
        <v>33</v>
      </c>
      <c r="M137" s="6">
        <v>70.400000000000006</v>
      </c>
      <c r="N137" s="6">
        <v>50.9</v>
      </c>
      <c r="O137" s="6">
        <v>81.599999999999994</v>
      </c>
      <c r="P137" s="6">
        <v>72.7</v>
      </c>
      <c r="Q137" s="5">
        <v>81354000</v>
      </c>
      <c r="R137" s="5">
        <v>71544000</v>
      </c>
      <c r="S137" s="6">
        <v>9.3000000000000007</v>
      </c>
      <c r="T137" s="6">
        <v>7.9</v>
      </c>
      <c r="U137" s="6">
        <v>14.9</v>
      </c>
      <c r="V137" s="6">
        <v>13.9</v>
      </c>
      <c r="W137" s="6">
        <v>10.3</v>
      </c>
      <c r="X137" s="6">
        <v>8.6999999999999993</v>
      </c>
      <c r="Y137" s="6">
        <v>4.2</v>
      </c>
      <c r="Z137" s="6">
        <v>4.0999999999999996</v>
      </c>
      <c r="AA137" s="7">
        <f t="shared" si="3"/>
        <v>135838264.59999999</v>
      </c>
      <c r="AB137" s="8">
        <f t="shared" si="1"/>
        <v>9.7446769060092961E-2</v>
      </c>
      <c r="AC137" s="6">
        <v>8.6999999999999993</v>
      </c>
      <c r="AD137" s="9">
        <v>1987521</v>
      </c>
      <c r="AE137" s="9">
        <v>3822735.4</v>
      </c>
      <c r="AF137" s="9">
        <v>125570142</v>
      </c>
      <c r="AG137" s="10">
        <v>3.04</v>
      </c>
      <c r="AH137" s="6">
        <v>785.23</v>
      </c>
      <c r="AI137" s="6">
        <v>955.06</v>
      </c>
      <c r="AJ137" s="6">
        <v>405.41</v>
      </c>
      <c r="AL137" s="38">
        <v>3051.8</v>
      </c>
      <c r="AM137" s="38">
        <v>2493.6999999999998</v>
      </c>
      <c r="AN137" s="39">
        <v>271</v>
      </c>
      <c r="AO137" s="40">
        <v>312</v>
      </c>
      <c r="AP137" s="39">
        <v>449</v>
      </c>
      <c r="AQ137" s="39">
        <v>680</v>
      </c>
      <c r="AR137" s="40">
        <v>870</v>
      </c>
      <c r="AS137" s="39">
        <v>476</v>
      </c>
      <c r="AT137" s="42">
        <v>3953000</v>
      </c>
      <c r="AU137" s="38">
        <v>25.8</v>
      </c>
      <c r="AV137" s="38">
        <v>30.9</v>
      </c>
      <c r="AW137" s="38">
        <v>30.2</v>
      </c>
      <c r="AX137" s="38">
        <v>32.700000000000003</v>
      </c>
      <c r="AY137" s="38">
        <v>40.4</v>
      </c>
      <c r="AZ137" s="38">
        <v>34.200000000000003</v>
      </c>
      <c r="BA137" s="43">
        <v>0</v>
      </c>
    </row>
    <row r="138" spans="1:53" ht="16">
      <c r="A138" s="3">
        <v>40664</v>
      </c>
      <c r="B138" s="4">
        <v>239313000</v>
      </c>
      <c r="C138" s="5">
        <v>140028000</v>
      </c>
      <c r="D138" s="5">
        <v>132382000</v>
      </c>
      <c r="E138" s="5">
        <v>65759000</v>
      </c>
      <c r="F138" s="5">
        <v>13421000</v>
      </c>
      <c r="G138" s="5">
        <v>153449000</v>
      </c>
      <c r="H138" s="6">
        <v>64.099999999999994</v>
      </c>
      <c r="I138" s="6">
        <v>70.599999999999994</v>
      </c>
      <c r="J138" s="6">
        <v>58</v>
      </c>
      <c r="K138" s="6">
        <v>59</v>
      </c>
      <c r="L138" s="6">
        <v>32.9</v>
      </c>
      <c r="M138" s="6">
        <v>70.5</v>
      </c>
      <c r="N138" s="6">
        <v>50.8</v>
      </c>
      <c r="O138" s="6">
        <v>81.8</v>
      </c>
      <c r="P138" s="6">
        <v>72.900000000000006</v>
      </c>
      <c r="Q138" s="5">
        <v>81956000</v>
      </c>
      <c r="R138" s="5">
        <v>71492000</v>
      </c>
      <c r="S138" s="6">
        <v>9.1999999999999993</v>
      </c>
      <c r="T138" s="6">
        <v>8.3000000000000007</v>
      </c>
      <c r="U138" s="6">
        <v>13.4</v>
      </c>
      <c r="V138" s="6">
        <v>14.2</v>
      </c>
      <c r="W138" s="6">
        <v>9.6999999999999993</v>
      </c>
      <c r="X138" s="6">
        <v>8.3000000000000007</v>
      </c>
      <c r="Y138" s="6">
        <v>4.3</v>
      </c>
      <c r="Z138" s="6">
        <v>4.3</v>
      </c>
      <c r="AA138" s="7">
        <f t="shared" si="3"/>
        <v>136509727.5</v>
      </c>
      <c r="AB138" s="8">
        <f t="shared" si="1"/>
        <v>9.8315338004026129E-2</v>
      </c>
      <c r="AC138" s="6">
        <v>8.6999999999999993</v>
      </c>
      <c r="AD138" s="9">
        <v>1517439</v>
      </c>
      <c r="AE138" s="9">
        <v>3518272.5</v>
      </c>
      <c r="AF138" s="9">
        <v>125572661</v>
      </c>
      <c r="AG138" s="10">
        <v>2.8</v>
      </c>
      <c r="AH138" s="6">
        <v>797.88</v>
      </c>
      <c r="AI138" s="6">
        <v>961.81</v>
      </c>
      <c r="AJ138" s="6">
        <v>409.77</v>
      </c>
      <c r="AL138" s="38">
        <v>3070.6</v>
      </c>
      <c r="AM138" s="38">
        <v>2506.1</v>
      </c>
      <c r="AN138" s="39">
        <v>274</v>
      </c>
      <c r="AO138" s="40">
        <v>265</v>
      </c>
      <c r="AP138" s="39">
        <v>482</v>
      </c>
      <c r="AQ138" s="39">
        <v>739</v>
      </c>
      <c r="AR138" s="40">
        <v>910</v>
      </c>
      <c r="AS138" s="39">
        <v>601</v>
      </c>
      <c r="AT138" s="42">
        <v>4196000</v>
      </c>
      <c r="AU138" s="38">
        <v>26</v>
      </c>
      <c r="AV138" s="38">
        <v>31.4</v>
      </c>
      <c r="AW138" s="38">
        <v>30.6</v>
      </c>
      <c r="AX138" s="38">
        <v>33</v>
      </c>
      <c r="AY138" s="38">
        <v>40.6</v>
      </c>
      <c r="AZ138" s="38">
        <v>34.6</v>
      </c>
      <c r="BA138" s="43">
        <v>0</v>
      </c>
    </row>
    <row r="139" spans="1:53" ht="16">
      <c r="A139" s="3">
        <v>40695</v>
      </c>
      <c r="B139" s="4">
        <v>239489000</v>
      </c>
      <c r="C139" s="5">
        <v>140129000</v>
      </c>
      <c r="D139" s="5">
        <v>132871000</v>
      </c>
      <c r="E139" s="5">
        <v>65644000</v>
      </c>
      <c r="F139" s="5">
        <v>14409000</v>
      </c>
      <c r="G139" s="5">
        <v>154538000</v>
      </c>
      <c r="H139" s="6">
        <v>64.5</v>
      </c>
      <c r="I139" s="6">
        <v>71.2</v>
      </c>
      <c r="J139" s="6">
        <v>58.2</v>
      </c>
      <c r="K139" s="6">
        <v>59</v>
      </c>
      <c r="L139" s="6">
        <v>33.1</v>
      </c>
      <c r="M139" s="6">
        <v>70</v>
      </c>
      <c r="N139" s="6">
        <v>50.8</v>
      </c>
      <c r="O139" s="6">
        <v>81.3</v>
      </c>
      <c r="P139" s="6">
        <v>71.5</v>
      </c>
      <c r="Q139" s="5">
        <v>82757000</v>
      </c>
      <c r="R139" s="5">
        <v>71781000</v>
      </c>
      <c r="S139" s="6">
        <v>9.6</v>
      </c>
      <c r="T139" s="6">
        <v>9.1</v>
      </c>
      <c r="U139" s="6">
        <v>12.8</v>
      </c>
      <c r="V139" s="6">
        <v>13.8</v>
      </c>
      <c r="W139" s="6">
        <v>9.8000000000000007</v>
      </c>
      <c r="X139" s="6">
        <v>9.1</v>
      </c>
      <c r="Y139" s="6">
        <v>4.4000000000000004</v>
      </c>
      <c r="Z139" s="6">
        <v>4.4000000000000004</v>
      </c>
      <c r="AA139" s="7">
        <f t="shared" si="3"/>
        <v>136616465.25</v>
      </c>
      <c r="AB139" s="8">
        <f t="shared" si="1"/>
        <v>0.1054704495071834</v>
      </c>
      <c r="AC139" s="6">
        <v>9.3000000000000007</v>
      </c>
      <c r="AD139" s="9">
        <v>1568343</v>
      </c>
      <c r="AE139" s="9">
        <v>3512534.75</v>
      </c>
      <c r="AF139" s="9">
        <v>125572661</v>
      </c>
      <c r="AG139" s="10">
        <v>2.8</v>
      </c>
      <c r="AH139" s="6">
        <v>782.38</v>
      </c>
      <c r="AI139" s="6">
        <v>951.42</v>
      </c>
      <c r="AJ139" s="6">
        <v>394.98</v>
      </c>
      <c r="AL139" s="38">
        <v>3026.9</v>
      </c>
      <c r="AM139" s="38">
        <v>2457.6999999999998</v>
      </c>
      <c r="AN139" s="39">
        <v>284</v>
      </c>
      <c r="AO139" s="40">
        <v>306</v>
      </c>
      <c r="AP139" s="39">
        <v>526</v>
      </c>
      <c r="AQ139" s="39">
        <v>726</v>
      </c>
      <c r="AR139" s="40">
        <v>948</v>
      </c>
      <c r="AS139" s="39">
        <v>479</v>
      </c>
      <c r="AT139" s="42">
        <v>3890000</v>
      </c>
      <c r="AU139" s="38">
        <v>26</v>
      </c>
      <c r="AV139" s="38">
        <v>30.5</v>
      </c>
      <c r="AW139" s="38">
        <v>30</v>
      </c>
      <c r="AX139" s="38">
        <v>32.700000000000003</v>
      </c>
      <c r="AY139" s="38">
        <v>40.4</v>
      </c>
      <c r="AZ139" s="38">
        <v>34.299999999999997</v>
      </c>
      <c r="BA139" s="43">
        <v>0</v>
      </c>
    </row>
    <row r="140" spans="1:53" ht="16">
      <c r="A140" s="3">
        <v>40725</v>
      </c>
      <c r="B140" s="4">
        <v>239671000</v>
      </c>
      <c r="C140" s="5">
        <v>140384000</v>
      </c>
      <c r="D140" s="5">
        <v>131597000</v>
      </c>
      <c r="E140" s="5">
        <v>64465000</v>
      </c>
      <c r="F140" s="5">
        <v>14428000</v>
      </c>
      <c r="G140" s="5">
        <v>154812000</v>
      </c>
      <c r="H140" s="6">
        <v>64.599999999999994</v>
      </c>
      <c r="I140" s="6">
        <v>71.2</v>
      </c>
      <c r="J140" s="6">
        <v>58.3</v>
      </c>
      <c r="K140" s="6">
        <v>60.1</v>
      </c>
      <c r="L140" s="6">
        <v>33.1</v>
      </c>
      <c r="M140" s="6">
        <v>69.8</v>
      </c>
      <c r="N140" s="6">
        <v>50.6</v>
      </c>
      <c r="O140" s="6">
        <v>80.900000000000006</v>
      </c>
      <c r="P140" s="6">
        <v>71.5</v>
      </c>
      <c r="Q140" s="5">
        <v>82871000</v>
      </c>
      <c r="R140" s="5">
        <v>71941000</v>
      </c>
      <c r="S140" s="6">
        <v>9.1999999999999993</v>
      </c>
      <c r="T140" s="6">
        <v>9.4</v>
      </c>
      <c r="U140" s="6">
        <v>13.3</v>
      </c>
      <c r="V140" s="6">
        <v>15.5</v>
      </c>
      <c r="W140" s="6">
        <v>9.1</v>
      </c>
      <c r="X140" s="6">
        <v>9</v>
      </c>
      <c r="Y140" s="6">
        <v>4.3</v>
      </c>
      <c r="Z140" s="6">
        <v>5.0999999999999996</v>
      </c>
      <c r="AA140" s="7">
        <f t="shared" si="3"/>
        <v>136717613</v>
      </c>
      <c r="AB140" s="8">
        <f t="shared" si="1"/>
        <v>0.10553139192095169</v>
      </c>
      <c r="AC140" s="6">
        <v>9.3000000000000007</v>
      </c>
      <c r="AD140" s="9">
        <v>2079999</v>
      </c>
      <c r="AE140" s="9">
        <v>3666387</v>
      </c>
      <c r="AF140" s="9">
        <v>125760443.40000001</v>
      </c>
      <c r="AG140" s="10">
        <v>2.9</v>
      </c>
      <c r="AH140" s="6">
        <v>789.14</v>
      </c>
      <c r="AI140" s="6">
        <v>951.57</v>
      </c>
      <c r="AJ140" s="6">
        <v>387.66</v>
      </c>
      <c r="AL140" s="38">
        <v>2979.6</v>
      </c>
      <c r="AM140" s="38">
        <v>2406.1999999999998</v>
      </c>
      <c r="AN140" s="39">
        <v>325</v>
      </c>
      <c r="AO140" s="40">
        <v>308</v>
      </c>
      <c r="AP140" s="39">
        <v>604</v>
      </c>
      <c r="AQ140" s="39">
        <v>709</v>
      </c>
      <c r="AR140" s="40">
        <v>900</v>
      </c>
      <c r="AS140" s="39">
        <v>481</v>
      </c>
      <c r="AT140" s="42">
        <v>3804000</v>
      </c>
      <c r="AU140" s="38">
        <v>26.4</v>
      </c>
      <c r="AV140" s="38">
        <v>30.5</v>
      </c>
      <c r="AW140" s="38">
        <v>30.2</v>
      </c>
      <c r="AX140" s="38">
        <v>32.799999999999997</v>
      </c>
      <c r="AY140" s="38">
        <v>40.1</v>
      </c>
      <c r="AZ140" s="38">
        <v>34.4</v>
      </c>
      <c r="BA140" s="43">
        <v>0</v>
      </c>
    </row>
    <row r="141" spans="1:53" ht="16">
      <c r="A141" s="3">
        <v>40756</v>
      </c>
      <c r="B141" s="4">
        <v>239871000</v>
      </c>
      <c r="C141" s="5">
        <v>140335000</v>
      </c>
      <c r="D141" s="5">
        <v>131872000</v>
      </c>
      <c r="E141" s="5">
        <v>64640000</v>
      </c>
      <c r="F141" s="5">
        <v>14008000</v>
      </c>
      <c r="G141" s="5">
        <v>154344000</v>
      </c>
      <c r="H141" s="6">
        <v>64.3</v>
      </c>
      <c r="I141" s="6">
        <v>70.900000000000006</v>
      </c>
      <c r="J141" s="6">
        <v>58.1</v>
      </c>
      <c r="K141" s="6">
        <v>59.9</v>
      </c>
      <c r="L141" s="6">
        <v>33.700000000000003</v>
      </c>
      <c r="M141" s="6">
        <v>69.099999999999994</v>
      </c>
      <c r="N141" s="6">
        <v>51</v>
      </c>
      <c r="O141" s="6">
        <v>81</v>
      </c>
      <c r="P141" s="6">
        <v>71.3</v>
      </c>
      <c r="Q141" s="5">
        <v>82612000</v>
      </c>
      <c r="R141" s="5">
        <v>71732000</v>
      </c>
      <c r="S141" s="6">
        <v>9</v>
      </c>
      <c r="T141" s="6">
        <v>9.1999999999999993</v>
      </c>
      <c r="U141" s="6">
        <v>11.8</v>
      </c>
      <c r="V141" s="6">
        <v>15.9</v>
      </c>
      <c r="W141" s="6">
        <v>9</v>
      </c>
      <c r="X141" s="6">
        <v>9</v>
      </c>
      <c r="Y141" s="6">
        <v>4.2</v>
      </c>
      <c r="Z141" s="6">
        <v>5</v>
      </c>
      <c r="AA141" s="7">
        <f t="shared" si="3"/>
        <v>136829848.75</v>
      </c>
      <c r="AB141" s="8">
        <f t="shared" si="1"/>
        <v>0.10237532327901518</v>
      </c>
      <c r="AC141" s="6">
        <v>9.1</v>
      </c>
      <c r="AD141" s="9">
        <v>1382053</v>
      </c>
      <c r="AE141" s="9">
        <v>3505151.25</v>
      </c>
      <c r="AF141" s="9">
        <v>125807389</v>
      </c>
      <c r="AG141" s="10">
        <v>2.78</v>
      </c>
      <c r="AH141" s="6">
        <v>785.7</v>
      </c>
      <c r="AI141" s="6">
        <v>953.78</v>
      </c>
      <c r="AJ141" s="6">
        <v>390.1</v>
      </c>
      <c r="AL141" s="38">
        <v>2994.9</v>
      </c>
      <c r="AM141" s="38">
        <v>2434.8000000000002</v>
      </c>
      <c r="AN141" s="39">
        <v>280</v>
      </c>
      <c r="AO141" s="40">
        <v>287</v>
      </c>
      <c r="AP141" s="39">
        <v>594</v>
      </c>
      <c r="AQ141" s="39">
        <v>732</v>
      </c>
      <c r="AR141" s="40">
        <v>802</v>
      </c>
      <c r="AS141" s="39">
        <v>518</v>
      </c>
      <c r="AT141" s="42">
        <v>3932000</v>
      </c>
      <c r="AU141" s="38">
        <v>26.4</v>
      </c>
      <c r="AV141" s="38">
        <v>30.5</v>
      </c>
      <c r="AW141" s="38">
        <v>30</v>
      </c>
      <c r="AX141" s="38">
        <v>32.6</v>
      </c>
      <c r="AY141" s="38">
        <v>40.5</v>
      </c>
      <c r="AZ141" s="38">
        <v>34.4</v>
      </c>
      <c r="BA141" s="43">
        <v>0</v>
      </c>
    </row>
    <row r="142" spans="1:53" ht="16">
      <c r="A142" s="3">
        <v>40787</v>
      </c>
      <c r="B142" s="4">
        <v>240071000</v>
      </c>
      <c r="C142" s="5">
        <v>140502000</v>
      </c>
      <c r="D142" s="5">
        <v>132618000</v>
      </c>
      <c r="E142" s="5">
        <v>65419000</v>
      </c>
      <c r="F142" s="5">
        <v>13520000</v>
      </c>
      <c r="G142" s="5">
        <v>154022000</v>
      </c>
      <c r="H142" s="6">
        <v>64.2</v>
      </c>
      <c r="I142" s="6">
        <v>70.400000000000006</v>
      </c>
      <c r="J142" s="6">
        <v>58.3</v>
      </c>
      <c r="K142" s="6">
        <v>59.3</v>
      </c>
      <c r="L142" s="6">
        <v>34.5</v>
      </c>
      <c r="M142" s="6">
        <v>69.5</v>
      </c>
      <c r="N142" s="6">
        <v>51.7</v>
      </c>
      <c r="O142" s="6">
        <v>81.2</v>
      </c>
      <c r="P142" s="6">
        <v>71.900000000000006</v>
      </c>
      <c r="Q142" s="5">
        <v>82011000</v>
      </c>
      <c r="R142" s="5">
        <v>72011000</v>
      </c>
      <c r="S142" s="6">
        <v>8.8000000000000007</v>
      </c>
      <c r="T142" s="6">
        <v>8.8000000000000007</v>
      </c>
      <c r="U142" s="6">
        <v>12.2</v>
      </c>
      <c r="V142" s="6">
        <v>14.3</v>
      </c>
      <c r="W142" s="6">
        <v>9</v>
      </c>
      <c r="X142" s="6">
        <v>9.1</v>
      </c>
      <c r="Y142" s="6">
        <v>4</v>
      </c>
      <c r="Z142" s="6">
        <v>4.4000000000000004</v>
      </c>
      <c r="AA142" s="7">
        <f t="shared" si="3"/>
        <v>137258676.75</v>
      </c>
      <c r="AB142" s="8">
        <f t="shared" si="1"/>
        <v>9.8500148188263803E-2</v>
      </c>
      <c r="AC142" s="6">
        <v>8.8000000000000007</v>
      </c>
      <c r="AD142" s="9">
        <v>1359343</v>
      </c>
      <c r="AE142" s="9">
        <v>3243323.25</v>
      </c>
      <c r="AF142" s="9">
        <v>125807389</v>
      </c>
      <c r="AG142" s="10">
        <v>2.5499999999999998</v>
      </c>
      <c r="AH142" s="6">
        <v>790.62</v>
      </c>
      <c r="AI142" s="6">
        <v>961.41</v>
      </c>
      <c r="AJ142" s="6">
        <v>400.25</v>
      </c>
      <c r="AL142" s="38">
        <v>3036.3</v>
      </c>
      <c r="AM142" s="38">
        <v>2481.1</v>
      </c>
      <c r="AN142" s="39">
        <v>256</v>
      </c>
      <c r="AO142" s="40">
        <v>268</v>
      </c>
      <c r="AP142" s="39">
        <v>668</v>
      </c>
      <c r="AQ142" s="39">
        <v>653</v>
      </c>
      <c r="AR142" s="40">
        <v>841</v>
      </c>
      <c r="AS142" s="39">
        <v>438</v>
      </c>
      <c r="AT142" s="42">
        <v>3937000</v>
      </c>
      <c r="AU142" s="38">
        <v>25.7</v>
      </c>
      <c r="AV142" s="38">
        <v>30.6</v>
      </c>
      <c r="AW142" s="38">
        <v>30.3</v>
      </c>
      <c r="AX142" s="38">
        <v>32.6</v>
      </c>
      <c r="AY142" s="38">
        <v>40.6</v>
      </c>
      <c r="AZ142" s="38">
        <v>34.299999999999997</v>
      </c>
      <c r="BA142" s="43">
        <v>0</v>
      </c>
    </row>
    <row r="143" spans="1:53" ht="16">
      <c r="A143" s="3">
        <v>40817</v>
      </c>
      <c r="B143" s="4">
        <v>240269000</v>
      </c>
      <c r="C143" s="5">
        <v>140987000</v>
      </c>
      <c r="D143" s="5">
        <v>133541000</v>
      </c>
      <c r="E143" s="5">
        <v>66129000</v>
      </c>
      <c r="F143" s="5">
        <v>13102000</v>
      </c>
      <c r="G143" s="5">
        <v>154088000</v>
      </c>
      <c r="H143" s="6">
        <v>64.099999999999994</v>
      </c>
      <c r="I143" s="6">
        <v>70.400000000000006</v>
      </c>
      <c r="J143" s="6">
        <v>58.3</v>
      </c>
      <c r="K143" s="6">
        <v>58.9</v>
      </c>
      <c r="L143" s="6">
        <v>34.4</v>
      </c>
      <c r="M143" s="6">
        <v>69.099999999999994</v>
      </c>
      <c r="N143" s="6">
        <v>51.4</v>
      </c>
      <c r="O143" s="6">
        <v>81.3</v>
      </c>
      <c r="P143" s="6">
        <v>71.7</v>
      </c>
      <c r="Q143" s="5">
        <v>82081000</v>
      </c>
      <c r="R143" s="5">
        <v>72007000</v>
      </c>
      <c r="S143" s="6">
        <v>8.6999999999999993</v>
      </c>
      <c r="T143" s="6">
        <v>8.3000000000000007</v>
      </c>
      <c r="U143" s="6">
        <v>11.5</v>
      </c>
      <c r="V143" s="6">
        <v>14.7</v>
      </c>
      <c r="W143" s="6">
        <v>9.1999999999999993</v>
      </c>
      <c r="X143" s="6">
        <v>8.1999999999999993</v>
      </c>
      <c r="Y143" s="6">
        <v>4.3</v>
      </c>
      <c r="Z143" s="6">
        <v>4.2</v>
      </c>
      <c r="AA143" s="7">
        <f t="shared" si="3"/>
        <v>137816322.59999999</v>
      </c>
      <c r="AB143" s="8">
        <f t="shared" si="1"/>
        <v>9.5068564831956998E-2</v>
      </c>
      <c r="AC143" s="6">
        <v>8.5</v>
      </c>
      <c r="AD143" s="9">
        <v>1842665</v>
      </c>
      <c r="AE143" s="9">
        <v>3170677.4</v>
      </c>
      <c r="AF143" s="9">
        <v>126112464.2</v>
      </c>
      <c r="AG143" s="10">
        <v>2.5</v>
      </c>
      <c r="AH143" s="6">
        <v>810.49</v>
      </c>
      <c r="AI143" s="6">
        <v>973.83</v>
      </c>
      <c r="AJ143" s="6">
        <v>406.85</v>
      </c>
      <c r="AL143" s="38">
        <v>3071</v>
      </c>
      <c r="AM143" s="38">
        <v>2511.1999999999998</v>
      </c>
      <c r="AN143" s="39">
        <v>233</v>
      </c>
      <c r="AO143" s="40">
        <v>252</v>
      </c>
      <c r="AP143" s="39">
        <v>607</v>
      </c>
      <c r="AQ143" s="39">
        <v>704</v>
      </c>
      <c r="AR143" s="40">
        <v>752</v>
      </c>
      <c r="AS143" s="39">
        <v>406</v>
      </c>
      <c r="AT143" s="42">
        <v>3912000</v>
      </c>
      <c r="AU143" s="38">
        <v>26.3</v>
      </c>
      <c r="AV143" s="38">
        <v>31.2</v>
      </c>
      <c r="AW143" s="38">
        <v>30.8</v>
      </c>
      <c r="AX143" s="38">
        <v>32.9</v>
      </c>
      <c r="AY143" s="38">
        <v>40.9</v>
      </c>
      <c r="AZ143" s="38">
        <v>34.799999999999997</v>
      </c>
      <c r="BA143" s="43">
        <v>0</v>
      </c>
    </row>
    <row r="144" spans="1:53" ht="16">
      <c r="A144" s="3">
        <v>40848</v>
      </c>
      <c r="B144" s="4">
        <v>240441000</v>
      </c>
      <c r="C144" s="5">
        <v>141070000</v>
      </c>
      <c r="D144" s="5">
        <v>133876000</v>
      </c>
      <c r="E144" s="5">
        <v>66467000</v>
      </c>
      <c r="F144" s="5">
        <v>12613000</v>
      </c>
      <c r="G144" s="5">
        <v>153683000</v>
      </c>
      <c r="H144" s="6">
        <v>63.9</v>
      </c>
      <c r="I144" s="6">
        <v>70.3</v>
      </c>
      <c r="J144" s="6">
        <v>57.9</v>
      </c>
      <c r="K144" s="6">
        <v>59.6</v>
      </c>
      <c r="L144" s="6">
        <v>34</v>
      </c>
      <c r="M144" s="6">
        <v>69.3</v>
      </c>
      <c r="N144" s="6">
        <v>51.5</v>
      </c>
      <c r="O144" s="6">
        <v>81.099999999999994</v>
      </c>
      <c r="P144" s="6">
        <v>71.2</v>
      </c>
      <c r="Q144" s="5">
        <v>82080000</v>
      </c>
      <c r="R144" s="5">
        <v>71603000</v>
      </c>
      <c r="S144" s="6">
        <v>8.4</v>
      </c>
      <c r="T144" s="6">
        <v>7.9</v>
      </c>
      <c r="U144" s="6">
        <v>11.8</v>
      </c>
      <c r="V144" s="6">
        <v>14.2</v>
      </c>
      <c r="W144" s="6">
        <v>8.6999999999999993</v>
      </c>
      <c r="X144" s="6">
        <v>8.1</v>
      </c>
      <c r="Y144" s="6">
        <v>4.2</v>
      </c>
      <c r="Z144" s="6">
        <v>4.2</v>
      </c>
      <c r="AA144" s="7">
        <f t="shared" si="3"/>
        <v>137716264.25</v>
      </c>
      <c r="AB144" s="8">
        <f t="shared" si="1"/>
        <v>9.1586858449073855E-2</v>
      </c>
      <c r="AC144" s="6">
        <v>8.1999999999999993</v>
      </c>
      <c r="AD144" s="9">
        <v>1578345</v>
      </c>
      <c r="AE144" s="9">
        <v>3353735.75</v>
      </c>
      <c r="AF144" s="9">
        <v>126188733</v>
      </c>
      <c r="AG144" s="10">
        <v>2.65</v>
      </c>
      <c r="AH144" s="6">
        <v>793.7</v>
      </c>
      <c r="AI144" s="6">
        <v>965.4</v>
      </c>
      <c r="AJ144" s="6">
        <v>398.41</v>
      </c>
      <c r="AL144" s="38">
        <v>3093.1</v>
      </c>
      <c r="AM144" s="38">
        <v>2530.9</v>
      </c>
      <c r="AN144" s="39">
        <v>249</v>
      </c>
      <c r="AO144" s="40">
        <v>278</v>
      </c>
      <c r="AP144" s="39">
        <v>560</v>
      </c>
      <c r="AQ144" s="39">
        <v>723</v>
      </c>
      <c r="AR144" s="40">
        <v>723</v>
      </c>
      <c r="AS144" s="39">
        <v>504</v>
      </c>
      <c r="AT144" s="42">
        <v>4128000</v>
      </c>
      <c r="AU144" s="38">
        <v>25.8</v>
      </c>
      <c r="AV144" s="38">
        <v>30.6</v>
      </c>
      <c r="AW144" s="38">
        <v>30.2</v>
      </c>
      <c r="AX144" s="38">
        <v>32.700000000000003</v>
      </c>
      <c r="AY144" s="38">
        <v>40.700000000000003</v>
      </c>
      <c r="AZ144" s="38">
        <v>34.299999999999997</v>
      </c>
      <c r="BA144" s="43">
        <v>0</v>
      </c>
    </row>
    <row r="145" spans="1:53" ht="16">
      <c r="A145" s="3">
        <v>40878</v>
      </c>
      <c r="B145" s="4">
        <v>240584000</v>
      </c>
      <c r="C145" s="5">
        <v>140681000</v>
      </c>
      <c r="D145" s="5">
        <v>133701000</v>
      </c>
      <c r="E145" s="5">
        <v>66498000</v>
      </c>
      <c r="F145" s="5">
        <v>12692000</v>
      </c>
      <c r="G145" s="5">
        <v>153373000</v>
      </c>
      <c r="H145" s="6">
        <v>63.8</v>
      </c>
      <c r="I145" s="6">
        <v>70.2</v>
      </c>
      <c r="J145" s="6">
        <v>57.7</v>
      </c>
      <c r="K145" s="6">
        <v>59.1</v>
      </c>
      <c r="L145" s="6">
        <v>34.5</v>
      </c>
      <c r="M145" s="6">
        <v>69.7</v>
      </c>
      <c r="N145" s="6">
        <v>50.9</v>
      </c>
      <c r="O145" s="6">
        <v>81.099999999999994</v>
      </c>
      <c r="P145" s="6">
        <v>71.2</v>
      </c>
      <c r="Q145" s="5">
        <v>82019000</v>
      </c>
      <c r="R145" s="5">
        <v>71354000</v>
      </c>
      <c r="S145" s="6">
        <v>8.8000000000000007</v>
      </c>
      <c r="T145" s="6">
        <v>7.7</v>
      </c>
      <c r="U145" s="6">
        <v>13.6</v>
      </c>
      <c r="V145" s="6">
        <v>15.6</v>
      </c>
      <c r="W145" s="6">
        <v>9.1999999999999993</v>
      </c>
      <c r="X145" s="6">
        <v>8.1</v>
      </c>
      <c r="Y145" s="6">
        <v>4.0999999999999996</v>
      </c>
      <c r="Z145" s="6">
        <v>3.9</v>
      </c>
      <c r="AA145" s="7">
        <f t="shared" si="3"/>
        <v>136936498.40000001</v>
      </c>
      <c r="AB145" s="8">
        <f t="shared" si="1"/>
        <v>9.2685296822223984E-2</v>
      </c>
      <c r="AC145" s="6">
        <v>8.3000000000000007</v>
      </c>
      <c r="AD145" s="9">
        <v>2423505</v>
      </c>
      <c r="AE145" s="9">
        <v>3744501.6</v>
      </c>
      <c r="AF145" s="9">
        <v>126188733</v>
      </c>
      <c r="AG145" s="10">
        <v>2.98</v>
      </c>
      <c r="AH145" s="6">
        <v>798.42</v>
      </c>
      <c r="AI145" s="6">
        <v>977.1</v>
      </c>
      <c r="AJ145" s="6">
        <v>397.54</v>
      </c>
      <c r="AL145" s="38">
        <v>3086.3</v>
      </c>
      <c r="AM145" s="38">
        <v>2524.5</v>
      </c>
      <c r="AN145" s="39">
        <v>208</v>
      </c>
      <c r="AO145" s="40">
        <v>220</v>
      </c>
      <c r="AP145" s="39">
        <v>408</v>
      </c>
      <c r="AQ145" s="39">
        <v>702</v>
      </c>
      <c r="AR145" s="40">
        <v>596</v>
      </c>
      <c r="AS145" s="39">
        <v>435</v>
      </c>
      <c r="AT145" s="42">
        <v>3575000</v>
      </c>
      <c r="AU145" s="38">
        <v>25.7</v>
      </c>
      <c r="AV145" s="38">
        <v>30.3</v>
      </c>
      <c r="AW145" s="38">
        <v>30</v>
      </c>
      <c r="AX145" s="38">
        <v>32.700000000000003</v>
      </c>
      <c r="AY145" s="38">
        <v>40.9</v>
      </c>
      <c r="AZ145" s="38">
        <v>34.4</v>
      </c>
      <c r="BA145" s="43">
        <v>0</v>
      </c>
    </row>
    <row r="146" spans="1:53" ht="16">
      <c r="A146" s="3">
        <v>40909</v>
      </c>
      <c r="B146" s="4">
        <v>242269000</v>
      </c>
      <c r="C146" s="5">
        <v>139944000</v>
      </c>
      <c r="D146" s="5">
        <v>131095000</v>
      </c>
      <c r="E146" s="5">
        <v>65339000</v>
      </c>
      <c r="F146" s="5">
        <v>13541000</v>
      </c>
      <c r="G146" s="5">
        <v>153485000</v>
      </c>
      <c r="H146" s="6">
        <v>63.4</v>
      </c>
      <c r="I146" s="6">
        <v>69.599999999999994</v>
      </c>
      <c r="J146" s="6">
        <v>57.5</v>
      </c>
      <c r="K146" s="6">
        <v>57.7</v>
      </c>
      <c r="L146" s="6">
        <v>33.299999999999997</v>
      </c>
      <c r="M146" s="6">
        <v>69.5</v>
      </c>
      <c r="N146" s="6">
        <v>50.6</v>
      </c>
      <c r="O146" s="6">
        <v>80.400000000000006</v>
      </c>
      <c r="P146" s="6">
        <v>71.2</v>
      </c>
      <c r="Q146" s="5">
        <v>81298000</v>
      </c>
      <c r="R146" s="5">
        <v>72187000</v>
      </c>
      <c r="S146" s="6">
        <v>9.3000000000000007</v>
      </c>
      <c r="T146" s="6">
        <v>8.3000000000000007</v>
      </c>
      <c r="U146" s="6">
        <v>14.7</v>
      </c>
      <c r="V146" s="6">
        <v>15.5</v>
      </c>
      <c r="W146" s="6">
        <v>10</v>
      </c>
      <c r="X146" s="6">
        <v>8.8000000000000007</v>
      </c>
      <c r="Y146" s="6">
        <v>4.4000000000000004</v>
      </c>
      <c r="Z146" s="6">
        <v>4.4000000000000004</v>
      </c>
      <c r="AA146" s="7">
        <f t="shared" si="3"/>
        <v>135860493.25</v>
      </c>
      <c r="AB146" s="8">
        <f t="shared" si="1"/>
        <v>9.9668414828164187E-2</v>
      </c>
      <c r="AC146" s="6">
        <v>8.8000000000000007</v>
      </c>
      <c r="AD146" s="9">
        <v>2010808</v>
      </c>
      <c r="AE146" s="9">
        <v>4083506.75</v>
      </c>
      <c r="AF146" s="9">
        <v>126579970</v>
      </c>
      <c r="AG146" s="10">
        <v>3.2</v>
      </c>
      <c r="AH146" s="6">
        <v>812.48</v>
      </c>
      <c r="AI146" s="6">
        <v>976.43</v>
      </c>
      <c r="AJ146" s="6">
        <v>403.82</v>
      </c>
      <c r="AL146" s="38">
        <v>3094.2</v>
      </c>
      <c r="AM146" s="38">
        <v>2533.4</v>
      </c>
      <c r="AN146" s="39">
        <v>155</v>
      </c>
      <c r="AO146" s="40">
        <v>223</v>
      </c>
      <c r="AP146" s="39">
        <v>377</v>
      </c>
      <c r="AQ146" s="39">
        <v>680</v>
      </c>
      <c r="AR146" s="40">
        <v>573</v>
      </c>
      <c r="AS146" s="39">
        <v>354</v>
      </c>
      <c r="AT146" s="42">
        <v>3404000</v>
      </c>
      <c r="AU146" s="38">
        <v>25.8</v>
      </c>
      <c r="AV146" s="38">
        <v>30.5</v>
      </c>
      <c r="AW146" s="38">
        <v>30.4</v>
      </c>
      <c r="AX146" s="38">
        <v>33</v>
      </c>
      <c r="AY146" s="38">
        <v>40.6</v>
      </c>
      <c r="AZ146" s="38">
        <v>34.5</v>
      </c>
      <c r="BA146" s="43">
        <v>0</v>
      </c>
    </row>
    <row r="147" spans="1:53" ht="16">
      <c r="A147" s="3">
        <v>40940</v>
      </c>
      <c r="B147" s="4">
        <v>242435000</v>
      </c>
      <c r="C147" s="5">
        <v>140684000</v>
      </c>
      <c r="D147" s="5">
        <v>132049000</v>
      </c>
      <c r="E147" s="5">
        <v>65819000</v>
      </c>
      <c r="F147" s="5">
        <v>13430000</v>
      </c>
      <c r="G147" s="5">
        <v>154114000</v>
      </c>
      <c r="H147" s="6">
        <v>63.6</v>
      </c>
      <c r="I147" s="6">
        <v>69.8</v>
      </c>
      <c r="J147" s="6">
        <v>57.8</v>
      </c>
      <c r="K147" s="6">
        <v>57.5</v>
      </c>
      <c r="L147" s="6">
        <v>33.1</v>
      </c>
      <c r="M147" s="6">
        <v>69.099999999999994</v>
      </c>
      <c r="N147" s="6">
        <v>50.1</v>
      </c>
      <c r="O147" s="6">
        <v>80.7</v>
      </c>
      <c r="P147" s="6">
        <v>72.099999999999994</v>
      </c>
      <c r="Q147" s="5">
        <v>81609000</v>
      </c>
      <c r="R147" s="5">
        <v>72505000</v>
      </c>
      <c r="S147" s="6">
        <v>9.3000000000000007</v>
      </c>
      <c r="T147" s="6">
        <v>8.1</v>
      </c>
      <c r="U147" s="6">
        <v>14.1</v>
      </c>
      <c r="V147" s="6">
        <v>16.100000000000001</v>
      </c>
      <c r="W147" s="6">
        <v>9.9</v>
      </c>
      <c r="X147" s="6">
        <v>8.3000000000000007</v>
      </c>
      <c r="Y147" s="6">
        <v>4.4000000000000004</v>
      </c>
      <c r="Z147" s="6">
        <v>4.0999999999999996</v>
      </c>
      <c r="AA147" s="7">
        <f t="shared" si="3"/>
        <v>136717301.25</v>
      </c>
      <c r="AB147" s="8">
        <f t="shared" si="1"/>
        <v>9.8231898064181547E-2</v>
      </c>
      <c r="AC147" s="6">
        <v>8.6999999999999993</v>
      </c>
      <c r="AD147" s="9">
        <v>1447280</v>
      </c>
      <c r="AE147" s="9">
        <v>3966698.75</v>
      </c>
      <c r="AF147" s="9">
        <v>126579970</v>
      </c>
      <c r="AG147" s="10">
        <v>3.15</v>
      </c>
      <c r="AH147" s="6">
        <v>800.28</v>
      </c>
      <c r="AI147" s="6">
        <v>967.55</v>
      </c>
      <c r="AJ147" s="6">
        <v>401.47</v>
      </c>
      <c r="AL147" s="38">
        <v>3125.9</v>
      </c>
      <c r="AM147" s="38">
        <v>2565</v>
      </c>
      <c r="AN147" s="39">
        <v>259</v>
      </c>
      <c r="AO147" s="40">
        <v>251</v>
      </c>
      <c r="AP147" s="39">
        <v>561</v>
      </c>
      <c r="AQ147" s="39">
        <v>664</v>
      </c>
      <c r="AR147" s="40">
        <v>671</v>
      </c>
      <c r="AS147" s="39">
        <v>420</v>
      </c>
      <c r="AT147" s="42">
        <v>3839000</v>
      </c>
      <c r="AU147" s="38">
        <v>25.8</v>
      </c>
      <c r="AV147" s="38">
        <v>30.6</v>
      </c>
      <c r="AW147" s="38">
        <v>30.1</v>
      </c>
      <c r="AX147" s="38">
        <v>32.700000000000003</v>
      </c>
      <c r="AY147" s="38">
        <v>40.5</v>
      </c>
      <c r="AZ147" s="38">
        <v>34.200000000000003</v>
      </c>
      <c r="BA147" s="43">
        <v>0</v>
      </c>
    </row>
    <row r="148" spans="1:53" ht="16">
      <c r="A148" s="3">
        <v>40969</v>
      </c>
      <c r="B148" s="4">
        <v>242604000</v>
      </c>
      <c r="C148" s="5">
        <v>141412000</v>
      </c>
      <c r="D148" s="5">
        <v>132953000</v>
      </c>
      <c r="E148" s="5">
        <v>66159000</v>
      </c>
      <c r="F148" s="5">
        <v>12904000</v>
      </c>
      <c r="G148" s="5">
        <v>154316000</v>
      </c>
      <c r="H148" s="6">
        <v>63.6</v>
      </c>
      <c r="I148" s="6">
        <v>69.900000000000006</v>
      </c>
      <c r="J148" s="6">
        <v>57.7</v>
      </c>
      <c r="K148" s="6">
        <v>57.4</v>
      </c>
      <c r="L148" s="6">
        <v>34.5</v>
      </c>
      <c r="M148" s="6">
        <v>69.3</v>
      </c>
      <c r="N148" s="6">
        <v>49.6</v>
      </c>
      <c r="O148" s="6">
        <v>81.099999999999994</v>
      </c>
      <c r="P148" s="6">
        <v>72.3</v>
      </c>
      <c r="Q148" s="5">
        <v>81830000</v>
      </c>
      <c r="R148" s="5">
        <v>72486000</v>
      </c>
      <c r="S148" s="6">
        <v>8.9</v>
      </c>
      <c r="T148" s="6">
        <v>7.7</v>
      </c>
      <c r="U148" s="6">
        <v>13.1</v>
      </c>
      <c r="V148" s="6">
        <v>14.9</v>
      </c>
      <c r="W148" s="6">
        <v>9.6999999999999993</v>
      </c>
      <c r="X148" s="6">
        <v>7.5</v>
      </c>
      <c r="Y148" s="6">
        <v>4.3</v>
      </c>
      <c r="Z148" s="6">
        <v>3.8</v>
      </c>
      <c r="AA148" s="7">
        <f t="shared" si="3"/>
        <v>137715160.40000001</v>
      </c>
      <c r="AB148" s="8">
        <f t="shared" si="1"/>
        <v>9.3700649678072762E-2</v>
      </c>
      <c r="AC148" s="6">
        <v>8.4</v>
      </c>
      <c r="AD148" s="9">
        <v>1667206</v>
      </c>
      <c r="AE148" s="9">
        <v>3696839.6</v>
      </c>
      <c r="AF148" s="9">
        <v>126579970</v>
      </c>
      <c r="AG148" s="10">
        <v>2.92</v>
      </c>
      <c r="AH148" s="6">
        <v>799.6</v>
      </c>
      <c r="AI148" s="6">
        <v>970.75</v>
      </c>
      <c r="AJ148" s="6">
        <v>398.64</v>
      </c>
      <c r="AL148" s="38">
        <v>3143.3</v>
      </c>
      <c r="AM148" s="38">
        <v>2576.1</v>
      </c>
      <c r="AN148" s="39">
        <v>217</v>
      </c>
      <c r="AO148" s="40">
        <v>276</v>
      </c>
      <c r="AP148" s="39">
        <v>432</v>
      </c>
      <c r="AQ148" s="39">
        <v>665</v>
      </c>
      <c r="AR148" s="40">
        <v>644</v>
      </c>
      <c r="AS148" s="39">
        <v>531</v>
      </c>
      <c r="AT148" s="42">
        <v>3843000</v>
      </c>
      <c r="AU148" s="38">
        <v>26</v>
      </c>
      <c r="AV148" s="38">
        <v>30.5</v>
      </c>
      <c r="AW148" s="38">
        <v>29.9</v>
      </c>
      <c r="AX148" s="38">
        <v>32.6</v>
      </c>
      <c r="AY148" s="38">
        <v>40.6</v>
      </c>
      <c r="AZ148" s="38">
        <v>34.200000000000003</v>
      </c>
      <c r="BA148" s="43">
        <v>0</v>
      </c>
    </row>
    <row r="149" spans="1:53" ht="16">
      <c r="A149" s="3">
        <v>41000</v>
      </c>
      <c r="B149" s="4">
        <v>242784000</v>
      </c>
      <c r="C149" s="5">
        <v>141995000</v>
      </c>
      <c r="D149" s="5">
        <v>133836000</v>
      </c>
      <c r="E149" s="5">
        <v>66405000</v>
      </c>
      <c r="F149" s="5">
        <v>11910000</v>
      </c>
      <c r="G149" s="5">
        <v>153905000</v>
      </c>
      <c r="H149" s="6">
        <v>63.4</v>
      </c>
      <c r="I149" s="6">
        <v>69.7</v>
      </c>
      <c r="J149" s="6">
        <v>57.5</v>
      </c>
      <c r="K149" s="6">
        <v>57.6</v>
      </c>
      <c r="L149" s="6">
        <v>34.299999999999997</v>
      </c>
      <c r="M149" s="6">
        <v>69.3</v>
      </c>
      <c r="N149" s="6">
        <v>49.9</v>
      </c>
      <c r="O149" s="6">
        <v>80.7</v>
      </c>
      <c r="P149" s="6">
        <v>72.3</v>
      </c>
      <c r="Q149" s="5">
        <v>81629000</v>
      </c>
      <c r="R149" s="5">
        <v>72276000</v>
      </c>
      <c r="S149" s="6">
        <v>8</v>
      </c>
      <c r="T149" s="6">
        <v>7.4</v>
      </c>
      <c r="U149" s="6">
        <v>11.4</v>
      </c>
      <c r="V149" s="6">
        <v>13.9</v>
      </c>
      <c r="W149" s="6">
        <v>8.1</v>
      </c>
      <c r="X149" s="6">
        <v>7.2</v>
      </c>
      <c r="Y149" s="6">
        <v>3.5</v>
      </c>
      <c r="Z149" s="6">
        <v>3.8</v>
      </c>
      <c r="AA149" s="7">
        <f t="shared" si="3"/>
        <v>138650842.25</v>
      </c>
      <c r="AB149" s="8">
        <f t="shared" si="1"/>
        <v>8.5899225758219289E-2</v>
      </c>
      <c r="AC149" s="6">
        <v>7.7</v>
      </c>
      <c r="AD149" s="9">
        <v>1464654</v>
      </c>
      <c r="AE149" s="9">
        <v>3344157.75</v>
      </c>
      <c r="AF149" s="9">
        <v>127048587</v>
      </c>
      <c r="AG149" s="10">
        <v>2.63</v>
      </c>
      <c r="AH149" s="6">
        <v>816.91</v>
      </c>
      <c r="AI149" s="6">
        <v>980.42</v>
      </c>
      <c r="AJ149" s="6">
        <v>405.1</v>
      </c>
      <c r="AL149" s="38">
        <v>3150.3</v>
      </c>
      <c r="AM149" s="38">
        <v>2582.6999999999998</v>
      </c>
      <c r="AN149" s="39">
        <v>215</v>
      </c>
      <c r="AO149" s="40">
        <v>260</v>
      </c>
      <c r="AP149" s="39">
        <v>467</v>
      </c>
      <c r="AQ149" s="39">
        <v>696</v>
      </c>
      <c r="AR149" s="40">
        <v>814</v>
      </c>
      <c r="AS149" s="39">
        <v>551</v>
      </c>
      <c r="AT149" s="42">
        <v>4051000</v>
      </c>
      <c r="AU149" s="38">
        <v>26.2</v>
      </c>
      <c r="AV149" s="38">
        <v>30.9</v>
      </c>
      <c r="AW149" s="38">
        <v>30.4</v>
      </c>
      <c r="AX149" s="38">
        <v>32.9</v>
      </c>
      <c r="AY149" s="38">
        <v>40.799999999999997</v>
      </c>
      <c r="AZ149" s="38">
        <v>34.6</v>
      </c>
      <c r="BA149" s="43">
        <v>0</v>
      </c>
    </row>
    <row r="150" spans="1:53" ht="16">
      <c r="A150" s="3">
        <v>41030</v>
      </c>
      <c r="B150" s="4">
        <v>242966000</v>
      </c>
      <c r="C150" s="5">
        <v>142727000</v>
      </c>
      <c r="D150" s="5">
        <v>134650000</v>
      </c>
      <c r="E150" s="5">
        <v>66684000</v>
      </c>
      <c r="F150" s="5">
        <v>12271000</v>
      </c>
      <c r="G150" s="5">
        <v>154998000</v>
      </c>
      <c r="H150" s="6">
        <v>63.8</v>
      </c>
      <c r="I150" s="6">
        <v>70.3</v>
      </c>
      <c r="J150" s="6">
        <v>57.7</v>
      </c>
      <c r="K150" s="6">
        <v>58.2</v>
      </c>
      <c r="L150" s="6">
        <v>33.4</v>
      </c>
      <c r="M150" s="6">
        <v>70.400000000000006</v>
      </c>
      <c r="N150" s="6">
        <v>49.9</v>
      </c>
      <c r="O150" s="6">
        <v>81.099999999999994</v>
      </c>
      <c r="P150" s="6">
        <v>72.7</v>
      </c>
      <c r="Q150" s="5">
        <v>82409000</v>
      </c>
      <c r="R150" s="5">
        <v>72589000</v>
      </c>
      <c r="S150" s="6">
        <v>8.1</v>
      </c>
      <c r="T150" s="6">
        <v>7.7</v>
      </c>
      <c r="U150" s="6">
        <v>11.4</v>
      </c>
      <c r="V150" s="6">
        <v>13.7</v>
      </c>
      <c r="W150" s="6">
        <v>7.7</v>
      </c>
      <c r="X150" s="6">
        <v>7.8</v>
      </c>
      <c r="Y150" s="6">
        <v>3.8</v>
      </c>
      <c r="Z150" s="6">
        <v>3.6</v>
      </c>
      <c r="AA150" s="7">
        <f t="shared" si="3"/>
        <v>139627703.25</v>
      </c>
      <c r="AB150" s="8">
        <f t="shared" si="1"/>
        <v>8.788370584331015E-2</v>
      </c>
      <c r="AC150" s="6">
        <v>7.9</v>
      </c>
      <c r="AD150" s="9">
        <v>1342861</v>
      </c>
      <c r="AE150" s="9">
        <v>3099296.75</v>
      </c>
      <c r="AF150" s="9">
        <v>127048587</v>
      </c>
      <c r="AG150" s="10">
        <v>2.4500000000000002</v>
      </c>
      <c r="AH150" s="6">
        <v>797.54</v>
      </c>
      <c r="AI150" s="6">
        <v>965.87</v>
      </c>
      <c r="AJ150" s="6">
        <v>395.81</v>
      </c>
      <c r="AL150" s="38">
        <v>3166.3</v>
      </c>
      <c r="AM150" s="38">
        <v>2599.1999999999998</v>
      </c>
      <c r="AN150" s="39">
        <v>253</v>
      </c>
      <c r="AO150" s="40">
        <v>257</v>
      </c>
      <c r="AP150" s="39">
        <v>560</v>
      </c>
      <c r="AQ150" s="39">
        <v>780</v>
      </c>
      <c r="AR150" s="40">
        <v>1015</v>
      </c>
      <c r="AS150" s="39">
        <v>598</v>
      </c>
      <c r="AT150" s="42">
        <v>4421000</v>
      </c>
      <c r="AU150" s="38">
        <v>25.9</v>
      </c>
      <c r="AV150" s="38">
        <v>30.4</v>
      </c>
      <c r="AW150" s="38">
        <v>29.9</v>
      </c>
      <c r="AX150" s="38">
        <v>32.6</v>
      </c>
      <c r="AY150" s="38">
        <v>40.6</v>
      </c>
      <c r="AZ150" s="38">
        <v>34.200000000000003</v>
      </c>
      <c r="BA150" s="43">
        <v>0</v>
      </c>
    </row>
    <row r="151" spans="1:53" ht="16">
      <c r="A151" s="3">
        <v>41061</v>
      </c>
      <c r="B151" s="4">
        <v>243155000</v>
      </c>
      <c r="C151" s="5">
        <v>143202000</v>
      </c>
      <c r="D151" s="5">
        <v>134987000</v>
      </c>
      <c r="E151" s="5">
        <v>66512000</v>
      </c>
      <c r="F151" s="5">
        <v>13184000</v>
      </c>
      <c r="G151" s="5">
        <v>156385000</v>
      </c>
      <c r="H151" s="6">
        <v>64.3</v>
      </c>
      <c r="I151" s="6">
        <v>71.099999999999994</v>
      </c>
      <c r="J151" s="6">
        <v>58</v>
      </c>
      <c r="K151" s="6">
        <v>58.3</v>
      </c>
      <c r="L151" s="6">
        <v>33.200000000000003</v>
      </c>
      <c r="M151" s="6">
        <v>70.5</v>
      </c>
      <c r="N151" s="6">
        <v>49.8</v>
      </c>
      <c r="O151" s="6">
        <v>80.3</v>
      </c>
      <c r="P151" s="6">
        <v>71.2</v>
      </c>
      <c r="Q151" s="5">
        <v>83369000</v>
      </c>
      <c r="R151" s="5">
        <v>73017000</v>
      </c>
      <c r="S151" s="6">
        <v>8.4</v>
      </c>
      <c r="T151" s="6">
        <v>8.4</v>
      </c>
      <c r="U151" s="6">
        <v>10.9</v>
      </c>
      <c r="V151" s="6">
        <v>12.4</v>
      </c>
      <c r="W151" s="6">
        <v>7.8</v>
      </c>
      <c r="X151" s="6">
        <v>8.4</v>
      </c>
      <c r="Y151" s="6">
        <v>3.7</v>
      </c>
      <c r="Z151" s="6">
        <v>4.5999999999999996</v>
      </c>
      <c r="AA151" s="7">
        <f t="shared" si="3"/>
        <v>140089156.19999999</v>
      </c>
      <c r="AB151" s="8">
        <f t="shared" si="1"/>
        <v>9.4111495547718929E-2</v>
      </c>
      <c r="AC151" s="6">
        <v>8.4</v>
      </c>
      <c r="AD151" s="9">
        <v>1805890</v>
      </c>
      <c r="AE151" s="9">
        <v>3112843.8</v>
      </c>
      <c r="AF151" s="9">
        <v>127048587</v>
      </c>
      <c r="AG151" s="10">
        <v>2.44</v>
      </c>
      <c r="AH151" s="6">
        <v>800.14</v>
      </c>
      <c r="AI151" s="6">
        <v>967.85</v>
      </c>
      <c r="AJ151" s="6">
        <v>394.51</v>
      </c>
      <c r="AL151" s="38">
        <v>3124.7</v>
      </c>
      <c r="AM151" s="38">
        <v>2551.8000000000002</v>
      </c>
      <c r="AN151" s="39">
        <v>304</v>
      </c>
      <c r="AO151" s="40">
        <v>253</v>
      </c>
      <c r="AP151" s="39">
        <v>556</v>
      </c>
      <c r="AQ151" s="39">
        <v>688</v>
      </c>
      <c r="AR151" s="40">
        <v>1037</v>
      </c>
      <c r="AS151" s="39">
        <v>487</v>
      </c>
      <c r="AT151" s="42">
        <v>4197000</v>
      </c>
      <c r="AU151" s="38">
        <v>26.3</v>
      </c>
      <c r="AV151" s="38">
        <v>30.3</v>
      </c>
      <c r="AW151" s="38">
        <v>29.9</v>
      </c>
      <c r="AX151" s="38">
        <v>32.700000000000003</v>
      </c>
      <c r="AY151" s="38">
        <v>40.700000000000003</v>
      </c>
      <c r="AZ151" s="38">
        <v>34.4</v>
      </c>
      <c r="BA151" s="43">
        <v>0</v>
      </c>
    </row>
    <row r="152" spans="1:53" ht="16">
      <c r="A152" s="3">
        <v>41091</v>
      </c>
      <c r="B152" s="4">
        <v>243354000</v>
      </c>
      <c r="C152" s="5">
        <v>143126000</v>
      </c>
      <c r="D152" s="5">
        <v>133778000</v>
      </c>
      <c r="E152" s="5">
        <v>65409000</v>
      </c>
      <c r="F152" s="5">
        <v>13400000</v>
      </c>
      <c r="G152" s="5">
        <v>156526000</v>
      </c>
      <c r="H152" s="6">
        <v>64.3</v>
      </c>
      <c r="I152" s="6">
        <v>71.2</v>
      </c>
      <c r="J152" s="6">
        <v>57.9</v>
      </c>
      <c r="K152" s="6">
        <v>58.4</v>
      </c>
      <c r="L152" s="6">
        <v>33.799999999999997</v>
      </c>
      <c r="M152" s="6">
        <v>69.900000000000006</v>
      </c>
      <c r="N152" s="6">
        <v>49.1</v>
      </c>
      <c r="O152" s="6">
        <v>80.3</v>
      </c>
      <c r="P152" s="6">
        <v>71</v>
      </c>
      <c r="Q152" s="5">
        <v>83554000</v>
      </c>
      <c r="R152" s="5">
        <v>72972000</v>
      </c>
      <c r="S152" s="6">
        <v>8.1999999999999993</v>
      </c>
      <c r="T152" s="6">
        <v>9</v>
      </c>
      <c r="U152" s="6">
        <v>10.9</v>
      </c>
      <c r="V152" s="6">
        <v>14.5</v>
      </c>
      <c r="W152" s="6">
        <v>8.3000000000000007</v>
      </c>
      <c r="X152" s="6">
        <v>8.6</v>
      </c>
      <c r="Y152" s="6">
        <v>3.7</v>
      </c>
      <c r="Z152" s="6">
        <v>5.3</v>
      </c>
      <c r="AA152" s="7">
        <f t="shared" si="3"/>
        <v>139829358.5</v>
      </c>
      <c r="AB152" s="8">
        <f t="shared" si="1"/>
        <v>9.5831091151004605E-2</v>
      </c>
      <c r="AC152" s="6">
        <v>8.6</v>
      </c>
      <c r="AD152" s="9">
        <v>1551163</v>
      </c>
      <c r="AE152" s="9">
        <v>3296641.5</v>
      </c>
      <c r="AF152" s="9">
        <v>127495952</v>
      </c>
      <c r="AG152" s="10">
        <v>2.5499999999999998</v>
      </c>
      <c r="AH152" s="6">
        <v>814.76</v>
      </c>
      <c r="AI152" s="6">
        <v>969.17</v>
      </c>
      <c r="AJ152" s="6">
        <v>390.57</v>
      </c>
      <c r="AL152" s="38">
        <v>3079.4</v>
      </c>
      <c r="AM152" s="38">
        <v>2502.9</v>
      </c>
      <c r="AN152" s="39">
        <v>287</v>
      </c>
      <c r="AO152" s="40">
        <v>223</v>
      </c>
      <c r="AP152" s="39">
        <v>552</v>
      </c>
      <c r="AQ152" s="39">
        <v>641</v>
      </c>
      <c r="AR152" s="40">
        <v>1006</v>
      </c>
      <c r="AS152" s="39">
        <v>491</v>
      </c>
      <c r="AT152" s="42">
        <v>4055000</v>
      </c>
      <c r="AU152" s="38">
        <v>26.8</v>
      </c>
      <c r="AV152" s="38">
        <v>30.3</v>
      </c>
      <c r="AW152" s="38">
        <v>30.2</v>
      </c>
      <c r="AX152" s="38">
        <v>33</v>
      </c>
      <c r="AY152" s="38">
        <v>40.5</v>
      </c>
      <c r="AZ152" s="38">
        <v>34.700000000000003</v>
      </c>
      <c r="BA152" s="43">
        <v>0</v>
      </c>
    </row>
    <row r="153" spans="1:53" ht="16">
      <c r="A153" s="3">
        <v>41122</v>
      </c>
      <c r="B153" s="4">
        <v>243566000</v>
      </c>
      <c r="C153" s="5">
        <v>142558000</v>
      </c>
      <c r="D153" s="5">
        <v>134157000</v>
      </c>
      <c r="E153" s="5">
        <v>65692000</v>
      </c>
      <c r="F153" s="5">
        <v>12696000</v>
      </c>
      <c r="G153" s="5">
        <v>155255000</v>
      </c>
      <c r="H153" s="6">
        <v>63.7</v>
      </c>
      <c r="I153" s="6">
        <v>70.400000000000006</v>
      </c>
      <c r="J153" s="6">
        <v>57.6</v>
      </c>
      <c r="K153" s="6">
        <v>57.5</v>
      </c>
      <c r="L153" s="6">
        <v>33</v>
      </c>
      <c r="M153" s="6">
        <v>69.3</v>
      </c>
      <c r="N153" s="6">
        <v>49.7</v>
      </c>
      <c r="O153" s="6">
        <v>80.5</v>
      </c>
      <c r="P153" s="6">
        <v>70.8</v>
      </c>
      <c r="Q153" s="5">
        <v>82669000</v>
      </c>
      <c r="R153" s="5">
        <v>72586000</v>
      </c>
      <c r="S153" s="6">
        <v>8</v>
      </c>
      <c r="T153" s="6">
        <v>8.4</v>
      </c>
      <c r="U153" s="6">
        <v>10.1</v>
      </c>
      <c r="V153" s="6">
        <v>12.9</v>
      </c>
      <c r="W153" s="6">
        <v>8</v>
      </c>
      <c r="X153" s="6">
        <v>8.9</v>
      </c>
      <c r="Y153" s="6">
        <v>4</v>
      </c>
      <c r="Z153" s="6">
        <v>5</v>
      </c>
      <c r="AA153" s="7">
        <f t="shared" si="3"/>
        <v>139420483.25</v>
      </c>
      <c r="AB153" s="8">
        <f t="shared" si="1"/>
        <v>9.1062659546476646E-2</v>
      </c>
      <c r="AC153" s="6">
        <v>8.1999999999999993</v>
      </c>
      <c r="AD153" s="9">
        <v>1262298</v>
      </c>
      <c r="AE153" s="9">
        <v>3137516.75</v>
      </c>
      <c r="AF153" s="9">
        <v>127495952</v>
      </c>
      <c r="AG153" s="10">
        <v>2.4500000000000002</v>
      </c>
      <c r="AH153" s="6">
        <v>802.47</v>
      </c>
      <c r="AI153" s="6">
        <v>963.44</v>
      </c>
      <c r="AJ153" s="6">
        <v>391.62</v>
      </c>
      <c r="AL153" s="38">
        <v>3108.2</v>
      </c>
      <c r="AM153" s="38">
        <v>2534.9</v>
      </c>
      <c r="AN153" s="39">
        <v>265</v>
      </c>
      <c r="AO153" s="40">
        <v>254</v>
      </c>
      <c r="AP153" s="39">
        <v>639</v>
      </c>
      <c r="AQ153" s="39">
        <v>688</v>
      </c>
      <c r="AR153" s="40">
        <v>840</v>
      </c>
      <c r="AS153" s="39">
        <v>540</v>
      </c>
      <c r="AT153" s="42">
        <v>4097000</v>
      </c>
      <c r="AU153" s="38">
        <v>26.5</v>
      </c>
      <c r="AV153" s="38">
        <v>30.5</v>
      </c>
      <c r="AW153" s="38">
        <v>30</v>
      </c>
      <c r="AX153" s="38">
        <v>32.700000000000003</v>
      </c>
      <c r="AY153" s="38">
        <v>40.6</v>
      </c>
      <c r="AZ153" s="38">
        <v>34.5</v>
      </c>
      <c r="BA153" s="43">
        <v>0</v>
      </c>
    </row>
    <row r="154" spans="1:53" ht="16">
      <c r="A154" s="3">
        <v>41153</v>
      </c>
      <c r="B154" s="4">
        <v>243772000</v>
      </c>
      <c r="C154" s="5">
        <v>143333000</v>
      </c>
      <c r="D154" s="5">
        <v>134785000</v>
      </c>
      <c r="E154" s="5">
        <v>66423000</v>
      </c>
      <c r="F154" s="5">
        <v>11742000</v>
      </c>
      <c r="G154" s="5">
        <v>155075000</v>
      </c>
      <c r="H154" s="6">
        <v>63.6</v>
      </c>
      <c r="I154" s="6">
        <v>70</v>
      </c>
      <c r="J154" s="6">
        <v>57.6</v>
      </c>
      <c r="K154" s="6">
        <v>57.5</v>
      </c>
      <c r="L154" s="6">
        <v>33.799999999999997</v>
      </c>
      <c r="M154" s="6">
        <v>69.400000000000006</v>
      </c>
      <c r="N154" s="6">
        <v>49.7</v>
      </c>
      <c r="O154" s="6">
        <v>80.7</v>
      </c>
      <c r="P154" s="6">
        <v>71.7</v>
      </c>
      <c r="Q154" s="5">
        <v>82341000</v>
      </c>
      <c r="R154" s="5">
        <v>72734000</v>
      </c>
      <c r="S154" s="6">
        <v>7.6</v>
      </c>
      <c r="T154" s="6">
        <v>7.6</v>
      </c>
      <c r="U154" s="6">
        <v>9.3000000000000007</v>
      </c>
      <c r="V154" s="6">
        <v>12.3</v>
      </c>
      <c r="W154" s="6">
        <v>8.1999999999999993</v>
      </c>
      <c r="X154" s="6">
        <v>8.3000000000000007</v>
      </c>
      <c r="Y154" s="6">
        <v>3.7</v>
      </c>
      <c r="Z154" s="6">
        <v>4.3</v>
      </c>
      <c r="AA154" s="7">
        <f t="shared" si="3"/>
        <v>140471298.40000001</v>
      </c>
      <c r="AB154" s="8">
        <f t="shared" si="1"/>
        <v>8.3590029662600457E-2</v>
      </c>
      <c r="AC154" s="6">
        <v>7.6</v>
      </c>
      <c r="AD154" s="9">
        <v>1544451</v>
      </c>
      <c r="AE154" s="9">
        <v>2861701.6</v>
      </c>
      <c r="AF154" s="9">
        <v>127495952</v>
      </c>
      <c r="AG154" s="10">
        <v>2.2400000000000002</v>
      </c>
      <c r="AH154" s="6">
        <v>823.72</v>
      </c>
      <c r="AI154" s="6">
        <v>981.13</v>
      </c>
      <c r="AJ154" s="6">
        <v>411.22</v>
      </c>
      <c r="AL154" s="38">
        <v>3151.2</v>
      </c>
      <c r="AM154" s="38">
        <v>2586.4</v>
      </c>
      <c r="AN154" s="39">
        <v>291</v>
      </c>
      <c r="AO154" s="40">
        <v>286</v>
      </c>
      <c r="AP154" s="39">
        <v>762</v>
      </c>
      <c r="AQ154" s="39">
        <v>745</v>
      </c>
      <c r="AR154" s="40">
        <v>815</v>
      </c>
      <c r="AS154" s="39">
        <v>544</v>
      </c>
      <c r="AT154" s="42">
        <v>4214000</v>
      </c>
      <c r="AU154" s="38">
        <v>26.2</v>
      </c>
      <c r="AV154" s="38">
        <v>31.2</v>
      </c>
      <c r="AW154" s="38">
        <v>30.6</v>
      </c>
      <c r="AX154" s="38">
        <v>33</v>
      </c>
      <c r="AY154" s="38">
        <v>41</v>
      </c>
      <c r="AZ154" s="38">
        <v>34.799999999999997</v>
      </c>
      <c r="BA154" s="43">
        <v>0</v>
      </c>
    </row>
    <row r="155" spans="1:53" ht="16">
      <c r="A155" s="3">
        <v>41183</v>
      </c>
      <c r="B155" s="4">
        <v>243983000</v>
      </c>
      <c r="C155" s="5">
        <v>144039000</v>
      </c>
      <c r="D155" s="5">
        <v>135632000</v>
      </c>
      <c r="E155" s="5">
        <v>67085000</v>
      </c>
      <c r="F155" s="5">
        <v>11741000</v>
      </c>
      <c r="G155" s="5">
        <v>155779000</v>
      </c>
      <c r="H155" s="6">
        <v>63.8</v>
      </c>
      <c r="I155" s="6">
        <v>70.3</v>
      </c>
      <c r="J155" s="6">
        <v>57.9</v>
      </c>
      <c r="K155" s="6">
        <v>58</v>
      </c>
      <c r="L155" s="6">
        <v>33</v>
      </c>
      <c r="M155" s="6">
        <v>69.7</v>
      </c>
      <c r="N155" s="6">
        <v>50.2</v>
      </c>
      <c r="O155" s="6">
        <v>80.3</v>
      </c>
      <c r="P155" s="6">
        <v>71.7</v>
      </c>
      <c r="Q155" s="5">
        <v>82715000</v>
      </c>
      <c r="R155" s="5">
        <v>73064000</v>
      </c>
      <c r="S155" s="6">
        <v>7.5</v>
      </c>
      <c r="T155" s="6">
        <v>7.6</v>
      </c>
      <c r="U155" s="6">
        <v>10.199999999999999</v>
      </c>
      <c r="V155" s="6">
        <v>13.4</v>
      </c>
      <c r="W155" s="6">
        <v>7.5</v>
      </c>
      <c r="X155" s="6">
        <v>8</v>
      </c>
      <c r="Y155" s="6">
        <v>3.3</v>
      </c>
      <c r="Z155" s="6">
        <v>3.9</v>
      </c>
      <c r="AA155" s="7">
        <f t="shared" si="3"/>
        <v>141240423.5</v>
      </c>
      <c r="AB155" s="8">
        <f t="shared" si="1"/>
        <v>8.3127759808791571E-2</v>
      </c>
      <c r="AC155" s="6">
        <v>7.5</v>
      </c>
      <c r="AD155" s="9">
        <v>1377806</v>
      </c>
      <c r="AE155" s="9">
        <v>2798576.5</v>
      </c>
      <c r="AF155" s="9">
        <v>128066082</v>
      </c>
      <c r="AG155" s="10">
        <v>2.2000000000000002</v>
      </c>
      <c r="AH155" s="6">
        <v>806.39</v>
      </c>
      <c r="AI155" s="6">
        <v>970.29</v>
      </c>
      <c r="AJ155" s="6">
        <v>404.48</v>
      </c>
      <c r="AL155" s="38">
        <v>3189.7</v>
      </c>
      <c r="AM155" s="38">
        <v>2621.3000000000002</v>
      </c>
      <c r="AN155" s="39">
        <v>269</v>
      </c>
      <c r="AO155" s="40">
        <v>270</v>
      </c>
      <c r="AP155" s="39">
        <v>638</v>
      </c>
      <c r="AQ155" s="39">
        <v>661</v>
      </c>
      <c r="AR155" s="40">
        <v>851</v>
      </c>
      <c r="AS155" s="39">
        <v>527</v>
      </c>
      <c r="AT155" s="42">
        <v>4175000</v>
      </c>
      <c r="AU155" s="38">
        <v>25.9</v>
      </c>
      <c r="AV155" s="38">
        <v>30.9</v>
      </c>
      <c r="AW155" s="38">
        <v>30.2</v>
      </c>
      <c r="AX155" s="38">
        <v>32.700000000000003</v>
      </c>
      <c r="AY155" s="38">
        <v>40.700000000000003</v>
      </c>
      <c r="AZ155" s="38">
        <v>34.299999999999997</v>
      </c>
      <c r="BA155" s="43">
        <v>0</v>
      </c>
    </row>
    <row r="156" spans="1:53" ht="16">
      <c r="A156" s="3">
        <v>41214</v>
      </c>
      <c r="B156" s="4">
        <v>244174000</v>
      </c>
      <c r="C156" s="5">
        <v>143549000</v>
      </c>
      <c r="D156" s="5">
        <v>136021000</v>
      </c>
      <c r="E156" s="5">
        <v>67457000</v>
      </c>
      <c r="F156" s="5">
        <v>11404000</v>
      </c>
      <c r="G156" s="5">
        <v>154953000</v>
      </c>
      <c r="H156" s="6">
        <v>63.5</v>
      </c>
      <c r="I156" s="6">
        <v>69.900000000000006</v>
      </c>
      <c r="J156" s="6">
        <v>57.5</v>
      </c>
      <c r="K156" s="6">
        <v>58.6</v>
      </c>
      <c r="L156" s="6">
        <v>32.200000000000003</v>
      </c>
      <c r="M156" s="6">
        <v>69.2</v>
      </c>
      <c r="N156" s="6">
        <v>50.1</v>
      </c>
      <c r="O156" s="6">
        <v>79.900000000000006</v>
      </c>
      <c r="P156" s="6">
        <v>71.5</v>
      </c>
      <c r="Q156" s="5">
        <v>82310000</v>
      </c>
      <c r="R156" s="5">
        <v>72644000</v>
      </c>
      <c r="S156" s="6">
        <v>7.5</v>
      </c>
      <c r="T156" s="6">
        <v>7.2</v>
      </c>
      <c r="U156" s="6">
        <v>11</v>
      </c>
      <c r="V156" s="6">
        <v>13.3</v>
      </c>
      <c r="W156" s="6">
        <v>7.8</v>
      </c>
      <c r="X156" s="6">
        <v>7.6</v>
      </c>
      <c r="Y156" s="6">
        <v>3.4</v>
      </c>
      <c r="Z156" s="6">
        <v>4.0999999999999996</v>
      </c>
      <c r="AA156" s="7">
        <f t="shared" si="3"/>
        <v>140533096.25</v>
      </c>
      <c r="AB156" s="8">
        <f t="shared" si="1"/>
        <v>8.1148144489131324E-2</v>
      </c>
      <c r="AC156" s="6">
        <v>7.4</v>
      </c>
      <c r="AD156" s="9">
        <v>1602875</v>
      </c>
      <c r="AE156" s="9">
        <v>3015903.75</v>
      </c>
      <c r="AF156" s="9">
        <v>128066082</v>
      </c>
      <c r="AG156" s="10">
        <v>2.35</v>
      </c>
      <c r="AH156" s="6">
        <v>808.79</v>
      </c>
      <c r="AI156" s="6">
        <v>974.77</v>
      </c>
      <c r="AJ156" s="6">
        <v>401.58</v>
      </c>
      <c r="AL156" s="38">
        <v>3203.9</v>
      </c>
      <c r="AM156" s="38">
        <v>2623</v>
      </c>
      <c r="AN156" s="39">
        <v>230</v>
      </c>
      <c r="AO156" s="40">
        <v>302</v>
      </c>
      <c r="AP156" s="39">
        <v>562</v>
      </c>
      <c r="AQ156" s="39">
        <v>704</v>
      </c>
      <c r="AR156" s="40">
        <v>764</v>
      </c>
      <c r="AS156" s="39">
        <v>552</v>
      </c>
      <c r="AT156" s="42">
        <v>4606000</v>
      </c>
      <c r="AU156" s="38">
        <v>25.7</v>
      </c>
      <c r="AV156" s="38">
        <v>30.4</v>
      </c>
      <c r="AW156" s="38">
        <v>30</v>
      </c>
      <c r="AX156" s="38">
        <v>32.700000000000003</v>
      </c>
      <c r="AY156" s="38">
        <v>40.700000000000003</v>
      </c>
      <c r="AZ156" s="38">
        <v>34.299999999999997</v>
      </c>
      <c r="BA156" s="43">
        <v>0</v>
      </c>
    </row>
    <row r="157" spans="1:53" ht="16">
      <c r="A157" s="3">
        <v>41244</v>
      </c>
      <c r="B157" s="4">
        <v>244350000</v>
      </c>
      <c r="C157" s="5">
        <v>143060000</v>
      </c>
      <c r="D157" s="5">
        <v>135946000</v>
      </c>
      <c r="E157" s="5">
        <v>67544000</v>
      </c>
      <c r="F157" s="5">
        <v>11844000</v>
      </c>
      <c r="G157" s="5">
        <v>154904000</v>
      </c>
      <c r="H157" s="6">
        <v>63.4</v>
      </c>
      <c r="I157" s="6">
        <v>69.7</v>
      </c>
      <c r="J157" s="6">
        <v>57.5</v>
      </c>
      <c r="K157" s="6">
        <v>57.6</v>
      </c>
      <c r="L157" s="6">
        <v>33.299999999999997</v>
      </c>
      <c r="M157" s="6">
        <v>69.5</v>
      </c>
      <c r="N157" s="6">
        <v>49.9</v>
      </c>
      <c r="O157" s="6">
        <v>80.099999999999994</v>
      </c>
      <c r="P157" s="6">
        <v>71.599999999999994</v>
      </c>
      <c r="Q157" s="5">
        <v>82190000</v>
      </c>
      <c r="R157" s="5">
        <v>72715000</v>
      </c>
      <c r="S157" s="6">
        <v>7.9</v>
      </c>
      <c r="T157" s="6">
        <v>7.3</v>
      </c>
      <c r="U157" s="6">
        <v>11.7</v>
      </c>
      <c r="V157" s="6">
        <v>13.2</v>
      </c>
      <c r="W157" s="6">
        <v>8.3000000000000007</v>
      </c>
      <c r="X157" s="6">
        <v>7.7</v>
      </c>
      <c r="Y157" s="6">
        <v>3.5</v>
      </c>
      <c r="Z157" s="6">
        <v>4.0999999999999996</v>
      </c>
      <c r="AA157" s="7">
        <f t="shared" si="3"/>
        <v>139721506.80000001</v>
      </c>
      <c r="AB157" s="8">
        <f t="shared" si="1"/>
        <v>8.4768624897194417E-2</v>
      </c>
      <c r="AC157" s="6">
        <v>7.6</v>
      </c>
      <c r="AD157" s="9">
        <v>2278495</v>
      </c>
      <c r="AE157" s="9">
        <v>3338493.2</v>
      </c>
      <c r="AF157" s="9">
        <v>128066082</v>
      </c>
      <c r="AG157" s="10">
        <v>2.6</v>
      </c>
      <c r="AH157" s="6">
        <v>829.98</v>
      </c>
      <c r="AI157" s="6">
        <v>999.87</v>
      </c>
      <c r="AJ157" s="6">
        <v>414.47</v>
      </c>
      <c r="AL157" s="38">
        <v>3220.5</v>
      </c>
      <c r="AM157" s="38">
        <v>2638.7</v>
      </c>
      <c r="AN157" s="39">
        <v>215</v>
      </c>
      <c r="AO157" s="40">
        <v>272</v>
      </c>
      <c r="AP157" s="39">
        <v>421</v>
      </c>
      <c r="AQ157" s="39">
        <v>633</v>
      </c>
      <c r="AR157" s="40">
        <v>651</v>
      </c>
      <c r="AS157" s="39">
        <v>473</v>
      </c>
      <c r="AT157" s="42">
        <v>3768000</v>
      </c>
      <c r="AU157" s="38">
        <v>26.2</v>
      </c>
      <c r="AV157" s="38">
        <v>31</v>
      </c>
      <c r="AW157" s="38">
        <v>30.3</v>
      </c>
      <c r="AX157" s="38">
        <v>33</v>
      </c>
      <c r="AY157" s="38">
        <v>41.3</v>
      </c>
      <c r="AZ157" s="38">
        <v>34.799999999999997</v>
      </c>
      <c r="BA157" s="43">
        <v>0</v>
      </c>
    </row>
    <row r="158" spans="1:53" ht="16">
      <c r="A158" s="3">
        <v>41275</v>
      </c>
      <c r="B158" s="4">
        <v>244663000</v>
      </c>
      <c r="C158" s="5">
        <v>141614000</v>
      </c>
      <c r="D158" s="5">
        <v>133064000</v>
      </c>
      <c r="E158" s="5">
        <v>66222000</v>
      </c>
      <c r="F158" s="5">
        <v>13181000</v>
      </c>
      <c r="G158" s="5">
        <v>154794000</v>
      </c>
      <c r="H158" s="6">
        <v>63.3</v>
      </c>
      <c r="I158" s="6">
        <v>69.7</v>
      </c>
      <c r="J158" s="6">
        <v>57.3</v>
      </c>
      <c r="K158" s="6">
        <v>57.6</v>
      </c>
      <c r="L158" s="6">
        <v>33.200000000000003</v>
      </c>
      <c r="M158" s="6">
        <v>69.400000000000006</v>
      </c>
      <c r="N158" s="6">
        <v>49.2</v>
      </c>
      <c r="O158" s="6">
        <v>80</v>
      </c>
      <c r="P158" s="6">
        <v>71.7</v>
      </c>
      <c r="Q158" s="5">
        <v>82249000</v>
      </c>
      <c r="R158" s="5">
        <v>72545000</v>
      </c>
      <c r="S158" s="6">
        <v>9</v>
      </c>
      <c r="T158" s="6">
        <v>7.9</v>
      </c>
      <c r="U158" s="6">
        <v>14.1</v>
      </c>
      <c r="V158" s="6">
        <v>13.6</v>
      </c>
      <c r="W158" s="6">
        <v>9.6999999999999993</v>
      </c>
      <c r="X158" s="6">
        <v>8.3000000000000007</v>
      </c>
      <c r="Y158" s="6">
        <v>3.6</v>
      </c>
      <c r="Z158" s="6">
        <v>4.2</v>
      </c>
      <c r="AA158" s="7">
        <f t="shared" si="3"/>
        <v>137868164.25</v>
      </c>
      <c r="AB158" s="8">
        <f t="shared" si="1"/>
        <v>9.5605828014787689E-2</v>
      </c>
      <c r="AC158" s="6">
        <v>8.5</v>
      </c>
      <c r="AD158" s="9">
        <v>1922398</v>
      </c>
      <c r="AE158" s="9">
        <v>3745835.75</v>
      </c>
      <c r="AF158" s="9">
        <v>128613913</v>
      </c>
      <c r="AG158" s="10">
        <v>2.93</v>
      </c>
      <c r="AH158" s="6">
        <v>811.58</v>
      </c>
      <c r="AI158" s="6">
        <v>977.68</v>
      </c>
      <c r="AJ158" s="6">
        <v>403.29</v>
      </c>
      <c r="AL158" s="38">
        <v>3199.3</v>
      </c>
      <c r="AM158" s="38">
        <v>2620.8000000000002</v>
      </c>
      <c r="AN158" s="39">
        <v>161</v>
      </c>
      <c r="AO158" s="40">
        <v>265</v>
      </c>
      <c r="AP158" s="39">
        <v>391</v>
      </c>
      <c r="AQ158" s="39">
        <v>591</v>
      </c>
      <c r="AR158" s="40">
        <v>560</v>
      </c>
      <c r="AS158" s="39">
        <v>441</v>
      </c>
      <c r="AT158" s="42">
        <v>3520000</v>
      </c>
      <c r="AU158" s="38">
        <v>25.3</v>
      </c>
      <c r="AV158" s="38">
        <v>30.3</v>
      </c>
      <c r="AW158" s="38">
        <v>29.8</v>
      </c>
      <c r="AX158" s="38">
        <v>32.700000000000003</v>
      </c>
      <c r="AY158" s="38">
        <v>40.4</v>
      </c>
      <c r="AZ158" s="38">
        <v>34</v>
      </c>
      <c r="BA158" s="43">
        <v>0</v>
      </c>
    </row>
    <row r="159" spans="1:53" ht="16">
      <c r="A159" s="3">
        <v>41306</v>
      </c>
      <c r="B159" s="4">
        <v>244828000</v>
      </c>
      <c r="C159" s="5">
        <v>142228000</v>
      </c>
      <c r="D159" s="5">
        <v>134102000</v>
      </c>
      <c r="E159" s="5">
        <v>66714000</v>
      </c>
      <c r="F159" s="5">
        <v>12500000</v>
      </c>
      <c r="G159" s="5">
        <v>154727000</v>
      </c>
      <c r="H159" s="6">
        <v>63.2</v>
      </c>
      <c r="I159" s="6">
        <v>69.599999999999994</v>
      </c>
      <c r="J159" s="6">
        <v>57.3</v>
      </c>
      <c r="K159" s="6">
        <v>58.2</v>
      </c>
      <c r="L159" s="6">
        <v>33.1</v>
      </c>
      <c r="M159" s="6">
        <v>68.8</v>
      </c>
      <c r="N159" s="6">
        <v>48.4</v>
      </c>
      <c r="O159" s="6">
        <v>80.3</v>
      </c>
      <c r="P159" s="6">
        <v>71.900000000000006</v>
      </c>
      <c r="Q159" s="5">
        <v>82180000</v>
      </c>
      <c r="R159" s="5">
        <v>72547000</v>
      </c>
      <c r="S159" s="6">
        <v>8.5</v>
      </c>
      <c r="T159" s="6">
        <v>7.6</v>
      </c>
      <c r="U159" s="6">
        <v>12.1</v>
      </c>
      <c r="V159" s="6">
        <v>13.7</v>
      </c>
      <c r="W159" s="6">
        <v>9.9</v>
      </c>
      <c r="X159" s="6">
        <v>7.4</v>
      </c>
      <c r="Y159" s="6">
        <v>3.8</v>
      </c>
      <c r="Z159" s="6">
        <v>4</v>
      </c>
      <c r="AA159" s="7">
        <f t="shared" si="3"/>
        <v>138612279.5</v>
      </c>
      <c r="AB159" s="8">
        <f t="shared" si="1"/>
        <v>9.017960057427668E-2</v>
      </c>
      <c r="AC159" s="6">
        <v>8.1</v>
      </c>
      <c r="AD159" s="9">
        <v>1412066</v>
      </c>
      <c r="AE159" s="9">
        <v>3615720.5</v>
      </c>
      <c r="AF159" s="9">
        <v>128613913</v>
      </c>
      <c r="AG159" s="10">
        <v>2.78</v>
      </c>
      <c r="AH159" s="6">
        <v>817.38</v>
      </c>
      <c r="AI159" s="6">
        <v>981.71</v>
      </c>
      <c r="AJ159" s="6">
        <v>409.33</v>
      </c>
      <c r="AL159" s="38">
        <v>3219.2</v>
      </c>
      <c r="AM159" s="38">
        <v>2635.2</v>
      </c>
      <c r="AN159" s="39">
        <v>256</v>
      </c>
      <c r="AO159" s="40">
        <v>261</v>
      </c>
      <c r="AP159" s="39">
        <v>586</v>
      </c>
      <c r="AQ159" s="39">
        <v>746</v>
      </c>
      <c r="AR159" s="40">
        <v>691</v>
      </c>
      <c r="AS159" s="39">
        <v>535</v>
      </c>
      <c r="AT159" s="42">
        <v>4026000</v>
      </c>
      <c r="AU159" s="38">
        <v>25.9</v>
      </c>
      <c r="AV159" s="38">
        <v>30.8</v>
      </c>
      <c r="AW159" s="38">
        <v>30</v>
      </c>
      <c r="AX159" s="38">
        <v>32.700000000000003</v>
      </c>
      <c r="AY159" s="38">
        <v>40.6</v>
      </c>
      <c r="AZ159" s="38">
        <v>34.200000000000003</v>
      </c>
      <c r="BA159" s="43">
        <v>0</v>
      </c>
    </row>
    <row r="160" spans="1:53" ht="16">
      <c r="A160" s="3">
        <v>41334</v>
      </c>
      <c r="B160" s="4">
        <v>244995000</v>
      </c>
      <c r="C160" s="5">
        <v>142698000</v>
      </c>
      <c r="D160" s="5">
        <v>134901000</v>
      </c>
      <c r="E160" s="5">
        <v>67039000</v>
      </c>
      <c r="F160" s="5">
        <v>11815000</v>
      </c>
      <c r="G160" s="5">
        <v>154512000</v>
      </c>
      <c r="H160" s="6">
        <v>63.1</v>
      </c>
      <c r="I160" s="6">
        <v>69.5</v>
      </c>
      <c r="J160" s="6">
        <v>57.1</v>
      </c>
      <c r="K160" s="6">
        <v>58</v>
      </c>
      <c r="L160" s="6">
        <v>33.1</v>
      </c>
      <c r="M160" s="6">
        <v>68.5</v>
      </c>
      <c r="N160" s="6">
        <v>49.2</v>
      </c>
      <c r="O160" s="6">
        <v>80.400000000000006</v>
      </c>
      <c r="P160" s="6">
        <v>71.5</v>
      </c>
      <c r="Q160" s="5">
        <v>82133000</v>
      </c>
      <c r="R160" s="5">
        <v>72379000</v>
      </c>
      <c r="S160" s="6">
        <v>8</v>
      </c>
      <c r="T160" s="6">
        <v>7.2</v>
      </c>
      <c r="U160" s="6">
        <v>11.2</v>
      </c>
      <c r="V160" s="6">
        <v>13.3</v>
      </c>
      <c r="W160" s="6">
        <v>8.9</v>
      </c>
      <c r="X160" s="6">
        <v>7.6</v>
      </c>
      <c r="Y160" s="6">
        <v>3.8</v>
      </c>
      <c r="Z160" s="6">
        <v>3.7</v>
      </c>
      <c r="AA160" s="7">
        <f t="shared" si="3"/>
        <v>139303308</v>
      </c>
      <c r="AB160" s="8">
        <f t="shared" si="1"/>
        <v>8.4814927725908706E-2</v>
      </c>
      <c r="AC160" s="6">
        <v>7.6</v>
      </c>
      <c r="AD160" s="9">
        <v>1588553</v>
      </c>
      <c r="AE160" s="9">
        <v>3394692</v>
      </c>
      <c r="AF160" s="9">
        <v>128613913</v>
      </c>
      <c r="AG160" s="10">
        <v>2.64</v>
      </c>
      <c r="AH160" s="6">
        <v>817.71</v>
      </c>
      <c r="AI160" s="6">
        <v>983.72</v>
      </c>
      <c r="AJ160" s="6">
        <v>406.57</v>
      </c>
      <c r="AL160" s="38">
        <v>3237.2</v>
      </c>
      <c r="AM160" s="38">
        <v>2652.8</v>
      </c>
      <c r="AN160" s="39">
        <v>212</v>
      </c>
      <c r="AO160" s="40">
        <v>279</v>
      </c>
      <c r="AP160" s="39">
        <v>446</v>
      </c>
      <c r="AQ160" s="39">
        <v>707</v>
      </c>
      <c r="AR160" s="40">
        <v>695</v>
      </c>
      <c r="AS160" s="39">
        <v>572</v>
      </c>
      <c r="AT160" s="42">
        <v>4216000</v>
      </c>
      <c r="AU160" s="38">
        <v>26.1</v>
      </c>
      <c r="AV160" s="38">
        <v>30.5</v>
      </c>
      <c r="AW160" s="38">
        <v>29.8</v>
      </c>
      <c r="AX160" s="38">
        <v>32.6</v>
      </c>
      <c r="AY160" s="38">
        <v>40.700000000000003</v>
      </c>
      <c r="AZ160" s="38">
        <v>34.299999999999997</v>
      </c>
      <c r="BA160" s="43">
        <v>0</v>
      </c>
    </row>
    <row r="161" spans="1:53" ht="16">
      <c r="A161" s="3">
        <v>41365</v>
      </c>
      <c r="B161" s="4">
        <v>245175000</v>
      </c>
      <c r="C161" s="5">
        <v>143724000</v>
      </c>
      <c r="D161" s="5">
        <v>135906000</v>
      </c>
      <c r="E161" s="5">
        <v>67395000</v>
      </c>
      <c r="F161" s="5">
        <v>11014000</v>
      </c>
      <c r="G161" s="5">
        <v>154739000</v>
      </c>
      <c r="H161" s="6">
        <v>63.1</v>
      </c>
      <c r="I161" s="6">
        <v>69.5</v>
      </c>
      <c r="J161" s="6">
        <v>57.2</v>
      </c>
      <c r="K161" s="6">
        <v>58.3</v>
      </c>
      <c r="L161" s="6">
        <v>31.9</v>
      </c>
      <c r="M161" s="6">
        <v>68.400000000000006</v>
      </c>
      <c r="N161" s="6">
        <v>49.6</v>
      </c>
      <c r="O161" s="6">
        <v>80.5</v>
      </c>
      <c r="P161" s="6">
        <v>71.599999999999994</v>
      </c>
      <c r="Q161" s="5">
        <v>82201000</v>
      </c>
      <c r="R161" s="5">
        <v>72538000</v>
      </c>
      <c r="S161" s="6">
        <v>7.5</v>
      </c>
      <c r="T161" s="6">
        <v>6.7</v>
      </c>
      <c r="U161" s="6">
        <v>10.9</v>
      </c>
      <c r="V161" s="6">
        <v>12.4</v>
      </c>
      <c r="W161" s="6">
        <v>7.8</v>
      </c>
      <c r="X161" s="6">
        <v>6.5</v>
      </c>
      <c r="Y161" s="6">
        <v>3.6</v>
      </c>
      <c r="Z161" s="6">
        <v>3.5</v>
      </c>
      <c r="AA161" s="7">
        <f t="shared" si="3"/>
        <v>140654939.75</v>
      </c>
      <c r="AB161" s="8">
        <f t="shared" si="1"/>
        <v>7.8305106237834779E-2</v>
      </c>
      <c r="AC161" s="6">
        <v>7.1</v>
      </c>
      <c r="AD161" s="9">
        <v>1344236</v>
      </c>
      <c r="AE161" s="9">
        <v>3069060.25</v>
      </c>
      <c r="AF161" s="9">
        <v>129204324</v>
      </c>
      <c r="AG161" s="10">
        <v>2.38</v>
      </c>
      <c r="AH161" s="6">
        <v>820.46</v>
      </c>
      <c r="AI161" s="6">
        <v>988.2</v>
      </c>
      <c r="AJ161" s="6">
        <v>408</v>
      </c>
      <c r="AL161" s="38">
        <v>3261</v>
      </c>
      <c r="AM161" s="38">
        <v>2671.5</v>
      </c>
      <c r="AN161" s="39">
        <v>248</v>
      </c>
      <c r="AO161" s="40">
        <v>284</v>
      </c>
      <c r="AP161" s="39">
        <v>504</v>
      </c>
      <c r="AQ161" s="39">
        <v>733</v>
      </c>
      <c r="AR161" s="40">
        <v>840</v>
      </c>
      <c r="AS161" s="39">
        <v>612</v>
      </c>
      <c r="AT161" s="42">
        <v>4329000</v>
      </c>
      <c r="AU161" s="38">
        <v>25.9</v>
      </c>
      <c r="AV161" s="38">
        <v>30.7</v>
      </c>
      <c r="AW161" s="38">
        <v>29.8</v>
      </c>
      <c r="AX161" s="38">
        <v>32.6</v>
      </c>
      <c r="AY161" s="38">
        <v>40.700000000000003</v>
      </c>
      <c r="AZ161" s="38">
        <v>34.299999999999997</v>
      </c>
      <c r="BA161" s="43">
        <v>0</v>
      </c>
    </row>
    <row r="162" spans="1:53" ht="16">
      <c r="A162" s="3">
        <v>41395</v>
      </c>
      <c r="B162" s="4">
        <v>245363000</v>
      </c>
      <c r="C162" s="5">
        <v>144432000</v>
      </c>
      <c r="D162" s="5">
        <v>136799000</v>
      </c>
      <c r="E162" s="5">
        <v>67638000</v>
      </c>
      <c r="F162" s="5">
        <v>11302000</v>
      </c>
      <c r="G162" s="5">
        <v>155734000</v>
      </c>
      <c r="H162" s="6">
        <v>63.5</v>
      </c>
      <c r="I162" s="6">
        <v>70</v>
      </c>
      <c r="J162" s="6">
        <v>57.3</v>
      </c>
      <c r="K162" s="6">
        <v>58.8</v>
      </c>
      <c r="L162" s="6">
        <v>32.9</v>
      </c>
      <c r="M162" s="6">
        <v>69.2</v>
      </c>
      <c r="N162" s="6">
        <v>50</v>
      </c>
      <c r="O162" s="6">
        <v>80.2</v>
      </c>
      <c r="P162" s="6">
        <v>71.400000000000006</v>
      </c>
      <c r="Q162" s="5">
        <v>82924000</v>
      </c>
      <c r="R162" s="5">
        <v>72810000</v>
      </c>
      <c r="S162" s="6">
        <v>7.6</v>
      </c>
      <c r="T162" s="6">
        <v>6.8</v>
      </c>
      <c r="U162" s="6">
        <v>8.9</v>
      </c>
      <c r="V162" s="6">
        <v>13</v>
      </c>
      <c r="W162" s="6">
        <v>7.4</v>
      </c>
      <c r="X162" s="6">
        <v>6.4</v>
      </c>
      <c r="Y162" s="6">
        <v>3.7</v>
      </c>
      <c r="Z162" s="6">
        <v>3.4</v>
      </c>
      <c r="AA162" s="7">
        <f t="shared" si="3"/>
        <v>141635102.5</v>
      </c>
      <c r="AB162" s="8">
        <f t="shared" si="1"/>
        <v>7.9796602681881074E-2</v>
      </c>
      <c r="AC162" s="6">
        <v>7.3</v>
      </c>
      <c r="AD162" s="9">
        <v>1244720</v>
      </c>
      <c r="AE162" s="9">
        <v>2796897.5</v>
      </c>
      <c r="AF162" s="9">
        <v>129204324</v>
      </c>
      <c r="AG162" s="10">
        <v>2.15</v>
      </c>
      <c r="AH162" s="6">
        <v>816</v>
      </c>
      <c r="AI162" s="6">
        <v>982.94</v>
      </c>
      <c r="AJ162" s="6">
        <v>410.97</v>
      </c>
      <c r="AL162" s="38">
        <v>3271.9</v>
      </c>
      <c r="AM162" s="38">
        <v>2677.9</v>
      </c>
      <c r="AN162" s="39">
        <v>258</v>
      </c>
      <c r="AO162" s="40">
        <v>288</v>
      </c>
      <c r="AP162" s="39">
        <v>573</v>
      </c>
      <c r="AQ162" s="39">
        <v>791</v>
      </c>
      <c r="AR162" s="40">
        <v>1036</v>
      </c>
      <c r="AS162" s="39">
        <v>817</v>
      </c>
      <c r="AT162" s="42">
        <v>5070000</v>
      </c>
      <c r="AU162" s="38">
        <v>26</v>
      </c>
      <c r="AV162" s="38">
        <v>30.9</v>
      </c>
      <c r="AW162" s="38">
        <v>29.8</v>
      </c>
      <c r="AX162" s="38">
        <v>32.6</v>
      </c>
      <c r="AY162" s="38">
        <v>40.5</v>
      </c>
      <c r="AZ162" s="38">
        <v>34.299999999999997</v>
      </c>
      <c r="BA162" s="43">
        <v>0</v>
      </c>
    </row>
    <row r="163" spans="1:53" ht="16">
      <c r="A163" s="3">
        <v>41426</v>
      </c>
      <c r="B163" s="4">
        <v>245552000</v>
      </c>
      <c r="C163" s="5">
        <v>144841000</v>
      </c>
      <c r="D163" s="5">
        <v>137208000</v>
      </c>
      <c r="E163" s="5">
        <v>67550000</v>
      </c>
      <c r="F163" s="5">
        <v>12248000</v>
      </c>
      <c r="G163" s="5">
        <v>157089000</v>
      </c>
      <c r="H163" s="6">
        <v>64</v>
      </c>
      <c r="I163" s="6">
        <v>70.8</v>
      </c>
      <c r="J163" s="6">
        <v>57.7</v>
      </c>
      <c r="K163" s="6">
        <v>58.6</v>
      </c>
      <c r="L163" s="6">
        <v>32.200000000000003</v>
      </c>
      <c r="M163" s="6">
        <v>69.099999999999994</v>
      </c>
      <c r="N163" s="6">
        <v>49.6</v>
      </c>
      <c r="O163" s="6">
        <v>79.900000000000006</v>
      </c>
      <c r="P163" s="6">
        <v>70.599999999999994</v>
      </c>
      <c r="Q163" s="5">
        <v>83837000</v>
      </c>
      <c r="R163" s="5">
        <v>73253000</v>
      </c>
      <c r="S163" s="6">
        <v>7.8</v>
      </c>
      <c r="T163" s="6">
        <v>7.8</v>
      </c>
      <c r="U163" s="6">
        <v>7.9</v>
      </c>
      <c r="V163" s="6">
        <v>12.9</v>
      </c>
      <c r="W163" s="6">
        <v>7.3</v>
      </c>
      <c r="X163" s="6">
        <v>7.2</v>
      </c>
      <c r="Y163" s="6">
        <v>3.8</v>
      </c>
      <c r="Z163" s="6">
        <v>4</v>
      </c>
      <c r="AA163" s="7">
        <f t="shared" si="3"/>
        <v>142054725.40000001</v>
      </c>
      <c r="AB163" s="8">
        <f t="shared" si="1"/>
        <v>8.622029267602245E-2</v>
      </c>
      <c r="AC163" s="6">
        <v>7.8</v>
      </c>
      <c r="AD163" s="9">
        <v>1636867</v>
      </c>
      <c r="AE163" s="9">
        <v>2786274.6</v>
      </c>
      <c r="AF163" s="9">
        <v>129204324</v>
      </c>
      <c r="AG163" s="10">
        <v>2.16</v>
      </c>
      <c r="AH163" s="6">
        <v>834.81</v>
      </c>
      <c r="AI163" s="6">
        <v>997.12</v>
      </c>
      <c r="AJ163" s="6">
        <v>416.83</v>
      </c>
      <c r="AL163" s="38">
        <v>3235</v>
      </c>
      <c r="AM163" s="38">
        <v>2632</v>
      </c>
      <c r="AN163" s="39">
        <v>279</v>
      </c>
      <c r="AO163" s="40">
        <v>301</v>
      </c>
      <c r="AP163" s="39">
        <v>528</v>
      </c>
      <c r="AQ163" s="39">
        <v>812</v>
      </c>
      <c r="AR163" s="40">
        <v>1154</v>
      </c>
      <c r="AS163" s="39">
        <v>744</v>
      </c>
      <c r="AT163" s="42">
        <v>4805000</v>
      </c>
      <c r="AU163" s="38">
        <v>26.6</v>
      </c>
      <c r="AV163" s="38">
        <v>31.2</v>
      </c>
      <c r="AW163" s="38">
        <v>30.4</v>
      </c>
      <c r="AX163" s="38">
        <v>33</v>
      </c>
      <c r="AY163" s="38">
        <v>41</v>
      </c>
      <c r="AZ163" s="38">
        <v>34.9</v>
      </c>
      <c r="BA163" s="43">
        <v>0</v>
      </c>
    </row>
    <row r="164" spans="1:53" ht="16">
      <c r="A164" s="3">
        <v>41456</v>
      </c>
      <c r="B164" s="4">
        <v>245756000</v>
      </c>
      <c r="C164" s="5">
        <v>145113000</v>
      </c>
      <c r="D164" s="5">
        <v>136034000</v>
      </c>
      <c r="E164" s="5">
        <v>66482000</v>
      </c>
      <c r="F164" s="5">
        <v>12083000</v>
      </c>
      <c r="G164" s="5">
        <v>157196000</v>
      </c>
      <c r="H164" s="6">
        <v>64</v>
      </c>
      <c r="I164" s="6">
        <v>70.8</v>
      </c>
      <c r="J164" s="6">
        <v>57.6</v>
      </c>
      <c r="K164" s="6">
        <v>58.6</v>
      </c>
      <c r="L164" s="6">
        <v>31.8</v>
      </c>
      <c r="M164" s="6">
        <v>69.099999999999994</v>
      </c>
      <c r="N164" s="6">
        <v>49.2</v>
      </c>
      <c r="O164" s="6">
        <v>79.8</v>
      </c>
      <c r="P164" s="6">
        <v>70.5</v>
      </c>
      <c r="Q164" s="5">
        <v>83965000</v>
      </c>
      <c r="R164" s="5">
        <v>73231000</v>
      </c>
      <c r="S164" s="6">
        <v>7.6</v>
      </c>
      <c r="T164" s="6">
        <v>7.8</v>
      </c>
      <c r="U164" s="6">
        <v>8.8000000000000007</v>
      </c>
      <c r="V164" s="6">
        <v>14.3</v>
      </c>
      <c r="W164" s="6">
        <v>7.5</v>
      </c>
      <c r="X164" s="6">
        <v>7.3</v>
      </c>
      <c r="Y164" s="6">
        <v>3.9</v>
      </c>
      <c r="Z164" s="6">
        <v>4.5</v>
      </c>
      <c r="AA164" s="7">
        <f t="shared" si="3"/>
        <v>142095980.25</v>
      </c>
      <c r="AB164" s="8">
        <f t="shared" si="1"/>
        <v>8.5034073298495008E-2</v>
      </c>
      <c r="AC164" s="6">
        <v>7.7</v>
      </c>
      <c r="AD164" s="9">
        <v>1416934</v>
      </c>
      <c r="AE164" s="9">
        <v>3017019.75</v>
      </c>
      <c r="AF164" s="9">
        <v>129827178</v>
      </c>
      <c r="AG164" s="10">
        <v>2.2999999999999998</v>
      </c>
      <c r="AH164" s="6">
        <v>816.34</v>
      </c>
      <c r="AI164" s="6">
        <v>982.93</v>
      </c>
      <c r="AJ164" s="6">
        <v>394.2</v>
      </c>
      <c r="AL164" s="38">
        <v>3165.5</v>
      </c>
      <c r="AM164" s="38">
        <v>2562.8000000000002</v>
      </c>
      <c r="AN164" s="39">
        <v>327</v>
      </c>
      <c r="AO164" s="40">
        <v>320</v>
      </c>
      <c r="AP164" s="39">
        <v>623</v>
      </c>
      <c r="AQ164" s="39">
        <v>804</v>
      </c>
      <c r="AR164" s="40">
        <v>1116</v>
      </c>
      <c r="AS164" s="39">
        <v>671</v>
      </c>
      <c r="AT164" s="42">
        <v>4882000</v>
      </c>
      <c r="AU164" s="38">
        <v>26.3</v>
      </c>
      <c r="AV164" s="38">
        <v>30</v>
      </c>
      <c r="AW164" s="38">
        <v>29.6</v>
      </c>
      <c r="AX164" s="38">
        <v>32.6</v>
      </c>
      <c r="AY164" s="38">
        <v>40.4</v>
      </c>
      <c r="AZ164" s="38">
        <v>34.299999999999997</v>
      </c>
      <c r="BA164" s="43">
        <v>0</v>
      </c>
    </row>
    <row r="165" spans="1:53" ht="16">
      <c r="A165" s="3">
        <v>41487</v>
      </c>
      <c r="B165" s="4">
        <v>245959000</v>
      </c>
      <c r="C165" s="5">
        <v>144509000</v>
      </c>
      <c r="D165" s="5">
        <v>136471000</v>
      </c>
      <c r="E165" s="5">
        <v>66863000</v>
      </c>
      <c r="F165" s="5">
        <v>11462000</v>
      </c>
      <c r="G165" s="5">
        <v>155971000</v>
      </c>
      <c r="H165" s="6">
        <v>63.4</v>
      </c>
      <c r="I165" s="6">
        <v>70</v>
      </c>
      <c r="J165" s="6">
        <v>57.3</v>
      </c>
      <c r="K165" s="6">
        <v>58.3</v>
      </c>
      <c r="L165" s="6">
        <v>32.1</v>
      </c>
      <c r="M165" s="6">
        <v>68.599999999999994</v>
      </c>
      <c r="N165" s="6">
        <v>48.9</v>
      </c>
      <c r="O165" s="6">
        <v>79.7</v>
      </c>
      <c r="P165" s="6">
        <v>70.900000000000006</v>
      </c>
      <c r="Q165" s="5">
        <v>83110000</v>
      </c>
      <c r="R165" s="5">
        <v>72861000</v>
      </c>
      <c r="S165" s="6">
        <v>7.4</v>
      </c>
      <c r="T165" s="6">
        <v>7.3</v>
      </c>
      <c r="U165" s="6">
        <v>9.1999999999999993</v>
      </c>
      <c r="V165" s="6">
        <v>12.9</v>
      </c>
      <c r="W165" s="6">
        <v>7.6</v>
      </c>
      <c r="X165" s="6">
        <v>7</v>
      </c>
      <c r="Y165" s="6">
        <v>3.5</v>
      </c>
      <c r="Z165" s="6">
        <v>4</v>
      </c>
      <c r="AA165" s="7">
        <f t="shared" si="3"/>
        <v>141749753</v>
      </c>
      <c r="AB165" s="8">
        <f t="shared" si="1"/>
        <v>8.0860811094323387E-2</v>
      </c>
      <c r="AC165" s="6">
        <v>7.3</v>
      </c>
      <c r="AD165" s="9">
        <v>1401943</v>
      </c>
      <c r="AE165" s="9">
        <v>2759247</v>
      </c>
      <c r="AF165" s="9">
        <v>129827178</v>
      </c>
      <c r="AG165" s="10">
        <v>2.12</v>
      </c>
      <c r="AH165" s="6">
        <v>820.76</v>
      </c>
      <c r="AI165" s="6">
        <v>991.83</v>
      </c>
      <c r="AJ165" s="6">
        <v>395.32</v>
      </c>
      <c r="AL165" s="38">
        <v>3200.3</v>
      </c>
      <c r="AM165" s="38">
        <v>2608.1999999999998</v>
      </c>
      <c r="AN165" s="39">
        <v>299</v>
      </c>
      <c r="AO165" s="40">
        <v>330</v>
      </c>
      <c r="AP165" s="39">
        <v>667</v>
      </c>
      <c r="AQ165" s="39">
        <v>923</v>
      </c>
      <c r="AR165" s="40">
        <v>923</v>
      </c>
      <c r="AS165" s="39">
        <v>673</v>
      </c>
      <c r="AT165" s="42">
        <v>5117000</v>
      </c>
      <c r="AU165" s="38">
        <v>26.4</v>
      </c>
      <c r="AV165" s="38">
        <v>30.2</v>
      </c>
      <c r="AW165" s="38">
        <v>29.6</v>
      </c>
      <c r="AX165" s="38">
        <v>32.6</v>
      </c>
      <c r="AY165" s="38">
        <v>40.9</v>
      </c>
      <c r="AZ165" s="38">
        <v>34.5</v>
      </c>
      <c r="BA165" s="43">
        <v>0</v>
      </c>
    </row>
    <row r="166" spans="1:53" ht="16">
      <c r="A166" s="3">
        <v>41518</v>
      </c>
      <c r="B166" s="4">
        <v>246168000</v>
      </c>
      <c r="C166" s="5">
        <v>144651000</v>
      </c>
      <c r="D166" s="5">
        <v>137079000</v>
      </c>
      <c r="E166" s="5">
        <v>67582000</v>
      </c>
      <c r="F166" s="5">
        <v>10885000</v>
      </c>
      <c r="G166" s="5">
        <v>155536000</v>
      </c>
      <c r="H166" s="6">
        <v>63.2</v>
      </c>
      <c r="I166" s="6">
        <v>69.7</v>
      </c>
      <c r="J166" s="6">
        <v>57.1</v>
      </c>
      <c r="K166" s="6">
        <v>57.6</v>
      </c>
      <c r="L166" s="6">
        <v>32.6</v>
      </c>
      <c r="M166" s="6">
        <v>68.8</v>
      </c>
      <c r="N166" s="6">
        <v>49.4</v>
      </c>
      <c r="O166" s="6">
        <v>79.7</v>
      </c>
      <c r="P166" s="6">
        <v>71.099999999999994</v>
      </c>
      <c r="Q166" s="5">
        <v>82759000</v>
      </c>
      <c r="R166" s="5">
        <v>72776000</v>
      </c>
      <c r="S166" s="6">
        <v>7.3</v>
      </c>
      <c r="T166" s="6">
        <v>6.7</v>
      </c>
      <c r="U166" s="6">
        <v>8.1</v>
      </c>
      <c r="V166" s="6">
        <v>11.5</v>
      </c>
      <c r="W166" s="6">
        <v>7.5</v>
      </c>
      <c r="X166" s="6">
        <v>7</v>
      </c>
      <c r="Y166" s="6">
        <v>3.6</v>
      </c>
      <c r="Z166" s="6">
        <v>3.8</v>
      </c>
      <c r="AA166" s="7">
        <f t="shared" si="3"/>
        <v>142164394</v>
      </c>
      <c r="AB166" s="8">
        <f t="shared" si="1"/>
        <v>7.6566288461793044E-2</v>
      </c>
      <c r="AC166" s="6">
        <v>7</v>
      </c>
      <c r="AD166" s="9">
        <v>1009877</v>
      </c>
      <c r="AE166" s="9">
        <v>2486606</v>
      </c>
      <c r="AF166" s="9">
        <v>129827178</v>
      </c>
      <c r="AG166" s="10">
        <v>1.9</v>
      </c>
      <c r="AH166" s="6">
        <v>843.18</v>
      </c>
      <c r="AI166" s="6">
        <v>1008.16</v>
      </c>
      <c r="AJ166" s="6">
        <v>417.46</v>
      </c>
      <c r="AL166" s="38">
        <v>3249.8</v>
      </c>
      <c r="AM166" s="38">
        <v>2662.3</v>
      </c>
      <c r="AN166" s="39">
        <v>268</v>
      </c>
      <c r="AO166" s="40">
        <v>327</v>
      </c>
      <c r="AP166" s="39">
        <v>672</v>
      </c>
      <c r="AQ166" s="39">
        <v>924</v>
      </c>
      <c r="AR166" s="40">
        <v>889</v>
      </c>
      <c r="AS166" s="39">
        <v>732</v>
      </c>
      <c r="AT166" s="42">
        <v>5484000</v>
      </c>
      <c r="AU166" s="38">
        <v>26.1</v>
      </c>
      <c r="AV166" s="38">
        <v>30.9</v>
      </c>
      <c r="AW166" s="38">
        <v>30.2</v>
      </c>
      <c r="AX166" s="38">
        <v>33</v>
      </c>
      <c r="AY166" s="38">
        <v>41.2</v>
      </c>
      <c r="AZ166" s="38">
        <v>34.9</v>
      </c>
      <c r="BA166" s="43">
        <v>0</v>
      </c>
    </row>
    <row r="167" spans="1:53" ht="16">
      <c r="A167" s="3">
        <v>41548</v>
      </c>
      <c r="B167" s="4">
        <v>246381000</v>
      </c>
      <c r="C167" s="5">
        <v>144144000</v>
      </c>
      <c r="D167" s="5">
        <v>138001000</v>
      </c>
      <c r="E167" s="5">
        <v>68250000</v>
      </c>
      <c r="F167" s="5">
        <v>10773000</v>
      </c>
      <c r="G167" s="5">
        <v>154918000</v>
      </c>
      <c r="H167" s="6">
        <v>62.9</v>
      </c>
      <c r="I167" s="6">
        <v>69.2</v>
      </c>
      <c r="J167" s="6">
        <v>57</v>
      </c>
      <c r="K167" s="6">
        <v>57</v>
      </c>
      <c r="L167" s="6">
        <v>31.6</v>
      </c>
      <c r="M167" s="6">
        <v>68.2</v>
      </c>
      <c r="N167" s="6">
        <v>48.8</v>
      </c>
      <c r="O167" s="6">
        <v>79.8</v>
      </c>
      <c r="P167" s="6">
        <v>71.400000000000006</v>
      </c>
      <c r="Q167" s="5">
        <v>82261000</v>
      </c>
      <c r="R167" s="5">
        <v>72656000</v>
      </c>
      <c r="S167" s="6">
        <v>7.1</v>
      </c>
      <c r="T167" s="6">
        <v>6.8</v>
      </c>
      <c r="U167" s="6">
        <v>9.6999999999999993</v>
      </c>
      <c r="V167" s="6">
        <v>11</v>
      </c>
      <c r="W167" s="6">
        <v>6.9</v>
      </c>
      <c r="X167" s="6">
        <v>6.6</v>
      </c>
      <c r="Y167" s="6">
        <v>3.4</v>
      </c>
      <c r="Z167" s="6">
        <v>4</v>
      </c>
      <c r="AA167" s="7">
        <f t="shared" si="3"/>
        <v>141658932</v>
      </c>
      <c r="AB167" s="8">
        <f t="shared" si="1"/>
        <v>7.6048857971059675E-2</v>
      </c>
      <c r="AC167" s="6">
        <v>7</v>
      </c>
      <c r="AD167" s="9">
        <v>1334257</v>
      </c>
      <c r="AE167" s="9">
        <v>2485068</v>
      </c>
      <c r="AF167" s="9">
        <v>130396096</v>
      </c>
      <c r="AG167" s="10">
        <v>1.9</v>
      </c>
      <c r="AH167" s="6">
        <v>826.98</v>
      </c>
      <c r="AI167" s="6">
        <v>1000.81</v>
      </c>
      <c r="AJ167" s="6">
        <v>412.1</v>
      </c>
      <c r="AL167" s="38">
        <v>3268.1</v>
      </c>
      <c r="AM167" s="38">
        <v>2673.4</v>
      </c>
      <c r="AN167" s="39">
        <v>301</v>
      </c>
      <c r="AO167" s="40">
        <v>312</v>
      </c>
      <c r="AP167" s="39">
        <v>775</v>
      </c>
      <c r="AQ167" s="39">
        <v>863</v>
      </c>
      <c r="AR167" s="40">
        <v>932</v>
      </c>
      <c r="AS167" s="39">
        <v>680</v>
      </c>
      <c r="AT167" s="42">
        <v>4976000</v>
      </c>
      <c r="AU167" s="38">
        <v>25.8</v>
      </c>
      <c r="AV167" s="38">
        <v>30.8</v>
      </c>
      <c r="AW167" s="38">
        <v>29.7</v>
      </c>
      <c r="AX167" s="38">
        <v>32.6</v>
      </c>
      <c r="AY167" s="38">
        <v>41</v>
      </c>
      <c r="AZ167" s="38">
        <v>34.4</v>
      </c>
      <c r="BA167" s="43">
        <v>0</v>
      </c>
    </row>
    <row r="168" spans="1:53" ht="16">
      <c r="A168" s="3">
        <v>41579</v>
      </c>
      <c r="B168" s="4">
        <v>246567000</v>
      </c>
      <c r="C168" s="5">
        <v>144775000</v>
      </c>
      <c r="D168" s="5">
        <v>138526000</v>
      </c>
      <c r="E168" s="5">
        <v>68700000</v>
      </c>
      <c r="F168" s="5">
        <v>10271000</v>
      </c>
      <c r="G168" s="5">
        <v>155046000</v>
      </c>
      <c r="H168" s="6">
        <v>62.9</v>
      </c>
      <c r="I168" s="6">
        <v>69.2</v>
      </c>
      <c r="J168" s="6">
        <v>57</v>
      </c>
      <c r="K168" s="6">
        <v>57.7</v>
      </c>
      <c r="L168" s="6">
        <v>31.9</v>
      </c>
      <c r="M168" s="6">
        <v>68.599999999999994</v>
      </c>
      <c r="N168" s="6">
        <v>48.5</v>
      </c>
      <c r="O168" s="6">
        <v>79.7</v>
      </c>
      <c r="P168" s="6">
        <v>71.099999999999994</v>
      </c>
      <c r="Q168" s="5">
        <v>82397000</v>
      </c>
      <c r="R168" s="5">
        <v>72649000</v>
      </c>
      <c r="S168" s="6">
        <v>6.9</v>
      </c>
      <c r="T168" s="6">
        <v>6.3</v>
      </c>
      <c r="U168" s="6">
        <v>9.9</v>
      </c>
      <c r="V168" s="6">
        <v>11.7</v>
      </c>
      <c r="W168" s="6">
        <v>7.2</v>
      </c>
      <c r="X168" s="6">
        <v>6.6</v>
      </c>
      <c r="Y168" s="6">
        <v>3.2</v>
      </c>
      <c r="Z168" s="6">
        <v>3.2</v>
      </c>
      <c r="AA168" s="7">
        <f t="shared" si="3"/>
        <v>142128263</v>
      </c>
      <c r="AB168" s="8">
        <f t="shared" si="1"/>
        <v>7.2265711148527867E-2</v>
      </c>
      <c r="AC168" s="6">
        <v>6.6</v>
      </c>
      <c r="AD168" s="9">
        <v>1714180</v>
      </c>
      <c r="AE168" s="9">
        <v>2646737</v>
      </c>
      <c r="AF168" s="9">
        <v>130396096</v>
      </c>
      <c r="AG168" s="10">
        <v>2.04</v>
      </c>
      <c r="AH168" s="6">
        <v>829.38</v>
      </c>
      <c r="AI168" s="6">
        <v>1008.59</v>
      </c>
      <c r="AJ168" s="6">
        <v>412.49</v>
      </c>
      <c r="AL168" s="38">
        <v>3283.2</v>
      </c>
      <c r="AM168" s="38">
        <v>2691.5</v>
      </c>
      <c r="AN168" s="39">
        <v>296</v>
      </c>
      <c r="AO168" s="40">
        <v>301</v>
      </c>
      <c r="AP168" s="39">
        <v>652</v>
      </c>
      <c r="AQ168" s="39">
        <v>921</v>
      </c>
      <c r="AR168" s="40">
        <v>858</v>
      </c>
      <c r="AS168" s="39">
        <v>672</v>
      </c>
      <c r="AT168" s="42">
        <v>5412000</v>
      </c>
      <c r="AU168" s="38">
        <v>25.7</v>
      </c>
      <c r="AV168" s="38">
        <v>30.6</v>
      </c>
      <c r="AW168" s="38">
        <v>29.7</v>
      </c>
      <c r="AX168" s="38">
        <v>32.700000000000003</v>
      </c>
      <c r="AY168" s="38">
        <v>41.1</v>
      </c>
      <c r="AZ168" s="38">
        <v>34.4</v>
      </c>
      <c r="BA168" s="43">
        <v>0</v>
      </c>
    </row>
    <row r="169" spans="1:53" ht="16">
      <c r="A169" s="3">
        <v>41609</v>
      </c>
      <c r="B169" s="4">
        <v>246745000</v>
      </c>
      <c r="C169" s="5">
        <v>144423000</v>
      </c>
      <c r="D169" s="5">
        <v>138275000</v>
      </c>
      <c r="E169" s="5">
        <v>68733000</v>
      </c>
      <c r="F169" s="5">
        <v>9984000</v>
      </c>
      <c r="G169" s="5">
        <v>154408000</v>
      </c>
      <c r="H169" s="6">
        <v>62.6</v>
      </c>
      <c r="I169" s="6">
        <v>68.8</v>
      </c>
      <c r="J169" s="6">
        <v>56.7</v>
      </c>
      <c r="K169" s="6">
        <v>56.6</v>
      </c>
      <c r="L169" s="6">
        <v>31.3</v>
      </c>
      <c r="M169" s="6">
        <v>68.3</v>
      </c>
      <c r="N169" s="6">
        <v>48.9</v>
      </c>
      <c r="O169" s="6">
        <v>79.5</v>
      </c>
      <c r="P169" s="6">
        <v>70.900000000000006</v>
      </c>
      <c r="Q169" s="5">
        <v>81985000</v>
      </c>
      <c r="R169" s="5">
        <v>72423000</v>
      </c>
      <c r="S169" s="6">
        <v>6.8</v>
      </c>
      <c r="T169" s="6">
        <v>6.1</v>
      </c>
      <c r="U169" s="6">
        <v>9.6999999999999993</v>
      </c>
      <c r="V169" s="6">
        <v>11.5</v>
      </c>
      <c r="W169" s="6">
        <v>7.3</v>
      </c>
      <c r="X169" s="6">
        <v>6.7</v>
      </c>
      <c r="Y169" s="6">
        <v>3.2</v>
      </c>
      <c r="Z169" s="6">
        <v>3</v>
      </c>
      <c r="AA169" s="7">
        <f t="shared" si="3"/>
        <v>141413424.75</v>
      </c>
      <c r="AB169" s="8">
        <f t="shared" si="1"/>
        <v>7.0601500654201496E-2</v>
      </c>
      <c r="AC169" s="6">
        <v>6.5</v>
      </c>
      <c r="AD169" s="9">
        <v>1748962</v>
      </c>
      <c r="AE169" s="9">
        <v>3009575.25</v>
      </c>
      <c r="AF169" s="9">
        <v>130396096</v>
      </c>
      <c r="AG169" s="10">
        <v>2.2999999999999998</v>
      </c>
      <c r="AH169" s="6">
        <v>843.21</v>
      </c>
      <c r="AI169" s="6">
        <v>1027.1300000000001</v>
      </c>
      <c r="AJ169" s="6">
        <v>419.67</v>
      </c>
      <c r="AL169" s="38">
        <v>3284.9</v>
      </c>
      <c r="AM169" s="38">
        <v>2688.9</v>
      </c>
      <c r="AN169" s="39">
        <v>217</v>
      </c>
      <c r="AO169" s="40">
        <v>285</v>
      </c>
      <c r="AP169" s="39">
        <v>464</v>
      </c>
      <c r="AQ169" s="39">
        <v>763</v>
      </c>
      <c r="AR169" s="40">
        <v>760</v>
      </c>
      <c r="AS169" s="39">
        <v>562</v>
      </c>
      <c r="AT169" s="42">
        <v>4463000</v>
      </c>
      <c r="AU169" s="38">
        <v>25.8</v>
      </c>
      <c r="AV169" s="38">
        <v>30.7</v>
      </c>
      <c r="AW169" s="38">
        <v>29.8</v>
      </c>
      <c r="AX169" s="38">
        <v>32.799999999999997</v>
      </c>
      <c r="AY169" s="38">
        <v>41.5</v>
      </c>
      <c r="AZ169" s="38">
        <v>34.700000000000003</v>
      </c>
      <c r="BA169" s="43">
        <v>0</v>
      </c>
    </row>
    <row r="170" spans="1:53" ht="16">
      <c r="A170" s="3">
        <v>41640</v>
      </c>
      <c r="B170" s="4">
        <v>246915000</v>
      </c>
      <c r="C170" s="5">
        <v>143526000</v>
      </c>
      <c r="D170" s="5">
        <v>135471000</v>
      </c>
      <c r="E170" s="5">
        <v>67357000</v>
      </c>
      <c r="F170" s="5">
        <v>10855000</v>
      </c>
      <c r="G170" s="5">
        <v>154381000</v>
      </c>
      <c r="H170" s="6">
        <v>62.5</v>
      </c>
      <c r="I170" s="6">
        <v>68.599999999999994</v>
      </c>
      <c r="J170" s="6">
        <v>56.8</v>
      </c>
      <c r="K170" s="6">
        <v>56</v>
      </c>
      <c r="L170" s="6">
        <v>31.8</v>
      </c>
      <c r="M170" s="6">
        <v>68.3</v>
      </c>
      <c r="N170" s="6">
        <v>48.5</v>
      </c>
      <c r="O170" s="6">
        <v>79.7</v>
      </c>
      <c r="P170" s="6">
        <v>71.8</v>
      </c>
      <c r="Q170" s="5">
        <v>81804000</v>
      </c>
      <c r="R170" s="5">
        <v>72576000</v>
      </c>
      <c r="S170" s="6">
        <v>7.5</v>
      </c>
      <c r="T170" s="6">
        <v>6.5</v>
      </c>
      <c r="U170" s="6">
        <v>10.4</v>
      </c>
      <c r="V170" s="6">
        <v>12.3</v>
      </c>
      <c r="W170" s="6">
        <v>8</v>
      </c>
      <c r="X170" s="6">
        <v>6.2</v>
      </c>
      <c r="Y170" s="6">
        <v>3.5</v>
      </c>
      <c r="Z170" s="6">
        <v>3.1</v>
      </c>
      <c r="AA170" s="7">
        <f t="shared" si="3"/>
        <v>140052307</v>
      </c>
      <c r="AB170" s="8">
        <f t="shared" si="1"/>
        <v>7.7506756100775981E-2</v>
      </c>
      <c r="AC170" s="6">
        <v>7</v>
      </c>
      <c r="AD170" s="9">
        <v>1797425</v>
      </c>
      <c r="AE170" s="9">
        <v>3473693</v>
      </c>
      <c r="AF170" s="9">
        <v>130938360</v>
      </c>
      <c r="AG170" s="10">
        <v>2.68</v>
      </c>
      <c r="AH170" s="6">
        <v>827.56</v>
      </c>
      <c r="AI170" s="6">
        <v>1002.38</v>
      </c>
      <c r="AJ170" s="6">
        <v>407.78</v>
      </c>
      <c r="AL170" s="38">
        <v>3280.8</v>
      </c>
      <c r="AM170" s="38">
        <v>2689.1</v>
      </c>
      <c r="AN170" s="39">
        <v>185</v>
      </c>
      <c r="AO170" s="40">
        <v>281</v>
      </c>
      <c r="AP170" s="39">
        <v>438</v>
      </c>
      <c r="AQ170" s="39">
        <v>901</v>
      </c>
      <c r="AR170" s="40">
        <v>691</v>
      </c>
      <c r="AS170" s="39">
        <v>550</v>
      </c>
      <c r="AT170" s="42">
        <v>4467000</v>
      </c>
      <c r="AU170" s="38">
        <v>25.3</v>
      </c>
      <c r="AV170" s="38">
        <v>29.7</v>
      </c>
      <c r="AW170" s="38">
        <v>29.1</v>
      </c>
      <c r="AX170" s="38">
        <v>32.6</v>
      </c>
      <c r="AY170" s="38">
        <v>40.5</v>
      </c>
      <c r="AZ170" s="38">
        <v>34</v>
      </c>
      <c r="BA170" s="43">
        <v>0</v>
      </c>
    </row>
    <row r="171" spans="1:53" ht="16">
      <c r="A171" s="3">
        <v>41671</v>
      </c>
      <c r="B171" s="4">
        <v>247085000</v>
      </c>
      <c r="C171" s="5">
        <v>144134000</v>
      </c>
      <c r="D171" s="5">
        <v>136211000</v>
      </c>
      <c r="E171" s="5">
        <v>67716000</v>
      </c>
      <c r="F171" s="5">
        <v>10893000</v>
      </c>
      <c r="G171" s="5">
        <v>155027000</v>
      </c>
      <c r="H171" s="6">
        <v>62.7</v>
      </c>
      <c r="I171" s="6">
        <v>68.7</v>
      </c>
      <c r="J171" s="6">
        <v>57.2</v>
      </c>
      <c r="K171" s="6">
        <v>57.5</v>
      </c>
      <c r="L171" s="6">
        <v>32.1</v>
      </c>
      <c r="M171" s="6">
        <v>68</v>
      </c>
      <c r="N171" s="6">
        <v>49</v>
      </c>
      <c r="O171" s="6">
        <v>79.599999999999994</v>
      </c>
      <c r="P171" s="6">
        <v>71.900000000000006</v>
      </c>
      <c r="Q171" s="5">
        <v>81954000</v>
      </c>
      <c r="R171" s="5">
        <v>73073000</v>
      </c>
      <c r="S171" s="6">
        <v>7.6</v>
      </c>
      <c r="T171" s="6">
        <v>6.3</v>
      </c>
      <c r="U171" s="6">
        <v>10.199999999999999</v>
      </c>
      <c r="V171" s="6">
        <v>12.8</v>
      </c>
      <c r="W171" s="6">
        <v>8</v>
      </c>
      <c r="X171" s="6">
        <v>6</v>
      </c>
      <c r="Y171" s="6">
        <v>3.6</v>
      </c>
      <c r="Z171" s="6">
        <v>3.2</v>
      </c>
      <c r="AA171" s="7">
        <f t="shared" si="3"/>
        <v>140735446.5</v>
      </c>
      <c r="AB171" s="8">
        <f t="shared" si="1"/>
        <v>7.7400543153142307E-2</v>
      </c>
      <c r="AC171" s="6">
        <v>7</v>
      </c>
      <c r="AD171" s="9">
        <v>1353506</v>
      </c>
      <c r="AE171" s="9">
        <v>3398553.5</v>
      </c>
      <c r="AF171" s="9">
        <v>130938360</v>
      </c>
      <c r="AG171" s="10">
        <v>2.6</v>
      </c>
      <c r="AH171" s="6">
        <v>845.55</v>
      </c>
      <c r="AI171" s="6">
        <v>1006.02</v>
      </c>
      <c r="AJ171" s="6">
        <v>418.14</v>
      </c>
      <c r="AL171" s="38">
        <v>3295.2</v>
      </c>
      <c r="AM171" s="38">
        <v>2702.6</v>
      </c>
      <c r="AN171" s="39">
        <v>267</v>
      </c>
      <c r="AO171" s="40">
        <v>322</v>
      </c>
      <c r="AP171" s="39">
        <v>629</v>
      </c>
      <c r="AQ171" s="39">
        <v>972</v>
      </c>
      <c r="AR171" s="40">
        <v>752</v>
      </c>
      <c r="AS171" s="39">
        <v>737</v>
      </c>
      <c r="AT171" s="42">
        <v>5244000</v>
      </c>
      <c r="AU171" s="38">
        <v>25.9</v>
      </c>
      <c r="AV171" s="38">
        <v>30.3</v>
      </c>
      <c r="AW171" s="38">
        <v>29.5</v>
      </c>
      <c r="AX171" s="38">
        <v>32.700000000000003</v>
      </c>
      <c r="AY171" s="38">
        <v>40.5</v>
      </c>
      <c r="AZ171" s="38">
        <v>34.4</v>
      </c>
      <c r="BA171" s="43">
        <v>0</v>
      </c>
    </row>
    <row r="172" spans="1:53" ht="16">
      <c r="A172" s="3">
        <v>41699</v>
      </c>
      <c r="B172" s="4">
        <v>247258000</v>
      </c>
      <c r="C172" s="5">
        <v>145090000</v>
      </c>
      <c r="D172" s="5">
        <v>137169000</v>
      </c>
      <c r="E172" s="5">
        <v>68098000</v>
      </c>
      <c r="F172" s="5">
        <v>10537000</v>
      </c>
      <c r="G172" s="5">
        <v>155627000</v>
      </c>
      <c r="H172" s="6">
        <v>62.9</v>
      </c>
      <c r="I172" s="6">
        <v>69.2</v>
      </c>
      <c r="J172" s="6">
        <v>57.1</v>
      </c>
      <c r="K172" s="6">
        <v>58.3</v>
      </c>
      <c r="L172" s="6">
        <v>32.799999999999997</v>
      </c>
      <c r="M172" s="6">
        <v>68.2</v>
      </c>
      <c r="N172" s="6">
        <v>49.1</v>
      </c>
      <c r="O172" s="6">
        <v>79.3</v>
      </c>
      <c r="P172" s="6">
        <v>71.5</v>
      </c>
      <c r="Q172" s="5">
        <v>82586000</v>
      </c>
      <c r="R172" s="5">
        <v>73041000</v>
      </c>
      <c r="S172" s="6">
        <v>7.1</v>
      </c>
      <c r="T172" s="6">
        <v>6.4</v>
      </c>
      <c r="U172" s="6">
        <v>9</v>
      </c>
      <c r="V172" s="6">
        <v>12.3</v>
      </c>
      <c r="W172" s="6">
        <v>7.2</v>
      </c>
      <c r="X172" s="6">
        <v>6.2</v>
      </c>
      <c r="Y172" s="6">
        <v>3.3</v>
      </c>
      <c r="Z172" s="6">
        <v>3.4</v>
      </c>
      <c r="AA172" s="7">
        <f t="shared" si="3"/>
        <v>141954792.19999999</v>
      </c>
      <c r="AB172" s="8">
        <f t="shared" si="1"/>
        <v>7.4227856888088917E-2</v>
      </c>
      <c r="AC172" s="6">
        <v>6.8</v>
      </c>
      <c r="AD172" s="9">
        <v>1475047</v>
      </c>
      <c r="AE172" s="9">
        <v>3135207.8</v>
      </c>
      <c r="AF172" s="9">
        <v>130938360</v>
      </c>
      <c r="AG172" s="10">
        <v>2.4</v>
      </c>
      <c r="AH172" s="6">
        <v>849.8</v>
      </c>
      <c r="AI172" s="6">
        <v>1016.39</v>
      </c>
      <c r="AJ172" s="6">
        <v>425.2</v>
      </c>
      <c r="AL172" s="38">
        <v>3319.6</v>
      </c>
      <c r="AM172" s="38">
        <v>2723.4</v>
      </c>
      <c r="AN172" s="39">
        <v>233</v>
      </c>
      <c r="AO172" s="40">
        <v>301</v>
      </c>
      <c r="AP172" s="39">
        <v>525</v>
      </c>
      <c r="AQ172" s="39">
        <v>907</v>
      </c>
      <c r="AR172" s="40">
        <v>747</v>
      </c>
      <c r="AS172" s="39">
        <v>755</v>
      </c>
      <c r="AT172" s="42">
        <v>5268000</v>
      </c>
      <c r="AU172" s="38">
        <v>26.5</v>
      </c>
      <c r="AV172" s="38">
        <v>30.7</v>
      </c>
      <c r="AW172" s="38">
        <v>29.7</v>
      </c>
      <c r="AX172" s="38">
        <v>32.799999999999997</v>
      </c>
      <c r="AY172" s="38">
        <v>41</v>
      </c>
      <c r="AZ172" s="38">
        <v>34.700000000000003</v>
      </c>
      <c r="BA172" s="43">
        <v>0</v>
      </c>
    </row>
    <row r="173" spans="1:53" ht="16">
      <c r="A173" s="3">
        <v>41730</v>
      </c>
      <c r="B173" s="4">
        <v>247439000</v>
      </c>
      <c r="C173" s="5">
        <v>145767000</v>
      </c>
      <c r="D173" s="5">
        <v>138307000</v>
      </c>
      <c r="E173" s="5">
        <v>68509000</v>
      </c>
      <c r="F173" s="5">
        <v>9079000</v>
      </c>
      <c r="G173" s="5">
        <v>154845000</v>
      </c>
      <c r="H173" s="6">
        <v>62.6</v>
      </c>
      <c r="I173" s="6">
        <v>68.7</v>
      </c>
      <c r="J173" s="6">
        <v>56.9</v>
      </c>
      <c r="K173" s="6">
        <v>58.2</v>
      </c>
      <c r="L173" s="6">
        <v>31.7</v>
      </c>
      <c r="M173" s="6">
        <v>67.2</v>
      </c>
      <c r="N173" s="6">
        <v>48.9</v>
      </c>
      <c r="O173" s="6">
        <v>79.900000000000006</v>
      </c>
      <c r="P173" s="6">
        <v>71.599999999999994</v>
      </c>
      <c r="Q173" s="5">
        <v>82104000</v>
      </c>
      <c r="R173" s="5">
        <v>72741000</v>
      </c>
      <c r="S173" s="6">
        <v>6.1</v>
      </c>
      <c r="T173" s="6">
        <v>5.6</v>
      </c>
      <c r="U173" s="6">
        <v>7.7</v>
      </c>
      <c r="V173" s="6">
        <v>10.3</v>
      </c>
      <c r="W173" s="6">
        <v>6.4</v>
      </c>
      <c r="X173" s="6">
        <v>5.5</v>
      </c>
      <c r="Y173" s="6">
        <v>3</v>
      </c>
      <c r="Z173" s="6">
        <v>3.1</v>
      </c>
      <c r="AA173" s="7">
        <f t="shared" si="3"/>
        <v>143012313.5</v>
      </c>
      <c r="AB173" s="8">
        <f t="shared" si="1"/>
        <v>6.3484043980590529E-2</v>
      </c>
      <c r="AC173" s="6">
        <v>5.9</v>
      </c>
      <c r="AD173" s="9">
        <v>1235264</v>
      </c>
      <c r="AE173" s="9">
        <v>2754686.5</v>
      </c>
      <c r="AF173" s="9">
        <v>131532656</v>
      </c>
      <c r="AG173" s="10">
        <v>2.1</v>
      </c>
      <c r="AH173" s="6">
        <v>839.36</v>
      </c>
      <c r="AI173" s="6">
        <v>1010.62</v>
      </c>
      <c r="AJ173" s="6">
        <v>420.28</v>
      </c>
      <c r="AL173" s="38">
        <v>3327.7</v>
      </c>
      <c r="AM173" s="38">
        <v>2731.2</v>
      </c>
      <c r="AN173" s="39">
        <v>257</v>
      </c>
      <c r="AO173" s="40">
        <v>324</v>
      </c>
      <c r="AP173" s="39">
        <v>538</v>
      </c>
      <c r="AQ173" s="39">
        <v>865</v>
      </c>
      <c r="AR173" s="40">
        <v>924</v>
      </c>
      <c r="AS173" s="39">
        <v>777</v>
      </c>
      <c r="AT173" s="42">
        <v>5159000</v>
      </c>
      <c r="AU173" s="38">
        <v>26.1</v>
      </c>
      <c r="AV173" s="38">
        <v>30.7</v>
      </c>
      <c r="AW173" s="38">
        <v>29.5</v>
      </c>
      <c r="AX173" s="38">
        <v>32.6</v>
      </c>
      <c r="AY173" s="38">
        <v>40.799999999999997</v>
      </c>
      <c r="AZ173" s="38">
        <v>34.4</v>
      </c>
      <c r="BA173" s="43">
        <v>0</v>
      </c>
    </row>
    <row r="174" spans="1:53" ht="16">
      <c r="A174" s="3">
        <v>41760</v>
      </c>
      <c r="B174" s="4">
        <v>247622000</v>
      </c>
      <c r="C174" s="5">
        <v>146398000</v>
      </c>
      <c r="D174" s="5">
        <v>139219000</v>
      </c>
      <c r="E174" s="5">
        <v>68746000</v>
      </c>
      <c r="F174" s="5">
        <v>9443000</v>
      </c>
      <c r="G174" s="5">
        <v>155841000</v>
      </c>
      <c r="H174" s="6">
        <v>62.9</v>
      </c>
      <c r="I174" s="6">
        <v>69.2</v>
      </c>
      <c r="J174" s="6">
        <v>57.1</v>
      </c>
      <c r="K174" s="6">
        <v>58.1</v>
      </c>
      <c r="L174" s="6">
        <v>32.6</v>
      </c>
      <c r="M174" s="6">
        <v>67.7</v>
      </c>
      <c r="N174" s="6">
        <v>49</v>
      </c>
      <c r="O174" s="6">
        <v>79.8</v>
      </c>
      <c r="P174" s="6">
        <v>71.5</v>
      </c>
      <c r="Q174" s="5">
        <v>82723000</v>
      </c>
      <c r="R174" s="5">
        <v>73118000</v>
      </c>
      <c r="S174" s="6">
        <v>6.2</v>
      </c>
      <c r="T174" s="6">
        <v>5.9</v>
      </c>
      <c r="U174" s="6">
        <v>7.9</v>
      </c>
      <c r="V174" s="6">
        <v>9.6999999999999993</v>
      </c>
      <c r="W174" s="6">
        <v>6.1</v>
      </c>
      <c r="X174" s="6">
        <v>6.1</v>
      </c>
      <c r="Y174" s="6">
        <v>3</v>
      </c>
      <c r="Z174" s="6">
        <v>3</v>
      </c>
      <c r="AA174" s="7">
        <f t="shared" si="3"/>
        <v>143932547</v>
      </c>
      <c r="AB174" s="8">
        <f t="shared" si="1"/>
        <v>6.5607120813334877E-2</v>
      </c>
      <c r="AC174" s="6">
        <v>6.1</v>
      </c>
      <c r="AD174" s="9">
        <v>1386429</v>
      </c>
      <c r="AE174" s="9">
        <v>2465453</v>
      </c>
      <c r="AF174" s="9">
        <v>131532656</v>
      </c>
      <c r="AG174" s="10">
        <v>1.86</v>
      </c>
      <c r="AH174" s="6">
        <v>835.92</v>
      </c>
      <c r="AI174" s="6">
        <v>1012.29</v>
      </c>
      <c r="AJ174" s="6">
        <v>423.95</v>
      </c>
      <c r="AL174" s="38">
        <v>3358.1</v>
      </c>
      <c r="AM174" s="38">
        <v>2761.9</v>
      </c>
      <c r="AN174" s="39">
        <v>269</v>
      </c>
      <c r="AO174" s="40">
        <v>334</v>
      </c>
      <c r="AP174" s="39">
        <v>603</v>
      </c>
      <c r="AQ174" s="39">
        <v>1107</v>
      </c>
      <c r="AR174" s="40">
        <v>1135</v>
      </c>
      <c r="AS174" s="39">
        <v>888</v>
      </c>
      <c r="AT174" s="42">
        <v>6172000</v>
      </c>
      <c r="AU174" s="38">
        <v>26.1</v>
      </c>
      <c r="AV174" s="38">
        <v>30.9</v>
      </c>
      <c r="AW174" s="38">
        <v>29.5</v>
      </c>
      <c r="AX174" s="38">
        <v>32.6</v>
      </c>
      <c r="AY174" s="38">
        <v>41</v>
      </c>
      <c r="AZ174" s="38">
        <v>34.4</v>
      </c>
      <c r="BA174" s="43">
        <v>0</v>
      </c>
    </row>
    <row r="175" spans="1:53" ht="16">
      <c r="A175" s="3">
        <v>41791</v>
      </c>
      <c r="B175" s="4">
        <v>247814000</v>
      </c>
      <c r="C175" s="5">
        <v>147104000</v>
      </c>
      <c r="D175" s="5">
        <v>139806000</v>
      </c>
      <c r="E175" s="5">
        <v>68734000</v>
      </c>
      <c r="F175" s="5">
        <v>9893000</v>
      </c>
      <c r="G175" s="5">
        <v>156997000</v>
      </c>
      <c r="H175" s="6">
        <v>63.4</v>
      </c>
      <c r="I175" s="6">
        <v>70.099999999999994</v>
      </c>
      <c r="J175" s="6">
        <v>57.1</v>
      </c>
      <c r="K175" s="6">
        <v>57</v>
      </c>
      <c r="L175" s="6">
        <v>31.6</v>
      </c>
      <c r="M175" s="6">
        <v>67.8</v>
      </c>
      <c r="N175" s="6">
        <v>48.3</v>
      </c>
      <c r="O175" s="6">
        <v>79.599999999999994</v>
      </c>
      <c r="P175" s="6">
        <v>70.099999999999994</v>
      </c>
      <c r="Q175" s="5">
        <v>83850000</v>
      </c>
      <c r="R175" s="5">
        <v>73147000</v>
      </c>
      <c r="S175" s="6">
        <v>6.3</v>
      </c>
      <c r="T175" s="6">
        <v>6.3</v>
      </c>
      <c r="U175" s="6">
        <v>7.5</v>
      </c>
      <c r="V175" s="6">
        <v>9.5</v>
      </c>
      <c r="W175" s="6">
        <v>5.5</v>
      </c>
      <c r="X175" s="6">
        <v>5.6</v>
      </c>
      <c r="Y175" s="6">
        <v>3.1</v>
      </c>
      <c r="Z175" s="6">
        <v>3.6</v>
      </c>
      <c r="AA175" s="7">
        <f t="shared" si="3"/>
        <v>144701652</v>
      </c>
      <c r="AB175" s="8">
        <f t="shared" si="1"/>
        <v>6.8368258850285968E-2</v>
      </c>
      <c r="AC175" s="6">
        <v>6.3</v>
      </c>
      <c r="AD175" s="9">
        <v>1225386</v>
      </c>
      <c r="AE175" s="9">
        <v>2402348</v>
      </c>
      <c r="AF175" s="9">
        <v>131532656</v>
      </c>
      <c r="AG175" s="10">
        <v>1.8</v>
      </c>
      <c r="AH175" s="6">
        <v>852.26</v>
      </c>
      <c r="AI175" s="6">
        <v>1020.94</v>
      </c>
      <c r="AJ175" s="6">
        <v>431.81</v>
      </c>
      <c r="AL175" s="38">
        <v>3328.1</v>
      </c>
      <c r="AM175" s="38">
        <v>2723.8</v>
      </c>
      <c r="AN175" s="39">
        <v>283</v>
      </c>
      <c r="AO175" s="40">
        <v>332</v>
      </c>
      <c r="AP175" s="39">
        <v>590</v>
      </c>
      <c r="AQ175" s="39">
        <v>964</v>
      </c>
      <c r="AR175" s="40">
        <v>1238</v>
      </c>
      <c r="AS175" s="39">
        <v>740</v>
      </c>
      <c r="AT175" s="42">
        <v>5612000</v>
      </c>
      <c r="AU175" s="38">
        <v>26.7</v>
      </c>
      <c r="AV175" s="38">
        <v>31.2</v>
      </c>
      <c r="AW175" s="38">
        <v>30.1</v>
      </c>
      <c r="AX175" s="38">
        <v>32.9</v>
      </c>
      <c r="AY175" s="38">
        <v>41.2</v>
      </c>
      <c r="AZ175" s="38">
        <v>34.9</v>
      </c>
      <c r="BA175" s="43">
        <v>0</v>
      </c>
    </row>
    <row r="176" spans="1:53" ht="16">
      <c r="A176" s="3">
        <v>41821</v>
      </c>
      <c r="B176" s="4">
        <v>248023000</v>
      </c>
      <c r="C176" s="5">
        <v>147265000</v>
      </c>
      <c r="D176" s="5">
        <v>138727000</v>
      </c>
      <c r="E176" s="5">
        <v>67634000</v>
      </c>
      <c r="F176" s="5">
        <v>10307000</v>
      </c>
      <c r="G176" s="5">
        <v>157573000</v>
      </c>
      <c r="H176" s="6">
        <v>63.5</v>
      </c>
      <c r="I176" s="6">
        <v>70.400000000000006</v>
      </c>
      <c r="J176" s="6">
        <v>57.2</v>
      </c>
      <c r="K176" s="6">
        <v>56.8</v>
      </c>
      <c r="L176" s="6">
        <v>31.6</v>
      </c>
      <c r="M176" s="6">
        <v>68.3</v>
      </c>
      <c r="N176" s="6">
        <v>47.7</v>
      </c>
      <c r="O176" s="6">
        <v>78.8</v>
      </c>
      <c r="P176" s="6">
        <v>69.599999999999994</v>
      </c>
      <c r="Q176" s="5">
        <v>84284000</v>
      </c>
      <c r="R176" s="5">
        <v>73288000</v>
      </c>
      <c r="S176" s="6">
        <v>6.2</v>
      </c>
      <c r="T176" s="6">
        <v>6.9</v>
      </c>
      <c r="U176" s="6">
        <v>7.7</v>
      </c>
      <c r="V176" s="6">
        <v>12.5</v>
      </c>
      <c r="W176" s="6">
        <v>5.8</v>
      </c>
      <c r="X176" s="6">
        <v>6.4</v>
      </c>
      <c r="Y176" s="6">
        <v>2.9</v>
      </c>
      <c r="Z176" s="6">
        <v>4.0999999999999996</v>
      </c>
      <c r="AA176" s="7">
        <f t="shared" si="3"/>
        <v>144733351.25</v>
      </c>
      <c r="AB176" s="8">
        <f t="shared" si="1"/>
        <v>7.1213717577758365E-2</v>
      </c>
      <c r="AC176" s="6">
        <v>6.5</v>
      </c>
      <c r="AD176" s="9">
        <v>1237986</v>
      </c>
      <c r="AE176" s="9">
        <v>2531648.75</v>
      </c>
      <c r="AF176" s="9">
        <v>132140947</v>
      </c>
      <c r="AG176" s="10">
        <v>1.9</v>
      </c>
      <c r="AH176" s="6">
        <v>838.35</v>
      </c>
      <c r="AI176" s="6">
        <v>1007.69</v>
      </c>
      <c r="AJ176" s="6">
        <v>421.06</v>
      </c>
      <c r="AL176" s="38">
        <v>3301</v>
      </c>
      <c r="AM176" s="38">
        <v>2691.8</v>
      </c>
      <c r="AN176" s="39">
        <v>333</v>
      </c>
      <c r="AO176" s="40">
        <v>294</v>
      </c>
      <c r="AP176" s="39">
        <v>654</v>
      </c>
      <c r="AQ176" s="39">
        <v>965</v>
      </c>
      <c r="AR176" s="40">
        <v>1135</v>
      </c>
      <c r="AS176" s="39">
        <v>659</v>
      </c>
      <c r="AT176" s="42">
        <v>5142000</v>
      </c>
      <c r="AU176" s="38">
        <v>26.5</v>
      </c>
      <c r="AV176" s="38">
        <v>30.6</v>
      </c>
      <c r="AW176" s="38">
        <v>29.5</v>
      </c>
      <c r="AX176" s="38">
        <v>32.6</v>
      </c>
      <c r="AY176" s="38">
        <v>40.6</v>
      </c>
      <c r="AZ176" s="38">
        <v>34.5</v>
      </c>
      <c r="BA176" s="43">
        <v>0</v>
      </c>
    </row>
    <row r="177" spans="1:53" ht="16">
      <c r="A177" s="3">
        <v>41852</v>
      </c>
      <c r="B177" s="4">
        <v>248229000</v>
      </c>
      <c r="C177" s="5">
        <v>146647000</v>
      </c>
      <c r="D177" s="5">
        <v>139107000</v>
      </c>
      <c r="E177" s="5">
        <v>67962000</v>
      </c>
      <c r="F177" s="5">
        <v>9787000</v>
      </c>
      <c r="G177" s="5">
        <v>156434000</v>
      </c>
      <c r="H177" s="6">
        <v>63</v>
      </c>
      <c r="I177" s="6">
        <v>69.7</v>
      </c>
      <c r="J177" s="6">
        <v>56.8</v>
      </c>
      <c r="K177" s="6">
        <v>57.5</v>
      </c>
      <c r="L177" s="6">
        <v>31.9</v>
      </c>
      <c r="M177" s="6">
        <v>68.400000000000006</v>
      </c>
      <c r="N177" s="6">
        <v>48.1</v>
      </c>
      <c r="O177" s="6">
        <v>79</v>
      </c>
      <c r="P177" s="6">
        <v>69.8</v>
      </c>
      <c r="Q177" s="5">
        <v>83567000</v>
      </c>
      <c r="R177" s="5">
        <v>72867000</v>
      </c>
      <c r="S177" s="6">
        <v>6</v>
      </c>
      <c r="T177" s="6">
        <v>6.6</v>
      </c>
      <c r="U177" s="6">
        <v>7.2</v>
      </c>
      <c r="V177" s="6">
        <v>11.3</v>
      </c>
      <c r="W177" s="6">
        <v>5.8</v>
      </c>
      <c r="X177" s="6">
        <v>6.3</v>
      </c>
      <c r="Y177" s="6">
        <v>3.1</v>
      </c>
      <c r="Z177" s="6">
        <v>4</v>
      </c>
      <c r="AA177" s="7">
        <f t="shared" si="3"/>
        <v>144284898.59999999</v>
      </c>
      <c r="AB177" s="8">
        <f t="shared" si="1"/>
        <v>6.7831076536515655E-2</v>
      </c>
      <c r="AC177" s="6">
        <v>6.3</v>
      </c>
      <c r="AD177" s="9">
        <v>1265594</v>
      </c>
      <c r="AE177" s="9">
        <v>2362101.4</v>
      </c>
      <c r="AF177" s="9">
        <v>132140947</v>
      </c>
      <c r="AG177" s="10">
        <v>1.8</v>
      </c>
      <c r="AH177" s="6">
        <v>841.47</v>
      </c>
      <c r="AI177" s="6">
        <v>1013.52</v>
      </c>
      <c r="AJ177" s="6">
        <v>425.18</v>
      </c>
      <c r="AL177" s="38">
        <v>3328</v>
      </c>
      <c r="AM177" s="38">
        <v>2720.3</v>
      </c>
      <c r="AN177" s="39">
        <v>295</v>
      </c>
      <c r="AO177" s="40">
        <v>374</v>
      </c>
      <c r="AP177" s="39">
        <v>721</v>
      </c>
      <c r="AQ177" s="39">
        <v>1225</v>
      </c>
      <c r="AR177" s="40">
        <v>1023</v>
      </c>
      <c r="AS177" s="39">
        <v>810</v>
      </c>
      <c r="AT177" s="42">
        <v>6391000</v>
      </c>
      <c r="AU177" s="38">
        <v>26.7</v>
      </c>
      <c r="AV177" s="38">
        <v>30.9</v>
      </c>
      <c r="AW177" s="38">
        <v>29.7</v>
      </c>
      <c r="AX177" s="38">
        <v>32.700000000000003</v>
      </c>
      <c r="AY177" s="38">
        <v>41</v>
      </c>
      <c r="AZ177" s="38">
        <v>34.6</v>
      </c>
      <c r="BA177" s="43">
        <v>0</v>
      </c>
    </row>
    <row r="178" spans="1:53" ht="16">
      <c r="A178" s="3">
        <v>41883</v>
      </c>
      <c r="B178" s="4">
        <v>248446000</v>
      </c>
      <c r="C178" s="5">
        <v>146941000</v>
      </c>
      <c r="D178" s="5">
        <v>139793000</v>
      </c>
      <c r="E178" s="5">
        <v>68727000</v>
      </c>
      <c r="F178" s="5">
        <v>8962000</v>
      </c>
      <c r="G178" s="5">
        <v>155903000</v>
      </c>
      <c r="H178" s="6">
        <v>62.8</v>
      </c>
      <c r="I178" s="6">
        <v>69.2</v>
      </c>
      <c r="J178" s="6">
        <v>56.8</v>
      </c>
      <c r="K178" s="6">
        <v>57.5</v>
      </c>
      <c r="L178" s="6">
        <v>32.1</v>
      </c>
      <c r="M178" s="6">
        <v>68.2</v>
      </c>
      <c r="N178" s="6">
        <v>48.7</v>
      </c>
      <c r="O178" s="6">
        <v>79.3</v>
      </c>
      <c r="P178" s="6">
        <v>70.099999999999994</v>
      </c>
      <c r="Q178" s="5">
        <v>83006000</v>
      </c>
      <c r="R178" s="5">
        <v>72898000</v>
      </c>
      <c r="S178" s="6">
        <v>5.5</v>
      </c>
      <c r="T178" s="6">
        <v>6</v>
      </c>
      <c r="U178" s="6">
        <v>5.9</v>
      </c>
      <c r="V178" s="6">
        <v>10</v>
      </c>
      <c r="W178" s="6">
        <v>4.9000000000000004</v>
      </c>
      <c r="X178" s="6">
        <v>5.5</v>
      </c>
      <c r="Y178" s="6">
        <v>2.7</v>
      </c>
      <c r="Z178" s="6">
        <v>3.2</v>
      </c>
      <c r="AA178" s="7">
        <f t="shared" si="3"/>
        <v>144844761</v>
      </c>
      <c r="AB178" s="8">
        <f t="shared" si="1"/>
        <v>6.1873138787532672E-2</v>
      </c>
      <c r="AC178" s="6">
        <v>5.7</v>
      </c>
      <c r="AD178" s="9">
        <v>944424</v>
      </c>
      <c r="AE178" s="9">
        <v>2096239</v>
      </c>
      <c r="AF178" s="9">
        <v>132140947</v>
      </c>
      <c r="AG178" s="10">
        <v>1.58</v>
      </c>
      <c r="AH178" s="6">
        <v>845.25</v>
      </c>
      <c r="AI178" s="6">
        <v>1018.87</v>
      </c>
      <c r="AJ178" s="6">
        <v>438.98</v>
      </c>
      <c r="AL178" s="38">
        <v>3363.2</v>
      </c>
      <c r="AM178" s="38">
        <v>2763</v>
      </c>
      <c r="AN178" s="39">
        <v>295</v>
      </c>
      <c r="AO178" s="40">
        <v>320</v>
      </c>
      <c r="AP178" s="39">
        <v>790</v>
      </c>
      <c r="AQ178" s="39">
        <v>1037</v>
      </c>
      <c r="AR178" s="40">
        <v>1078</v>
      </c>
      <c r="AS178" s="39">
        <v>725</v>
      </c>
      <c r="AT178" s="42">
        <v>5623000</v>
      </c>
      <c r="AU178" s="38">
        <v>26</v>
      </c>
      <c r="AV178" s="38">
        <v>31.2</v>
      </c>
      <c r="AW178" s="38">
        <v>29.7</v>
      </c>
      <c r="AX178" s="38">
        <v>32.700000000000003</v>
      </c>
      <c r="AY178" s="38">
        <v>41.1</v>
      </c>
      <c r="AZ178" s="38">
        <v>34.5</v>
      </c>
      <c r="BA178" s="43">
        <v>0</v>
      </c>
    </row>
    <row r="179" spans="1:53" ht="16">
      <c r="A179" s="3">
        <v>41913</v>
      </c>
      <c r="B179" s="4">
        <v>248657000</v>
      </c>
      <c r="C179" s="5">
        <v>147936000</v>
      </c>
      <c r="D179" s="5">
        <v>140847000</v>
      </c>
      <c r="E179" s="5">
        <v>69488000</v>
      </c>
      <c r="F179" s="5">
        <v>8680000</v>
      </c>
      <c r="G179" s="5">
        <v>156616000</v>
      </c>
      <c r="H179" s="6">
        <v>63</v>
      </c>
      <c r="I179" s="6">
        <v>69.2</v>
      </c>
      <c r="J179" s="6">
        <v>57.2</v>
      </c>
      <c r="K179" s="6">
        <v>58</v>
      </c>
      <c r="L179" s="6">
        <v>31.3</v>
      </c>
      <c r="M179" s="6">
        <v>67.900000000000006</v>
      </c>
      <c r="N179" s="6">
        <v>48.7</v>
      </c>
      <c r="O179" s="6">
        <v>79.2</v>
      </c>
      <c r="P179" s="6">
        <v>70.900000000000006</v>
      </c>
      <c r="Q179" s="5">
        <v>83075000</v>
      </c>
      <c r="R179" s="5">
        <v>73541000</v>
      </c>
      <c r="S179" s="6">
        <v>5.3</v>
      </c>
      <c r="T179" s="6">
        <v>5.8</v>
      </c>
      <c r="U179" s="6">
        <v>5.9</v>
      </c>
      <c r="V179" s="6">
        <v>10.1</v>
      </c>
      <c r="W179" s="6">
        <v>5.2</v>
      </c>
      <c r="X179" s="6">
        <v>5.6</v>
      </c>
      <c r="Y179" s="6">
        <v>2.8</v>
      </c>
      <c r="Z179" s="6">
        <v>3.1</v>
      </c>
      <c r="AA179" s="7">
        <f t="shared" si="3"/>
        <v>145897958.5</v>
      </c>
      <c r="AB179" s="8">
        <f t="shared" si="1"/>
        <v>5.9493635752278194E-2</v>
      </c>
      <c r="AC179" s="6">
        <v>5.5</v>
      </c>
      <c r="AD179" s="9">
        <v>1058798</v>
      </c>
      <c r="AE179" s="9">
        <v>2038041.5</v>
      </c>
      <c r="AF179" s="9">
        <v>132731174</v>
      </c>
      <c r="AG179" s="10">
        <v>1.53</v>
      </c>
      <c r="AH179" s="6">
        <v>845.94</v>
      </c>
      <c r="AI179" s="6">
        <v>1017.62</v>
      </c>
      <c r="AJ179" s="6">
        <v>438.83</v>
      </c>
      <c r="AL179" s="38">
        <v>3397.8</v>
      </c>
      <c r="AM179" s="38">
        <v>2800.2</v>
      </c>
      <c r="AN179" s="39">
        <v>299</v>
      </c>
      <c r="AO179" s="40">
        <v>317</v>
      </c>
      <c r="AP179" s="39">
        <v>719</v>
      </c>
      <c r="AQ179" s="39">
        <v>1048</v>
      </c>
      <c r="AR179" s="40">
        <v>1017</v>
      </c>
      <c r="AS179" s="39">
        <v>676</v>
      </c>
      <c r="AT179" s="42">
        <v>5577000</v>
      </c>
      <c r="AU179" s="38">
        <v>26</v>
      </c>
      <c r="AV179" s="38">
        <v>31.3</v>
      </c>
      <c r="AW179" s="38">
        <v>29.7</v>
      </c>
      <c r="AX179" s="38">
        <v>32.700000000000003</v>
      </c>
      <c r="AY179" s="38">
        <v>41</v>
      </c>
      <c r="AZ179" s="38">
        <v>34.5</v>
      </c>
      <c r="BA179" s="43">
        <v>0</v>
      </c>
    </row>
    <row r="180" spans="1:53" ht="16">
      <c r="A180" s="3">
        <v>41944</v>
      </c>
      <c r="B180" s="4">
        <v>248844000</v>
      </c>
      <c r="C180" s="5">
        <v>147666000</v>
      </c>
      <c r="D180" s="5">
        <v>141312000</v>
      </c>
      <c r="E180" s="5">
        <v>69880000</v>
      </c>
      <c r="F180" s="5">
        <v>8630000</v>
      </c>
      <c r="G180" s="5">
        <v>156297000</v>
      </c>
      <c r="H180" s="6">
        <v>62.8</v>
      </c>
      <c r="I180" s="6">
        <v>68.900000000000006</v>
      </c>
      <c r="J180" s="6">
        <v>57.1</v>
      </c>
      <c r="K180" s="6">
        <v>59.4</v>
      </c>
      <c r="L180" s="6">
        <v>32.200000000000003</v>
      </c>
      <c r="M180" s="6">
        <v>67.2</v>
      </c>
      <c r="N180" s="6">
        <v>48.6</v>
      </c>
      <c r="O180" s="6">
        <v>79.3</v>
      </c>
      <c r="P180" s="6">
        <v>70.7</v>
      </c>
      <c r="Q180" s="5">
        <v>82835000</v>
      </c>
      <c r="R180" s="5">
        <v>73462000</v>
      </c>
      <c r="S180" s="6">
        <v>5.6</v>
      </c>
      <c r="T180" s="6">
        <v>5.4</v>
      </c>
      <c r="U180" s="6">
        <v>8.1999999999999993</v>
      </c>
      <c r="V180" s="6">
        <v>9.1999999999999993</v>
      </c>
      <c r="W180" s="6">
        <v>5.7</v>
      </c>
      <c r="X180" s="6">
        <v>5.2</v>
      </c>
      <c r="Y180" s="6">
        <v>2.9</v>
      </c>
      <c r="Z180" s="6">
        <v>3.1</v>
      </c>
      <c r="AA180" s="7">
        <f t="shared" si="3"/>
        <v>145466896</v>
      </c>
      <c r="AB180" s="8">
        <f t="shared" si="1"/>
        <v>5.9326212611287177E-2</v>
      </c>
      <c r="AC180" s="6">
        <v>5.5</v>
      </c>
      <c r="AD180" s="9">
        <v>1513965</v>
      </c>
      <c r="AE180" s="9">
        <v>2199104</v>
      </c>
      <c r="AF180" s="9">
        <v>132731174</v>
      </c>
      <c r="AG180" s="10">
        <v>1.68</v>
      </c>
      <c r="AH180" s="6">
        <v>864.82</v>
      </c>
      <c r="AI180" s="6">
        <v>1035.43</v>
      </c>
      <c r="AJ180" s="6">
        <v>449.98</v>
      </c>
      <c r="AL180" s="38">
        <v>3420.3</v>
      </c>
      <c r="AM180" s="38">
        <v>2818.4</v>
      </c>
      <c r="AN180" s="39">
        <v>287</v>
      </c>
      <c r="AO180" s="40">
        <v>321</v>
      </c>
      <c r="AP180" s="39">
        <v>725</v>
      </c>
      <c r="AQ180" s="39">
        <v>1112</v>
      </c>
      <c r="AR180" s="40">
        <v>973</v>
      </c>
      <c r="AS180" s="39">
        <v>772</v>
      </c>
      <c r="AT180" s="42">
        <v>6206000</v>
      </c>
      <c r="AU180" s="38">
        <v>26.3</v>
      </c>
      <c r="AV180" s="38">
        <v>31.6</v>
      </c>
      <c r="AW180" s="38">
        <v>30.3</v>
      </c>
      <c r="AX180" s="38">
        <v>33.1</v>
      </c>
      <c r="AY180" s="38">
        <v>41.5</v>
      </c>
      <c r="AZ180" s="38">
        <v>34.9</v>
      </c>
      <c r="BA180" s="43">
        <v>0</v>
      </c>
    </row>
    <row r="181" spans="1:53" ht="16">
      <c r="A181" s="3">
        <v>41974</v>
      </c>
      <c r="B181" s="4">
        <v>249027000</v>
      </c>
      <c r="C181" s="5">
        <v>147190000</v>
      </c>
      <c r="D181" s="5">
        <v>141308000</v>
      </c>
      <c r="E181" s="5">
        <v>70024000</v>
      </c>
      <c r="F181" s="5">
        <v>8331000</v>
      </c>
      <c r="G181" s="5">
        <v>155521000</v>
      </c>
      <c r="H181" s="6">
        <v>62.5</v>
      </c>
      <c r="I181" s="6">
        <v>68.8</v>
      </c>
      <c r="J181" s="6">
        <v>56.5</v>
      </c>
      <c r="K181" s="6">
        <v>59.1</v>
      </c>
      <c r="L181" s="6">
        <v>31.7</v>
      </c>
      <c r="M181" s="6">
        <v>67.3</v>
      </c>
      <c r="N181" s="6">
        <v>48.5</v>
      </c>
      <c r="O181" s="6">
        <v>79.3</v>
      </c>
      <c r="P181" s="6">
        <v>70.2</v>
      </c>
      <c r="Q181" s="5">
        <v>82800000</v>
      </c>
      <c r="R181" s="5">
        <v>72721000</v>
      </c>
      <c r="S181" s="6">
        <v>5.7</v>
      </c>
      <c r="T181" s="6">
        <v>4.9000000000000004</v>
      </c>
      <c r="U181" s="6">
        <v>8.3000000000000007</v>
      </c>
      <c r="V181" s="6">
        <v>10.4</v>
      </c>
      <c r="W181" s="6">
        <v>5.7</v>
      </c>
      <c r="X181" s="6">
        <v>4.8</v>
      </c>
      <c r="Y181" s="6">
        <v>2.9</v>
      </c>
      <c r="Z181" s="6">
        <v>2.5</v>
      </c>
      <c r="AA181" s="7">
        <f t="shared" si="3"/>
        <v>144694787</v>
      </c>
      <c r="AB181" s="8">
        <f t="shared" si="1"/>
        <v>5.7576365899070017E-2</v>
      </c>
      <c r="AC181" s="6">
        <v>5.4</v>
      </c>
      <c r="AD181" s="9">
        <v>1447695</v>
      </c>
      <c r="AE181" s="9">
        <v>2495213</v>
      </c>
      <c r="AF181" s="9">
        <v>132731174</v>
      </c>
      <c r="AG181" s="10">
        <v>1.9</v>
      </c>
      <c r="AH181" s="6">
        <v>850.47</v>
      </c>
      <c r="AI181" s="6">
        <v>1034.5899999999999</v>
      </c>
      <c r="AJ181" s="6">
        <v>436.36</v>
      </c>
      <c r="AL181" s="38">
        <v>3427.8</v>
      </c>
      <c r="AM181" s="38">
        <v>2827.2</v>
      </c>
      <c r="AN181" s="39">
        <v>224</v>
      </c>
      <c r="AO181" s="40">
        <v>258</v>
      </c>
      <c r="AP181" s="39">
        <v>542</v>
      </c>
      <c r="AQ181" s="39">
        <v>1047</v>
      </c>
      <c r="AR181" s="40">
        <v>852</v>
      </c>
      <c r="AS181" s="39">
        <v>690</v>
      </c>
      <c r="AT181" s="42">
        <v>5272000</v>
      </c>
      <c r="AU181" s="38">
        <v>25.9</v>
      </c>
      <c r="AV181" s="38">
        <v>30.6</v>
      </c>
      <c r="AW181" s="38">
        <v>29.6</v>
      </c>
      <c r="AX181" s="38">
        <v>32.700000000000003</v>
      </c>
      <c r="AY181" s="38">
        <v>41.4</v>
      </c>
      <c r="AZ181" s="38">
        <v>34.6</v>
      </c>
      <c r="BA181" s="43">
        <v>0</v>
      </c>
    </row>
    <row r="182" spans="1:53" ht="16">
      <c r="A182" s="3">
        <v>42005</v>
      </c>
      <c r="B182" s="4">
        <v>249723000</v>
      </c>
      <c r="C182" s="5">
        <v>146552000</v>
      </c>
      <c r="D182" s="5">
        <v>138493000</v>
      </c>
      <c r="E182" s="5">
        <v>68680000</v>
      </c>
      <c r="F182" s="5">
        <v>9498000</v>
      </c>
      <c r="G182" s="5">
        <v>156050000</v>
      </c>
      <c r="H182" s="6">
        <v>62.5</v>
      </c>
      <c r="I182" s="6">
        <v>68.7</v>
      </c>
      <c r="J182" s="6">
        <v>56.7</v>
      </c>
      <c r="K182" s="6">
        <v>59.1</v>
      </c>
      <c r="L182" s="6">
        <v>32.200000000000003</v>
      </c>
      <c r="M182" s="6">
        <v>67.5</v>
      </c>
      <c r="N182" s="6">
        <v>48.1</v>
      </c>
      <c r="O182" s="6">
        <v>79</v>
      </c>
      <c r="P182" s="6">
        <v>70.599999999999994</v>
      </c>
      <c r="Q182" s="5">
        <v>82851000</v>
      </c>
      <c r="R182" s="5">
        <v>73199000</v>
      </c>
      <c r="S182" s="6">
        <v>6.5</v>
      </c>
      <c r="T182" s="6">
        <v>5.6</v>
      </c>
      <c r="U182" s="6">
        <v>9.4</v>
      </c>
      <c r="V182" s="6">
        <v>10.8</v>
      </c>
      <c r="W182" s="6">
        <v>6.7</v>
      </c>
      <c r="X182" s="6">
        <v>5.4</v>
      </c>
      <c r="Y182" s="6">
        <v>2.8</v>
      </c>
      <c r="Z182" s="6">
        <v>2.9</v>
      </c>
      <c r="AA182" s="7">
        <f t="shared" si="3"/>
        <v>143689926.19999999</v>
      </c>
      <c r="AB182" s="8">
        <f t="shared" si="1"/>
        <v>6.6100667257493528E-2</v>
      </c>
      <c r="AC182" s="6">
        <v>6.1</v>
      </c>
      <c r="AD182" s="9">
        <v>1941093</v>
      </c>
      <c r="AE182" s="9">
        <v>2862073.8</v>
      </c>
      <c r="AF182" s="9">
        <v>133397155</v>
      </c>
      <c r="AG182" s="10">
        <v>2.14</v>
      </c>
      <c r="AH182" s="6">
        <v>850.55</v>
      </c>
      <c r="AI182" s="6">
        <v>1022.45</v>
      </c>
      <c r="AJ182" s="6">
        <v>433.81</v>
      </c>
      <c r="AL182" s="38">
        <v>3435.5</v>
      </c>
      <c r="AM182" s="38">
        <v>2831.8</v>
      </c>
      <c r="AN182" s="39">
        <v>182</v>
      </c>
      <c r="AO182" s="40">
        <v>305</v>
      </c>
      <c r="AP182" s="39">
        <v>473</v>
      </c>
      <c r="AQ182" s="39">
        <v>1018</v>
      </c>
      <c r="AR182" s="40">
        <v>776</v>
      </c>
      <c r="AS182" s="39">
        <v>582</v>
      </c>
      <c r="AT182" s="42">
        <v>5134000</v>
      </c>
      <c r="AU182" s="38">
        <v>25.6</v>
      </c>
      <c r="AV182" s="38">
        <v>30.4</v>
      </c>
      <c r="AW182" s="38">
        <v>29.4</v>
      </c>
      <c r="AX182" s="38">
        <v>32.700000000000003</v>
      </c>
      <c r="AY182" s="38">
        <v>40.799999999999997</v>
      </c>
      <c r="AZ182" s="38">
        <v>34.200000000000003</v>
      </c>
      <c r="BA182" s="43">
        <v>0</v>
      </c>
    </row>
    <row r="183" spans="1:53" ht="16">
      <c r="A183" s="3">
        <v>42036</v>
      </c>
      <c r="B183" s="4">
        <v>249899000</v>
      </c>
      <c r="C183" s="5">
        <v>147118000</v>
      </c>
      <c r="D183" s="5">
        <v>139324000</v>
      </c>
      <c r="E183" s="5">
        <v>69118000</v>
      </c>
      <c r="F183" s="5">
        <v>9095000</v>
      </c>
      <c r="G183" s="5">
        <v>156213000</v>
      </c>
      <c r="H183" s="6">
        <v>62.5</v>
      </c>
      <c r="I183" s="6">
        <v>68.8</v>
      </c>
      <c r="J183" s="6">
        <v>56.6</v>
      </c>
      <c r="K183" s="6">
        <v>58.7</v>
      </c>
      <c r="L183" s="6">
        <v>31.8</v>
      </c>
      <c r="M183" s="6">
        <v>67.099999999999994</v>
      </c>
      <c r="N183" s="6">
        <v>47.2</v>
      </c>
      <c r="O183" s="6">
        <v>79.3</v>
      </c>
      <c r="P183" s="6">
        <v>71</v>
      </c>
      <c r="Q183" s="5">
        <v>83040000</v>
      </c>
      <c r="R183" s="5">
        <v>73173000</v>
      </c>
      <c r="S183" s="6">
        <v>6.3</v>
      </c>
      <c r="T183" s="6">
        <v>5.3</v>
      </c>
      <c r="U183" s="6">
        <v>9.6</v>
      </c>
      <c r="V183" s="6">
        <v>9.1</v>
      </c>
      <c r="W183" s="6">
        <v>6.5</v>
      </c>
      <c r="X183" s="6">
        <v>5.3</v>
      </c>
      <c r="Y183" s="6">
        <v>2.9</v>
      </c>
      <c r="Z183" s="6">
        <v>2.6</v>
      </c>
      <c r="AA183" s="7">
        <f t="shared" si="3"/>
        <v>144317335.25</v>
      </c>
      <c r="AB183" s="8">
        <f t="shared" si="1"/>
        <v>6.3020842120212306E-2</v>
      </c>
      <c r="AC183" s="6">
        <v>5.8</v>
      </c>
      <c r="AD183" s="9">
        <v>1198267</v>
      </c>
      <c r="AE183" s="9">
        <v>2800664.75</v>
      </c>
      <c r="AF183" s="9">
        <v>133397155</v>
      </c>
      <c r="AG183" s="10">
        <v>2.1</v>
      </c>
      <c r="AH183" s="6">
        <v>866.73</v>
      </c>
      <c r="AI183" s="6">
        <v>1023.61</v>
      </c>
      <c r="AJ183" s="6">
        <v>441.56</v>
      </c>
      <c r="AL183" s="38">
        <v>3448.6</v>
      </c>
      <c r="AM183" s="38">
        <v>2847.2</v>
      </c>
      <c r="AN183" s="39">
        <v>295</v>
      </c>
      <c r="AO183" s="40">
        <v>319</v>
      </c>
      <c r="AP183" s="39">
        <v>615</v>
      </c>
      <c r="AQ183" s="39">
        <v>1243</v>
      </c>
      <c r="AR183" s="40">
        <v>790</v>
      </c>
      <c r="AS183" s="39">
        <v>692</v>
      </c>
      <c r="AT183" s="42">
        <v>5894000</v>
      </c>
      <c r="AU183" s="38">
        <v>26.3</v>
      </c>
      <c r="AV183" s="38">
        <v>30.9</v>
      </c>
      <c r="AW183" s="38">
        <v>29.8</v>
      </c>
      <c r="AX183" s="38">
        <v>32.9</v>
      </c>
      <c r="AY183" s="38">
        <v>40.700000000000003</v>
      </c>
      <c r="AZ183" s="38">
        <v>34.6</v>
      </c>
      <c r="BA183" s="43">
        <v>0</v>
      </c>
    </row>
    <row r="184" spans="1:53" ht="16">
      <c r="A184" s="3">
        <v>42064</v>
      </c>
      <c r="B184" s="4">
        <v>250080000</v>
      </c>
      <c r="C184" s="5">
        <v>147635000</v>
      </c>
      <c r="D184" s="5">
        <v>140081000</v>
      </c>
      <c r="E184" s="5">
        <v>69456000</v>
      </c>
      <c r="F184" s="5">
        <v>8682000</v>
      </c>
      <c r="G184" s="5">
        <v>156318000</v>
      </c>
      <c r="H184" s="6">
        <v>62.5</v>
      </c>
      <c r="I184" s="6">
        <v>68.900000000000006</v>
      </c>
      <c r="J184" s="6">
        <v>56.5</v>
      </c>
      <c r="K184" s="6">
        <v>58.7</v>
      </c>
      <c r="L184" s="6">
        <v>31.9</v>
      </c>
      <c r="M184" s="6">
        <v>67.5</v>
      </c>
      <c r="N184" s="6">
        <v>47.2</v>
      </c>
      <c r="O184" s="6">
        <v>79.400000000000006</v>
      </c>
      <c r="P184" s="6">
        <v>70.5</v>
      </c>
      <c r="Q184" s="5">
        <v>83229000</v>
      </c>
      <c r="R184" s="5">
        <v>73089000</v>
      </c>
      <c r="S184" s="6">
        <v>6</v>
      </c>
      <c r="T184" s="6">
        <v>5.0999999999999996</v>
      </c>
      <c r="U184" s="6">
        <v>8.6999999999999993</v>
      </c>
      <c r="V184" s="6">
        <v>10.7</v>
      </c>
      <c r="W184" s="6">
        <v>6.2</v>
      </c>
      <c r="X184" s="6">
        <v>5</v>
      </c>
      <c r="Y184" s="6">
        <v>2.6</v>
      </c>
      <c r="Z184" s="6">
        <v>2.2000000000000002</v>
      </c>
      <c r="AA184" s="7">
        <f t="shared" si="3"/>
        <v>145016187.75</v>
      </c>
      <c r="AB184" s="8">
        <f t="shared" si="1"/>
        <v>5.9869178294545258E-2</v>
      </c>
      <c r="AC184" s="6">
        <v>5.6</v>
      </c>
      <c r="AD184" s="9">
        <v>1025947</v>
      </c>
      <c r="AE184" s="9">
        <v>2618812.25</v>
      </c>
      <c r="AF184" s="9">
        <v>133397155</v>
      </c>
      <c r="AG184" s="10">
        <v>1.95</v>
      </c>
      <c r="AH184" s="6">
        <v>868.89</v>
      </c>
      <c r="AI184" s="6">
        <v>1029.04</v>
      </c>
      <c r="AJ184" s="6">
        <v>438.78</v>
      </c>
      <c r="AL184" s="38">
        <v>3474.2</v>
      </c>
      <c r="AM184" s="38">
        <v>2866.8</v>
      </c>
      <c r="AN184" s="39">
        <v>256</v>
      </c>
      <c r="AO184" s="40">
        <v>316</v>
      </c>
      <c r="AP184" s="39">
        <v>544</v>
      </c>
      <c r="AQ184" s="39">
        <v>1004</v>
      </c>
      <c r="AR184" s="40">
        <v>867</v>
      </c>
      <c r="AS184" s="39">
        <v>759</v>
      </c>
      <c r="AT184" s="42">
        <v>5549000</v>
      </c>
      <c r="AU184" s="38">
        <v>26.5</v>
      </c>
      <c r="AV184" s="38">
        <v>30.9</v>
      </c>
      <c r="AW184" s="38">
        <v>29.8</v>
      </c>
      <c r="AX184" s="38">
        <v>32.9</v>
      </c>
      <c r="AY184" s="38">
        <v>40.9</v>
      </c>
      <c r="AZ184" s="38">
        <v>34.700000000000003</v>
      </c>
      <c r="BA184" s="43">
        <v>0</v>
      </c>
    </row>
    <row r="185" spans="1:53" ht="16">
      <c r="A185" s="3">
        <v>42095</v>
      </c>
      <c r="B185" s="4">
        <v>250266000</v>
      </c>
      <c r="C185" s="5">
        <v>148587000</v>
      </c>
      <c r="D185" s="5">
        <v>141264000</v>
      </c>
      <c r="E185" s="5">
        <v>69881000</v>
      </c>
      <c r="F185" s="5">
        <v>7966000</v>
      </c>
      <c r="G185" s="5">
        <v>156554000</v>
      </c>
      <c r="H185" s="6">
        <v>62.6</v>
      </c>
      <c r="I185" s="6">
        <v>69</v>
      </c>
      <c r="J185" s="6">
        <v>56.6</v>
      </c>
      <c r="K185" s="6">
        <v>59.8</v>
      </c>
      <c r="L185" s="6">
        <v>33.5</v>
      </c>
      <c r="M185" s="6">
        <v>67.2</v>
      </c>
      <c r="N185" s="6">
        <v>47.4</v>
      </c>
      <c r="O185" s="6">
        <v>79.599999999999994</v>
      </c>
      <c r="P185" s="6">
        <v>70.400000000000006</v>
      </c>
      <c r="Q185" s="5">
        <v>83358000</v>
      </c>
      <c r="R185" s="5">
        <v>73196000</v>
      </c>
      <c r="S185" s="6">
        <v>5.2</v>
      </c>
      <c r="T185" s="6">
        <v>4.9000000000000004</v>
      </c>
      <c r="U185" s="6">
        <v>7.5</v>
      </c>
      <c r="V185" s="6">
        <v>9.8000000000000007</v>
      </c>
      <c r="W185" s="6">
        <v>5.2</v>
      </c>
      <c r="X185" s="6">
        <v>5.2</v>
      </c>
      <c r="Y185" s="6">
        <v>2.7</v>
      </c>
      <c r="Z185" s="6">
        <v>2.4</v>
      </c>
      <c r="AA185" s="7">
        <f t="shared" si="3"/>
        <v>146273835.75</v>
      </c>
      <c r="AB185" s="8">
        <f t="shared" si="1"/>
        <v>5.4459500286947252E-2</v>
      </c>
      <c r="AC185" s="6">
        <v>5.0999999999999996</v>
      </c>
      <c r="AD185" s="9">
        <v>1092283</v>
      </c>
      <c r="AE185" s="9">
        <v>2313164.25</v>
      </c>
      <c r="AF185" s="9">
        <v>134074626</v>
      </c>
      <c r="AG185" s="10">
        <v>1.73</v>
      </c>
      <c r="AH185" s="6">
        <v>857.94</v>
      </c>
      <c r="AI185" s="6">
        <v>1023.61</v>
      </c>
      <c r="AJ185" s="6">
        <v>431.46</v>
      </c>
      <c r="AL185" s="38">
        <v>3522.4</v>
      </c>
      <c r="AM185" s="38">
        <v>2905.9</v>
      </c>
      <c r="AN185" s="39">
        <v>244</v>
      </c>
      <c r="AO185" s="40">
        <v>335</v>
      </c>
      <c r="AP185" s="39">
        <v>549</v>
      </c>
      <c r="AQ185" s="39">
        <v>1029</v>
      </c>
      <c r="AR185" s="40">
        <v>1028</v>
      </c>
      <c r="AS185" s="39">
        <v>877</v>
      </c>
      <c r="AT185" s="42">
        <v>6058000</v>
      </c>
      <c r="AU185" s="38">
        <v>26.1</v>
      </c>
      <c r="AV185" s="38">
        <v>30.6</v>
      </c>
      <c r="AW185" s="38">
        <v>29.5</v>
      </c>
      <c r="AX185" s="38">
        <v>32.700000000000003</v>
      </c>
      <c r="AY185" s="38">
        <v>40.700000000000003</v>
      </c>
      <c r="AZ185" s="38">
        <v>34.4</v>
      </c>
      <c r="BA185" s="43">
        <v>0</v>
      </c>
    </row>
    <row r="186" spans="1:53" ht="16">
      <c r="A186" s="3">
        <v>42125</v>
      </c>
      <c r="B186" s="4">
        <v>250455000</v>
      </c>
      <c r="C186" s="5">
        <v>149349000</v>
      </c>
      <c r="D186" s="5">
        <v>142206000</v>
      </c>
      <c r="E186" s="5">
        <v>70187000</v>
      </c>
      <c r="F186" s="5">
        <v>8370000</v>
      </c>
      <c r="G186" s="5">
        <v>157719000</v>
      </c>
      <c r="H186" s="6">
        <v>63</v>
      </c>
      <c r="I186" s="6">
        <v>69.5</v>
      </c>
      <c r="J186" s="6">
        <v>56.9</v>
      </c>
      <c r="K186" s="6">
        <v>59.5</v>
      </c>
      <c r="L186" s="6">
        <v>32.4</v>
      </c>
      <c r="M186" s="6">
        <v>67.5</v>
      </c>
      <c r="N186" s="6">
        <v>47.6</v>
      </c>
      <c r="O186" s="6">
        <v>79.8</v>
      </c>
      <c r="P186" s="6">
        <v>71</v>
      </c>
      <c r="Q186" s="5">
        <v>84020000</v>
      </c>
      <c r="R186" s="5">
        <v>73699000</v>
      </c>
      <c r="S186" s="6">
        <v>5.4</v>
      </c>
      <c r="T186" s="6">
        <v>5.2</v>
      </c>
      <c r="U186" s="6">
        <v>7.2</v>
      </c>
      <c r="V186" s="6">
        <v>9.5</v>
      </c>
      <c r="W186" s="6">
        <v>5.5</v>
      </c>
      <c r="X186" s="6">
        <v>5.4</v>
      </c>
      <c r="Y186" s="6">
        <v>2.5</v>
      </c>
      <c r="Z186" s="6">
        <v>2.7</v>
      </c>
      <c r="AA186" s="7">
        <f t="shared" si="3"/>
        <v>147266430</v>
      </c>
      <c r="AB186" s="8">
        <f t="shared" si="1"/>
        <v>5.6835763588483815E-2</v>
      </c>
      <c r="AC186" s="6">
        <v>5.3</v>
      </c>
      <c r="AD186" s="9">
        <v>1207045</v>
      </c>
      <c r="AE186" s="9">
        <v>2082570</v>
      </c>
      <c r="AF186" s="9">
        <v>134074626</v>
      </c>
      <c r="AG186" s="10">
        <v>1.58</v>
      </c>
      <c r="AH186" s="6">
        <v>855.87</v>
      </c>
      <c r="AI186" s="6">
        <v>1021.98</v>
      </c>
      <c r="AJ186" s="6">
        <v>432.6</v>
      </c>
      <c r="AL186" s="38">
        <v>3542.4</v>
      </c>
      <c r="AM186" s="38">
        <v>2921.9</v>
      </c>
      <c r="AN186" s="39">
        <v>285</v>
      </c>
      <c r="AO186" s="40">
        <v>402</v>
      </c>
      <c r="AP186" s="39">
        <v>620</v>
      </c>
      <c r="AQ186" s="39">
        <v>1225</v>
      </c>
      <c r="AR186" s="40">
        <v>1172</v>
      </c>
      <c r="AS186" s="39">
        <v>942</v>
      </c>
      <c r="AT186" s="42">
        <v>6362000</v>
      </c>
      <c r="AU186" s="38">
        <v>26.3</v>
      </c>
      <c r="AV186" s="38">
        <v>30.9</v>
      </c>
      <c r="AW186" s="38">
        <v>29.5</v>
      </c>
      <c r="AX186" s="38">
        <v>32.700000000000003</v>
      </c>
      <c r="AY186" s="38">
        <v>40.700000000000003</v>
      </c>
      <c r="AZ186" s="38">
        <v>34.4</v>
      </c>
      <c r="BA186" s="43">
        <v>0</v>
      </c>
    </row>
    <row r="187" spans="1:53" ht="16">
      <c r="A187" s="3">
        <v>42156</v>
      </c>
      <c r="B187" s="4">
        <v>250663000</v>
      </c>
      <c r="C187" s="5">
        <v>149645000</v>
      </c>
      <c r="D187" s="5">
        <v>142681000</v>
      </c>
      <c r="E187" s="5">
        <v>70190000</v>
      </c>
      <c r="F187" s="5">
        <v>8638000</v>
      </c>
      <c r="G187" s="5">
        <v>158283000</v>
      </c>
      <c r="H187" s="6">
        <v>63.1</v>
      </c>
      <c r="I187" s="6">
        <v>69.8</v>
      </c>
      <c r="J187" s="6">
        <v>56.9</v>
      </c>
      <c r="K187" s="6">
        <v>58.4</v>
      </c>
      <c r="L187" s="6">
        <v>31.8</v>
      </c>
      <c r="M187" s="6">
        <v>67</v>
      </c>
      <c r="N187" s="6">
        <v>47.4</v>
      </c>
      <c r="O187" s="6">
        <v>79</v>
      </c>
      <c r="P187" s="6">
        <v>69.5</v>
      </c>
      <c r="Q187" s="5">
        <v>84461000</v>
      </c>
      <c r="R187" s="5">
        <v>73822000</v>
      </c>
      <c r="S187" s="6">
        <v>5.4</v>
      </c>
      <c r="T187" s="6">
        <v>5.5</v>
      </c>
      <c r="U187" s="6">
        <v>6.6</v>
      </c>
      <c r="V187" s="6">
        <v>8.6</v>
      </c>
      <c r="W187" s="6">
        <v>4.8</v>
      </c>
      <c r="X187" s="6">
        <v>5.5</v>
      </c>
      <c r="Y187" s="6">
        <v>2.4</v>
      </c>
      <c r="Z187" s="6">
        <v>2.8</v>
      </c>
      <c r="AA187" s="7">
        <f t="shared" si="3"/>
        <v>147544186</v>
      </c>
      <c r="AB187" s="8">
        <f t="shared" si="1"/>
        <v>5.8545173714943943E-2</v>
      </c>
      <c r="AC187" s="6">
        <v>5.5</v>
      </c>
      <c r="AD187" s="9">
        <v>1072228</v>
      </c>
      <c r="AE187" s="9">
        <v>2100814</v>
      </c>
      <c r="AF187" s="9">
        <v>134074626</v>
      </c>
      <c r="AG187" s="10">
        <v>1.58</v>
      </c>
      <c r="AH187" s="6">
        <v>854.22</v>
      </c>
      <c r="AI187" s="6">
        <v>1018.72</v>
      </c>
      <c r="AJ187" s="6">
        <v>426.26</v>
      </c>
      <c r="AL187" s="38">
        <v>3506.2</v>
      </c>
      <c r="AM187" s="38">
        <v>2880.6</v>
      </c>
      <c r="AN187" s="39">
        <v>297</v>
      </c>
      <c r="AO187" s="40">
        <v>358</v>
      </c>
      <c r="AP187" s="39">
        <v>622</v>
      </c>
      <c r="AQ187" s="39">
        <v>1065</v>
      </c>
      <c r="AR187" s="40">
        <v>1294</v>
      </c>
      <c r="AS187" s="39">
        <v>791</v>
      </c>
      <c r="AT187" s="42">
        <v>5773000</v>
      </c>
      <c r="AU187" s="38">
        <v>26.5</v>
      </c>
      <c r="AV187" s="38">
        <v>30.6</v>
      </c>
      <c r="AW187" s="38">
        <v>29.5</v>
      </c>
      <c r="AX187" s="38">
        <v>32.700000000000003</v>
      </c>
      <c r="AY187" s="38">
        <v>40.700000000000003</v>
      </c>
      <c r="AZ187" s="38">
        <v>34.5</v>
      </c>
      <c r="BA187" s="43">
        <v>0</v>
      </c>
    </row>
    <row r="188" spans="1:53" ht="16">
      <c r="A188" s="3">
        <v>42186</v>
      </c>
      <c r="B188" s="4">
        <v>250876000</v>
      </c>
      <c r="C188" s="5">
        <v>149722000</v>
      </c>
      <c r="D188" s="5">
        <v>141729000</v>
      </c>
      <c r="E188" s="5">
        <v>69187000</v>
      </c>
      <c r="F188" s="5">
        <v>8805000</v>
      </c>
      <c r="G188" s="5">
        <v>158527000</v>
      </c>
      <c r="H188" s="6">
        <v>63.2</v>
      </c>
      <c r="I188" s="6">
        <v>70</v>
      </c>
      <c r="J188" s="6">
        <v>56.8</v>
      </c>
      <c r="K188" s="6">
        <v>58.3</v>
      </c>
      <c r="L188" s="6">
        <v>32</v>
      </c>
      <c r="M188" s="6">
        <v>67</v>
      </c>
      <c r="N188" s="6">
        <v>47.5</v>
      </c>
      <c r="O188" s="6">
        <v>78.7</v>
      </c>
      <c r="P188" s="6">
        <v>69.400000000000006</v>
      </c>
      <c r="Q188" s="5">
        <v>84831000</v>
      </c>
      <c r="R188" s="5">
        <v>73696000</v>
      </c>
      <c r="S188" s="6">
        <v>5.2</v>
      </c>
      <c r="T188" s="6">
        <v>6</v>
      </c>
      <c r="U188" s="6">
        <v>6.4</v>
      </c>
      <c r="V188" s="6">
        <v>11.5</v>
      </c>
      <c r="W188" s="6">
        <v>4.9000000000000004</v>
      </c>
      <c r="X188" s="6">
        <v>6.4</v>
      </c>
      <c r="Y188" s="6">
        <v>2.2999999999999998</v>
      </c>
      <c r="Z188" s="6">
        <v>3.4</v>
      </c>
      <c r="AA188" s="7">
        <f t="shared" si="3"/>
        <v>147480948</v>
      </c>
      <c r="AB188" s="8">
        <f t="shared" si="1"/>
        <v>5.9702626809803254E-2</v>
      </c>
      <c r="AC188" s="6">
        <v>5.6</v>
      </c>
      <c r="AD188" s="9">
        <v>1141319</v>
      </c>
      <c r="AE188" s="9">
        <v>2241052</v>
      </c>
      <c r="AF188" s="9">
        <v>134803907</v>
      </c>
      <c r="AG188" s="10">
        <v>1.68</v>
      </c>
      <c r="AH188" s="6">
        <v>856.64</v>
      </c>
      <c r="AI188" s="6">
        <v>1019.39</v>
      </c>
      <c r="AJ188" s="6">
        <v>423.5</v>
      </c>
      <c r="AL188" s="38">
        <v>3461.9</v>
      </c>
      <c r="AM188" s="38">
        <v>2834.8</v>
      </c>
      <c r="AN188" s="39">
        <v>351</v>
      </c>
      <c r="AO188" s="40">
        <v>375</v>
      </c>
      <c r="AP188" s="39">
        <v>719</v>
      </c>
      <c r="AQ188" s="39">
        <v>1025</v>
      </c>
      <c r="AR188" s="40">
        <v>1296</v>
      </c>
      <c r="AS188" s="39">
        <v>790</v>
      </c>
      <c r="AT188" s="42">
        <v>5624000</v>
      </c>
      <c r="AU188" s="38">
        <v>26.6</v>
      </c>
      <c r="AV188" s="38">
        <v>30.6</v>
      </c>
      <c r="AW188" s="38">
        <v>29.6</v>
      </c>
      <c r="AX188" s="38">
        <v>32.799999999999997</v>
      </c>
      <c r="AY188" s="38">
        <v>40.5</v>
      </c>
      <c r="AZ188" s="38">
        <v>34.5</v>
      </c>
      <c r="BA188" s="43">
        <v>0</v>
      </c>
    </row>
    <row r="189" spans="1:53" ht="16">
      <c r="A189" s="3">
        <v>42217</v>
      </c>
      <c r="B189" s="4">
        <v>251096000</v>
      </c>
      <c r="C189" s="5">
        <v>149228000</v>
      </c>
      <c r="D189" s="5">
        <v>141921000</v>
      </c>
      <c r="E189" s="5">
        <v>69385000</v>
      </c>
      <c r="F189" s="5">
        <v>8162000</v>
      </c>
      <c r="G189" s="5">
        <v>157390000</v>
      </c>
      <c r="H189" s="6">
        <v>62.7</v>
      </c>
      <c r="I189" s="6">
        <v>69.3</v>
      </c>
      <c r="J189" s="6">
        <v>56.5</v>
      </c>
      <c r="K189" s="6">
        <v>56.8</v>
      </c>
      <c r="L189" s="6">
        <v>32.299999999999997</v>
      </c>
      <c r="M189" s="6">
        <v>67</v>
      </c>
      <c r="N189" s="6">
        <v>47.9</v>
      </c>
      <c r="O189" s="6">
        <v>78.599999999999994</v>
      </c>
      <c r="P189" s="6">
        <v>69.400000000000006</v>
      </c>
      <c r="Q189" s="5">
        <v>83996000</v>
      </c>
      <c r="R189" s="5">
        <v>73393000</v>
      </c>
      <c r="S189" s="6">
        <v>4.9000000000000004</v>
      </c>
      <c r="T189" s="6">
        <v>5.5</v>
      </c>
      <c r="U189" s="6">
        <v>5.8</v>
      </c>
      <c r="V189" s="6">
        <v>10</v>
      </c>
      <c r="W189" s="6">
        <v>4.9000000000000004</v>
      </c>
      <c r="X189" s="6">
        <v>6.1</v>
      </c>
      <c r="Y189" s="6">
        <v>2.4</v>
      </c>
      <c r="Z189" s="6">
        <v>3.1</v>
      </c>
      <c r="AA189" s="7">
        <f t="shared" si="3"/>
        <v>147087017.80000001</v>
      </c>
      <c r="AB189" s="8">
        <f t="shared" si="1"/>
        <v>5.549096121520522E-2</v>
      </c>
      <c r="AC189" s="6">
        <v>5.2</v>
      </c>
      <c r="AD189" s="9">
        <v>1149409</v>
      </c>
      <c r="AE189" s="9">
        <v>2140982.2000000002</v>
      </c>
      <c r="AF189" s="9">
        <v>134803907</v>
      </c>
      <c r="AG189" s="10">
        <v>1.58</v>
      </c>
      <c r="AH189" s="6">
        <v>878.55</v>
      </c>
      <c r="AI189" s="6">
        <v>1036.48</v>
      </c>
      <c r="AJ189" s="6">
        <v>435.07</v>
      </c>
      <c r="AL189" s="38">
        <v>3489.2</v>
      </c>
      <c r="AM189" s="38">
        <v>2868.5</v>
      </c>
      <c r="AN189" s="39">
        <v>316</v>
      </c>
      <c r="AO189" s="40">
        <v>383</v>
      </c>
      <c r="AP189" s="39">
        <v>734</v>
      </c>
      <c r="AQ189" s="39">
        <v>1181</v>
      </c>
      <c r="AR189" s="40">
        <v>1112</v>
      </c>
      <c r="AS189" s="39">
        <v>811</v>
      </c>
      <c r="AT189" s="42">
        <v>6407000</v>
      </c>
      <c r="AU189" s="38">
        <v>27</v>
      </c>
      <c r="AV189" s="38">
        <v>31.3</v>
      </c>
      <c r="AW189" s="38">
        <v>30.2</v>
      </c>
      <c r="AX189" s="38">
        <v>33.1</v>
      </c>
      <c r="AY189" s="38">
        <v>41</v>
      </c>
      <c r="AZ189" s="38">
        <v>35.1</v>
      </c>
      <c r="BA189" s="43">
        <v>0</v>
      </c>
    </row>
    <row r="190" spans="1:53" ht="16">
      <c r="A190" s="3">
        <v>42248</v>
      </c>
      <c r="B190" s="4">
        <v>251325000</v>
      </c>
      <c r="C190" s="5">
        <v>148980000</v>
      </c>
      <c r="D190" s="5">
        <v>142479000</v>
      </c>
      <c r="E190" s="5">
        <v>70101000</v>
      </c>
      <c r="F190" s="5">
        <v>7628000</v>
      </c>
      <c r="G190" s="5">
        <v>156607000</v>
      </c>
      <c r="H190" s="6">
        <v>62.3</v>
      </c>
      <c r="I190" s="6">
        <v>68.7</v>
      </c>
      <c r="J190" s="6">
        <v>56.3</v>
      </c>
      <c r="K190" s="6">
        <v>57.1</v>
      </c>
      <c r="L190" s="6">
        <v>32.1</v>
      </c>
      <c r="M190" s="6">
        <v>67</v>
      </c>
      <c r="N190" s="6">
        <v>48</v>
      </c>
      <c r="O190" s="6">
        <v>78.900000000000006</v>
      </c>
      <c r="P190" s="6">
        <v>69.900000000000006</v>
      </c>
      <c r="Q190" s="5">
        <v>83390000</v>
      </c>
      <c r="R190" s="5">
        <v>73217000</v>
      </c>
      <c r="S190" s="6">
        <v>4.8</v>
      </c>
      <c r="T190" s="6">
        <v>5</v>
      </c>
      <c r="U190" s="6">
        <v>5.5</v>
      </c>
      <c r="V190" s="6">
        <v>9.5</v>
      </c>
      <c r="W190" s="6">
        <v>4.7</v>
      </c>
      <c r="X190" s="6">
        <v>5.5</v>
      </c>
      <c r="Y190" s="6">
        <v>2.4</v>
      </c>
      <c r="Z190" s="6">
        <v>2.6</v>
      </c>
      <c r="AA190" s="7">
        <f t="shared" si="3"/>
        <v>147072661.5</v>
      </c>
      <c r="AB190" s="8">
        <f t="shared" si="1"/>
        <v>5.1865519547968468E-2</v>
      </c>
      <c r="AC190" s="6">
        <v>4.9000000000000004</v>
      </c>
      <c r="AD190" s="9">
        <v>865868</v>
      </c>
      <c r="AE190" s="9">
        <v>1907338.5</v>
      </c>
      <c r="AF190" s="9">
        <v>134803907</v>
      </c>
      <c r="AG190" s="10">
        <v>1.4</v>
      </c>
      <c r="AH190" s="6">
        <v>859.22</v>
      </c>
      <c r="AI190" s="6">
        <v>1024.95</v>
      </c>
      <c r="AJ190" s="6">
        <v>430.85</v>
      </c>
      <c r="AL190" s="38">
        <v>3529</v>
      </c>
      <c r="AM190" s="38">
        <v>2914.9</v>
      </c>
      <c r="AN190" s="39">
        <v>287</v>
      </c>
      <c r="AO190" s="40">
        <v>331</v>
      </c>
      <c r="AP190" s="39">
        <v>830</v>
      </c>
      <c r="AQ190" s="39">
        <v>1058</v>
      </c>
      <c r="AR190" s="40">
        <v>1101</v>
      </c>
      <c r="AS190" s="39">
        <v>839</v>
      </c>
      <c r="AT190" s="42">
        <v>5854000</v>
      </c>
      <c r="AU190" s="38">
        <v>26.1</v>
      </c>
      <c r="AV190" s="38">
        <v>30.6</v>
      </c>
      <c r="AW190" s="38">
        <v>29.6</v>
      </c>
      <c r="AX190" s="38">
        <v>32.799999999999997</v>
      </c>
      <c r="AY190" s="38">
        <v>40.4</v>
      </c>
      <c r="AZ190" s="38">
        <v>34.299999999999997</v>
      </c>
      <c r="BA190" s="43">
        <v>0</v>
      </c>
    </row>
    <row r="191" spans="1:53" ht="16">
      <c r="A191" s="3">
        <v>42278</v>
      </c>
      <c r="B191" s="4">
        <v>251541000</v>
      </c>
      <c r="C191" s="5">
        <v>149716000</v>
      </c>
      <c r="D191" s="5">
        <v>143627000</v>
      </c>
      <c r="E191" s="5">
        <v>70904000</v>
      </c>
      <c r="F191" s="5">
        <v>7597000</v>
      </c>
      <c r="G191" s="5">
        <v>157313000</v>
      </c>
      <c r="H191" s="6">
        <v>62.5</v>
      </c>
      <c r="I191" s="6">
        <v>68.8</v>
      </c>
      <c r="J191" s="6">
        <v>56.7</v>
      </c>
      <c r="K191" s="6">
        <v>57.3</v>
      </c>
      <c r="L191" s="6">
        <v>32</v>
      </c>
      <c r="M191" s="6">
        <v>67.599999999999994</v>
      </c>
      <c r="N191" s="6">
        <v>47.7</v>
      </c>
      <c r="O191" s="6">
        <v>78.5</v>
      </c>
      <c r="P191" s="6">
        <v>70.5</v>
      </c>
      <c r="Q191" s="5">
        <v>83572000</v>
      </c>
      <c r="R191" s="5">
        <v>73741000</v>
      </c>
      <c r="S191" s="6">
        <v>4.8</v>
      </c>
      <c r="T191" s="6">
        <v>4.9000000000000004</v>
      </c>
      <c r="U191" s="6">
        <v>6.4</v>
      </c>
      <c r="V191" s="6">
        <v>7.5</v>
      </c>
      <c r="W191" s="6">
        <v>4.8</v>
      </c>
      <c r="X191" s="6">
        <v>5.0999999999999996</v>
      </c>
      <c r="Y191" s="6">
        <v>2.2000000000000002</v>
      </c>
      <c r="Z191" s="6">
        <v>2.8</v>
      </c>
      <c r="AA191" s="7">
        <f t="shared" si="3"/>
        <v>147860258.80000001</v>
      </c>
      <c r="AB191" s="8">
        <f t="shared" si="1"/>
        <v>5.1379593554451423E-2</v>
      </c>
      <c r="AC191" s="6">
        <v>4.8</v>
      </c>
      <c r="AD191" s="9">
        <v>1220363</v>
      </c>
      <c r="AE191" s="9">
        <v>1855741.2</v>
      </c>
      <c r="AF191" s="9">
        <v>135574808</v>
      </c>
      <c r="AG191" s="10">
        <v>1.36</v>
      </c>
      <c r="AH191" s="6">
        <v>867.33</v>
      </c>
      <c r="AI191" s="6">
        <v>1034.69</v>
      </c>
      <c r="AJ191" s="6">
        <v>432.29</v>
      </c>
      <c r="AL191" s="38">
        <v>3575.5</v>
      </c>
      <c r="AM191" s="38">
        <v>2954.4</v>
      </c>
      <c r="AN191" s="39">
        <v>296</v>
      </c>
      <c r="AO191" s="40">
        <v>322</v>
      </c>
      <c r="AP191" s="39">
        <v>727</v>
      </c>
      <c r="AQ191" s="39">
        <v>1076</v>
      </c>
      <c r="AR191" s="40">
        <v>961</v>
      </c>
      <c r="AS191" s="39">
        <v>716</v>
      </c>
      <c r="AT191" s="42">
        <v>5962000</v>
      </c>
      <c r="AU191" s="38">
        <v>26.1</v>
      </c>
      <c r="AV191" s="38">
        <v>30.9</v>
      </c>
      <c r="AW191" s="38">
        <v>29.7</v>
      </c>
      <c r="AX191" s="38">
        <v>32.700000000000003</v>
      </c>
      <c r="AY191" s="38">
        <v>40.799999999999997</v>
      </c>
      <c r="AZ191" s="38">
        <v>34.5</v>
      </c>
      <c r="BA191" s="43">
        <v>0</v>
      </c>
    </row>
    <row r="192" spans="1:53" ht="16">
      <c r="A192" s="3">
        <v>42309</v>
      </c>
      <c r="B192" s="4">
        <v>251747000</v>
      </c>
      <c r="C192" s="5">
        <v>149766000</v>
      </c>
      <c r="D192" s="5">
        <v>144048000</v>
      </c>
      <c r="E192" s="5">
        <v>71295000</v>
      </c>
      <c r="F192" s="5">
        <v>7573000</v>
      </c>
      <c r="G192" s="5">
        <v>157340000</v>
      </c>
      <c r="H192" s="6">
        <v>62.5</v>
      </c>
      <c r="I192" s="6">
        <v>68.5</v>
      </c>
      <c r="J192" s="6">
        <v>56.9</v>
      </c>
      <c r="K192" s="6">
        <v>58.2</v>
      </c>
      <c r="L192" s="6">
        <v>33.4</v>
      </c>
      <c r="M192" s="6">
        <v>67.099999999999994</v>
      </c>
      <c r="N192" s="6">
        <v>47.8</v>
      </c>
      <c r="O192" s="6">
        <v>78.3</v>
      </c>
      <c r="P192" s="6">
        <v>70.5</v>
      </c>
      <c r="Q192" s="5">
        <v>83258000</v>
      </c>
      <c r="R192" s="5">
        <v>74082000</v>
      </c>
      <c r="S192" s="6">
        <v>4.9000000000000004</v>
      </c>
      <c r="T192" s="6">
        <v>4.7</v>
      </c>
      <c r="U192" s="6">
        <v>5.9</v>
      </c>
      <c r="V192" s="6">
        <v>8.3000000000000007</v>
      </c>
      <c r="W192" s="6">
        <v>5.2</v>
      </c>
      <c r="X192" s="6">
        <v>5.2</v>
      </c>
      <c r="Y192" s="6">
        <v>2.2999999999999998</v>
      </c>
      <c r="Z192" s="6">
        <v>2.4</v>
      </c>
      <c r="AA192" s="7">
        <f t="shared" si="3"/>
        <v>147740350.5</v>
      </c>
      <c r="AB192" s="8">
        <f t="shared" si="1"/>
        <v>5.1258846851050352E-2</v>
      </c>
      <c r="AC192" s="6">
        <v>4.8</v>
      </c>
      <c r="AD192" s="9">
        <v>1123966</v>
      </c>
      <c r="AE192" s="9">
        <v>2025649.5</v>
      </c>
      <c r="AF192" s="9">
        <v>135574808</v>
      </c>
      <c r="AG192" s="10">
        <v>1.5</v>
      </c>
      <c r="AH192" s="6">
        <v>882.88</v>
      </c>
      <c r="AI192" s="6">
        <v>1049.28</v>
      </c>
      <c r="AJ192" s="6">
        <v>441.8</v>
      </c>
      <c r="AL192" s="38">
        <v>3593.7</v>
      </c>
      <c r="AM192" s="38">
        <v>2972.2</v>
      </c>
      <c r="AN192" s="39">
        <v>288</v>
      </c>
      <c r="AO192" s="40">
        <v>299</v>
      </c>
      <c r="AP192" s="39">
        <v>711</v>
      </c>
      <c r="AQ192" s="39">
        <v>1272</v>
      </c>
      <c r="AR192" s="40">
        <v>942</v>
      </c>
      <c r="AS192" s="39">
        <v>730</v>
      </c>
      <c r="AT192" s="42">
        <v>5972000</v>
      </c>
      <c r="AU192" s="38">
        <v>26.2</v>
      </c>
      <c r="AV192" s="38">
        <v>31.4</v>
      </c>
      <c r="AW192" s="38">
        <v>30.2</v>
      </c>
      <c r="AX192" s="38">
        <v>33.1</v>
      </c>
      <c r="AY192" s="38">
        <v>41.1</v>
      </c>
      <c r="AZ192" s="38">
        <v>34.799999999999997</v>
      </c>
      <c r="BA192" s="43">
        <v>0</v>
      </c>
    </row>
    <row r="193" spans="1:53" ht="16">
      <c r="A193" s="3">
        <v>42339</v>
      </c>
      <c r="B193" s="4">
        <v>251936000</v>
      </c>
      <c r="C193" s="5">
        <v>149703000</v>
      </c>
      <c r="D193" s="5">
        <v>144046000</v>
      </c>
      <c r="E193" s="5">
        <v>71417000</v>
      </c>
      <c r="F193" s="5">
        <v>7542000</v>
      </c>
      <c r="G193" s="5">
        <v>157245000</v>
      </c>
      <c r="H193" s="6">
        <v>62.4</v>
      </c>
      <c r="I193" s="6">
        <v>68.599999999999994</v>
      </c>
      <c r="J193" s="6">
        <v>56.7</v>
      </c>
      <c r="K193" s="6">
        <v>58</v>
      </c>
      <c r="L193" s="6">
        <v>32.4</v>
      </c>
      <c r="M193" s="6">
        <v>66.7</v>
      </c>
      <c r="N193" s="6">
        <v>47.3</v>
      </c>
      <c r="O193" s="6">
        <v>78.5</v>
      </c>
      <c r="P193" s="6">
        <v>70.3</v>
      </c>
      <c r="Q193" s="5">
        <v>83439000</v>
      </c>
      <c r="R193" s="5">
        <v>73807000</v>
      </c>
      <c r="S193" s="6">
        <v>5.0999999999999996</v>
      </c>
      <c r="T193" s="6">
        <v>4.4000000000000004</v>
      </c>
      <c r="U193" s="6">
        <v>6.6</v>
      </c>
      <c r="V193" s="6">
        <v>7.3</v>
      </c>
      <c r="W193" s="6">
        <v>6.1</v>
      </c>
      <c r="X193" s="6">
        <v>5</v>
      </c>
      <c r="Y193" s="6">
        <v>2.2999999999999998</v>
      </c>
      <c r="Z193" s="6">
        <v>2.2999999999999998</v>
      </c>
      <c r="AA193" s="7">
        <f t="shared" si="3"/>
        <v>147406153.5</v>
      </c>
      <c r="AB193" s="8">
        <f t="shared" si="1"/>
        <v>5.1164756836287704E-2</v>
      </c>
      <c r="AC193" s="6">
        <v>4.8</v>
      </c>
      <c r="AD193" s="9">
        <v>1363950</v>
      </c>
      <c r="AE193" s="9">
        <v>2296846.5</v>
      </c>
      <c r="AF193" s="9">
        <v>135574808</v>
      </c>
      <c r="AG193" s="10">
        <v>1.68</v>
      </c>
      <c r="AH193" s="6">
        <v>869.4</v>
      </c>
      <c r="AI193" s="6">
        <v>1052.1600000000001</v>
      </c>
      <c r="AJ193" s="6">
        <v>438.51</v>
      </c>
      <c r="AL193" s="38">
        <v>3602.7</v>
      </c>
      <c r="AM193" s="38">
        <v>2977</v>
      </c>
      <c r="AN193" s="39">
        <v>233</v>
      </c>
      <c r="AO193" s="40">
        <v>317</v>
      </c>
      <c r="AP193" s="39">
        <v>545</v>
      </c>
      <c r="AQ193" s="39">
        <v>1129</v>
      </c>
      <c r="AR193" s="40">
        <v>898</v>
      </c>
      <c r="AS193" s="39">
        <v>691</v>
      </c>
      <c r="AT193" s="42">
        <v>5536000</v>
      </c>
      <c r="AU193" s="38">
        <v>25.9</v>
      </c>
      <c r="AV193" s="38">
        <v>31.1</v>
      </c>
      <c r="AW193" s="38">
        <v>29.7</v>
      </c>
      <c r="AX193" s="38">
        <v>32.700000000000003</v>
      </c>
      <c r="AY193" s="38">
        <v>41.1</v>
      </c>
      <c r="AZ193" s="38">
        <v>34.5</v>
      </c>
      <c r="BA193" s="43">
        <v>0</v>
      </c>
    </row>
    <row r="194" spans="1:53" ht="16">
      <c r="A194" s="3">
        <v>42370</v>
      </c>
      <c r="B194" s="4">
        <v>252397000</v>
      </c>
      <c r="C194" s="5">
        <v>149037000</v>
      </c>
      <c r="D194" s="5">
        <v>141072000</v>
      </c>
      <c r="E194" s="5">
        <v>70090000</v>
      </c>
      <c r="F194" s="5">
        <v>8309000</v>
      </c>
      <c r="G194" s="5">
        <v>157347000</v>
      </c>
      <c r="H194" s="6">
        <v>62.3</v>
      </c>
      <c r="I194" s="6">
        <v>68.400000000000006</v>
      </c>
      <c r="J194" s="6">
        <v>56.7</v>
      </c>
      <c r="K194" s="6">
        <v>58.6</v>
      </c>
      <c r="L194" s="6">
        <v>33.4</v>
      </c>
      <c r="M194" s="6">
        <v>67.2</v>
      </c>
      <c r="N194" s="6">
        <v>48</v>
      </c>
      <c r="O194" s="6">
        <v>78.400000000000006</v>
      </c>
      <c r="P194" s="6">
        <v>69.900000000000006</v>
      </c>
      <c r="Q194" s="5">
        <v>83360000</v>
      </c>
      <c r="R194" s="5">
        <v>73986000</v>
      </c>
      <c r="S194" s="6">
        <v>5.5</v>
      </c>
      <c r="T194" s="6">
        <v>5.0999999999999996</v>
      </c>
      <c r="U194" s="6">
        <v>8</v>
      </c>
      <c r="V194" s="6">
        <v>9.8000000000000007</v>
      </c>
      <c r="W194" s="6">
        <v>6.1</v>
      </c>
      <c r="X194" s="6">
        <v>5.6</v>
      </c>
      <c r="Y194" s="6">
        <v>2.5</v>
      </c>
      <c r="Z194" s="6">
        <v>2.6</v>
      </c>
      <c r="AA194" s="7">
        <f t="shared" ref="AA194:AA261" si="4">C194-AE194</f>
        <v>146335000.80000001</v>
      </c>
      <c r="AB194" s="8">
        <f t="shared" si="1"/>
        <v>5.6780674169374788E-2</v>
      </c>
      <c r="AC194" s="6">
        <v>5.3</v>
      </c>
      <c r="AD194" s="9">
        <v>1894895</v>
      </c>
      <c r="AE194" s="9">
        <v>2701999.2</v>
      </c>
      <c r="AF194" s="9">
        <v>136270223</v>
      </c>
      <c r="AG194" s="10">
        <v>2</v>
      </c>
      <c r="AH194" s="6">
        <v>872.1</v>
      </c>
      <c r="AI194" s="6">
        <v>1043.01</v>
      </c>
      <c r="AJ194" s="6">
        <v>436</v>
      </c>
      <c r="AL194" s="38">
        <v>3589.8</v>
      </c>
      <c r="AM194" s="38">
        <v>2968.6</v>
      </c>
      <c r="AN194" s="39">
        <v>203</v>
      </c>
      <c r="AO194" s="40">
        <v>338</v>
      </c>
      <c r="AP194" s="39">
        <v>471</v>
      </c>
      <c r="AQ194" s="39">
        <v>1147</v>
      </c>
      <c r="AR194" s="40">
        <v>764</v>
      </c>
      <c r="AS194" s="39">
        <v>575</v>
      </c>
      <c r="AT194" s="42">
        <v>5287000</v>
      </c>
      <c r="AU194" s="38">
        <v>25.5</v>
      </c>
      <c r="AV194" s="38">
        <v>30.9</v>
      </c>
      <c r="AW194" s="38">
        <v>29.7</v>
      </c>
      <c r="AX194" s="38">
        <v>32.799999999999997</v>
      </c>
      <c r="AY194" s="38">
        <v>40.6</v>
      </c>
      <c r="AZ194" s="38">
        <v>34.200000000000003</v>
      </c>
      <c r="BA194" s="43">
        <v>0</v>
      </c>
    </row>
    <row r="195" spans="1:53" ht="16">
      <c r="A195" s="3">
        <v>42401</v>
      </c>
      <c r="B195" s="4">
        <v>252577000</v>
      </c>
      <c r="C195" s="5">
        <v>150060000</v>
      </c>
      <c r="D195" s="5">
        <v>141903000</v>
      </c>
      <c r="E195" s="5">
        <v>70571000</v>
      </c>
      <c r="F195" s="5">
        <v>8219000</v>
      </c>
      <c r="G195" s="5">
        <v>158279000</v>
      </c>
      <c r="H195" s="6">
        <v>62.7</v>
      </c>
      <c r="I195" s="6">
        <v>68.900000000000006</v>
      </c>
      <c r="J195" s="6">
        <v>56.9</v>
      </c>
      <c r="K195" s="6">
        <v>57</v>
      </c>
      <c r="L195" s="6">
        <v>33</v>
      </c>
      <c r="M195" s="6">
        <v>67.400000000000006</v>
      </c>
      <c r="N195" s="6">
        <v>47.4</v>
      </c>
      <c r="O195" s="6">
        <v>79.099999999999994</v>
      </c>
      <c r="P195" s="6">
        <v>70.2</v>
      </c>
      <c r="Q195" s="5">
        <v>84052000</v>
      </c>
      <c r="R195" s="5">
        <v>74227000</v>
      </c>
      <c r="S195" s="6">
        <v>5.5</v>
      </c>
      <c r="T195" s="6">
        <v>4.8</v>
      </c>
      <c r="U195" s="6">
        <v>7.9</v>
      </c>
      <c r="V195" s="6">
        <v>8.8000000000000007</v>
      </c>
      <c r="W195" s="6">
        <v>6.1</v>
      </c>
      <c r="X195" s="6">
        <v>5.5</v>
      </c>
      <c r="Y195" s="6">
        <v>2.5</v>
      </c>
      <c r="Z195" s="6">
        <v>2.4</v>
      </c>
      <c r="AA195" s="7">
        <f t="shared" si="4"/>
        <v>147424593.5</v>
      </c>
      <c r="AB195" s="8">
        <f t="shared" si="1"/>
        <v>5.5750535272800328E-2</v>
      </c>
      <c r="AC195" s="6">
        <v>5.2</v>
      </c>
      <c r="AD195" s="9">
        <v>1063848</v>
      </c>
      <c r="AE195" s="9">
        <v>2635406.5</v>
      </c>
      <c r="AF195" s="9">
        <v>136270223</v>
      </c>
      <c r="AG195" s="10">
        <v>1.95</v>
      </c>
      <c r="AH195" s="6">
        <v>868.87</v>
      </c>
      <c r="AI195" s="6">
        <v>1038.68</v>
      </c>
      <c r="AJ195" s="6">
        <v>437.1</v>
      </c>
      <c r="AL195" s="38">
        <v>3612.7</v>
      </c>
      <c r="AM195" s="38">
        <v>2988.1</v>
      </c>
      <c r="AN195" s="39">
        <v>323</v>
      </c>
      <c r="AO195" s="40">
        <v>370</v>
      </c>
      <c r="AP195" s="39">
        <v>665</v>
      </c>
      <c r="AQ195" s="39">
        <v>1223</v>
      </c>
      <c r="AR195" s="40">
        <v>864</v>
      </c>
      <c r="AS195" s="39">
        <v>667</v>
      </c>
      <c r="AT195" s="42">
        <v>5526000</v>
      </c>
      <c r="AU195" s="38">
        <v>26</v>
      </c>
      <c r="AV195" s="38">
        <v>31</v>
      </c>
      <c r="AW195" s="38">
        <v>29.5</v>
      </c>
      <c r="AX195" s="38">
        <v>32.700000000000003</v>
      </c>
      <c r="AY195" s="38">
        <v>40.4</v>
      </c>
      <c r="AZ195" s="38">
        <v>34.1</v>
      </c>
      <c r="BA195" s="43">
        <v>0</v>
      </c>
    </row>
    <row r="196" spans="1:53" ht="16">
      <c r="A196" s="3">
        <v>42430</v>
      </c>
      <c r="B196" s="4">
        <v>252768000</v>
      </c>
      <c r="C196" s="5">
        <v>150738000</v>
      </c>
      <c r="D196" s="5">
        <v>142798000</v>
      </c>
      <c r="E196" s="5">
        <v>70992000</v>
      </c>
      <c r="F196" s="5">
        <v>8116000</v>
      </c>
      <c r="G196" s="5">
        <v>158854000</v>
      </c>
      <c r="H196" s="6">
        <v>62.8</v>
      </c>
      <c r="I196" s="6">
        <v>69.099999999999994</v>
      </c>
      <c r="J196" s="6">
        <v>57</v>
      </c>
      <c r="K196" s="6">
        <v>58.9</v>
      </c>
      <c r="L196" s="6">
        <v>33.9</v>
      </c>
      <c r="M196" s="6">
        <v>67.8</v>
      </c>
      <c r="N196" s="6">
        <v>47.5</v>
      </c>
      <c r="O196" s="6">
        <v>79.7</v>
      </c>
      <c r="P196" s="6">
        <v>70.599999999999994</v>
      </c>
      <c r="Q196" s="5">
        <v>84384000</v>
      </c>
      <c r="R196" s="5">
        <v>74470000</v>
      </c>
      <c r="S196" s="6">
        <v>5.3</v>
      </c>
      <c r="T196" s="6">
        <v>4.9000000000000004</v>
      </c>
      <c r="U196" s="6">
        <v>7.8</v>
      </c>
      <c r="V196" s="6">
        <v>9.1</v>
      </c>
      <c r="W196" s="6">
        <v>5.9</v>
      </c>
      <c r="X196" s="6">
        <v>5.6</v>
      </c>
      <c r="Y196" s="6">
        <v>2.5</v>
      </c>
      <c r="Z196" s="6">
        <v>2.7</v>
      </c>
      <c r="AA196" s="7">
        <f t="shared" si="4"/>
        <v>148281733.75</v>
      </c>
      <c r="AB196" s="8">
        <f t="shared" si="1"/>
        <v>5.4733646516997241E-2</v>
      </c>
      <c r="AC196" s="6">
        <v>5.0999999999999996</v>
      </c>
      <c r="AD196" s="9">
        <v>951114</v>
      </c>
      <c r="AE196" s="9">
        <v>2456266.25</v>
      </c>
      <c r="AF196" s="9">
        <v>136270223</v>
      </c>
      <c r="AG196" s="10">
        <v>1.8</v>
      </c>
      <c r="AH196" s="6">
        <v>871.76</v>
      </c>
      <c r="AI196" s="6">
        <v>1045.8599999999999</v>
      </c>
      <c r="AJ196" s="6">
        <v>436.79</v>
      </c>
      <c r="AL196" s="38">
        <v>3629.3</v>
      </c>
      <c r="AM196" s="38">
        <v>3004.3</v>
      </c>
      <c r="AN196" s="39">
        <v>263</v>
      </c>
      <c r="AO196" s="40">
        <v>360</v>
      </c>
      <c r="AP196" s="39">
        <v>527</v>
      </c>
      <c r="AQ196" s="39">
        <v>1218</v>
      </c>
      <c r="AR196" s="40">
        <v>822</v>
      </c>
      <c r="AS196" s="39">
        <v>890</v>
      </c>
      <c r="AT196" s="42">
        <v>5680000</v>
      </c>
      <c r="AU196" s="38">
        <v>26</v>
      </c>
      <c r="AV196" s="38">
        <v>31</v>
      </c>
      <c r="AW196" s="38">
        <v>29.6</v>
      </c>
      <c r="AX196" s="38">
        <v>32.6</v>
      </c>
      <c r="AY196" s="38">
        <v>40.6</v>
      </c>
      <c r="AZ196" s="38">
        <v>34.200000000000003</v>
      </c>
      <c r="BA196" s="43">
        <v>0</v>
      </c>
    </row>
    <row r="197" spans="1:53" ht="16">
      <c r="A197" s="3">
        <v>42461</v>
      </c>
      <c r="B197" s="4">
        <v>252969000</v>
      </c>
      <c r="C197" s="5">
        <v>151075000</v>
      </c>
      <c r="D197" s="5">
        <v>143892000</v>
      </c>
      <c r="E197" s="5">
        <v>71413000</v>
      </c>
      <c r="F197" s="5">
        <v>7413000</v>
      </c>
      <c r="G197" s="5">
        <v>158488000</v>
      </c>
      <c r="H197" s="6">
        <v>62.7</v>
      </c>
      <c r="I197" s="6">
        <v>69</v>
      </c>
      <c r="J197" s="6">
        <v>56.7</v>
      </c>
      <c r="K197" s="6">
        <v>59.8</v>
      </c>
      <c r="L197" s="6">
        <v>34.5</v>
      </c>
      <c r="M197" s="6">
        <v>67.8</v>
      </c>
      <c r="N197" s="6">
        <v>47.3</v>
      </c>
      <c r="O197" s="6">
        <v>79.2</v>
      </c>
      <c r="P197" s="6">
        <v>70.099999999999994</v>
      </c>
      <c r="Q197" s="5">
        <v>84323000</v>
      </c>
      <c r="R197" s="5">
        <v>74164000</v>
      </c>
      <c r="S197" s="6">
        <v>4.8</v>
      </c>
      <c r="T197" s="6">
        <v>4.5999999999999996</v>
      </c>
      <c r="U197" s="6">
        <v>6.6</v>
      </c>
      <c r="V197" s="6">
        <v>9.1</v>
      </c>
      <c r="W197" s="6">
        <v>5.2</v>
      </c>
      <c r="X197" s="6">
        <v>5.0999999999999996</v>
      </c>
      <c r="Y197" s="6">
        <v>2.4</v>
      </c>
      <c r="Z197" s="6">
        <v>2.1</v>
      </c>
      <c r="AA197" s="7">
        <f t="shared" si="4"/>
        <v>148910605.80000001</v>
      </c>
      <c r="AB197" s="8">
        <f t="shared" si="1"/>
        <v>4.9781544841448755E-2</v>
      </c>
      <c r="AC197" s="6">
        <v>4.7</v>
      </c>
      <c r="AD197" s="9">
        <v>1246286</v>
      </c>
      <c r="AE197" s="9">
        <v>2164394.2000000002</v>
      </c>
      <c r="AF197" s="9">
        <v>136969042</v>
      </c>
      <c r="AG197" s="10">
        <v>1.58</v>
      </c>
      <c r="AH197" s="6">
        <v>877.74</v>
      </c>
      <c r="AI197" s="6">
        <v>1051.95</v>
      </c>
      <c r="AJ197" s="6">
        <v>439.92</v>
      </c>
      <c r="AL197" s="38">
        <v>3642.9</v>
      </c>
      <c r="AM197" s="38">
        <v>3014.8</v>
      </c>
      <c r="AN197" s="39">
        <v>310</v>
      </c>
      <c r="AO197" s="40">
        <v>397</v>
      </c>
      <c r="AP197" s="39">
        <v>591</v>
      </c>
      <c r="AQ197" s="39">
        <v>1077</v>
      </c>
      <c r="AR197" s="40">
        <v>1000</v>
      </c>
      <c r="AS197" s="39">
        <v>799</v>
      </c>
      <c r="AT197" s="42">
        <v>5743000</v>
      </c>
      <c r="AU197" s="38">
        <v>26</v>
      </c>
      <c r="AV197" s="38">
        <v>31.2</v>
      </c>
      <c r="AW197" s="38">
        <v>29.7</v>
      </c>
      <c r="AX197" s="38">
        <v>32.700000000000003</v>
      </c>
      <c r="AY197" s="38">
        <v>40.6</v>
      </c>
      <c r="AZ197" s="38">
        <v>34.299999999999997</v>
      </c>
      <c r="BA197" s="43">
        <v>0</v>
      </c>
    </row>
    <row r="198" spans="1:53" ht="16">
      <c r="A198" s="3">
        <v>42491</v>
      </c>
      <c r="B198" s="4">
        <v>253174000</v>
      </c>
      <c r="C198" s="5">
        <v>151594000</v>
      </c>
      <c r="D198" s="5">
        <v>144541000</v>
      </c>
      <c r="E198" s="5">
        <v>71644000</v>
      </c>
      <c r="F198" s="5">
        <v>7207000</v>
      </c>
      <c r="G198" s="5">
        <v>158800000</v>
      </c>
      <c r="H198" s="6">
        <v>62.7</v>
      </c>
      <c r="I198" s="6">
        <v>69.099999999999994</v>
      </c>
      <c r="J198" s="6">
        <v>56.8</v>
      </c>
      <c r="K198" s="6">
        <v>58.4</v>
      </c>
      <c r="L198" s="6">
        <v>33</v>
      </c>
      <c r="M198" s="6">
        <v>68.099999999999994</v>
      </c>
      <c r="N198" s="6">
        <v>47</v>
      </c>
      <c r="O198" s="6">
        <v>78.900000000000006</v>
      </c>
      <c r="P198" s="6">
        <v>70.2</v>
      </c>
      <c r="Q198" s="5">
        <v>84524000</v>
      </c>
      <c r="R198" s="5">
        <v>74276000</v>
      </c>
      <c r="S198" s="6">
        <v>4.5999999999999996</v>
      </c>
      <c r="T198" s="6">
        <v>4.5</v>
      </c>
      <c r="U198" s="6">
        <v>5.9</v>
      </c>
      <c r="V198" s="6">
        <v>8.1</v>
      </c>
      <c r="W198" s="6">
        <v>4.8</v>
      </c>
      <c r="X198" s="6">
        <v>4.8</v>
      </c>
      <c r="Y198" s="6">
        <v>2.2999999999999998</v>
      </c>
      <c r="Z198" s="6">
        <v>2.2000000000000002</v>
      </c>
      <c r="AA198" s="7">
        <f t="shared" si="4"/>
        <v>149609158.5</v>
      </c>
      <c r="AB198" s="8">
        <f t="shared" si="1"/>
        <v>4.8172184592562894E-2</v>
      </c>
      <c r="AC198" s="6">
        <v>4.5</v>
      </c>
      <c r="AD198" s="9">
        <v>994306</v>
      </c>
      <c r="AE198" s="9">
        <v>1984841.5</v>
      </c>
      <c r="AF198" s="9">
        <v>136969042</v>
      </c>
      <c r="AG198" s="10">
        <v>1.45</v>
      </c>
      <c r="AH198" s="6">
        <v>888.18</v>
      </c>
      <c r="AI198" s="6">
        <v>1060.3900000000001</v>
      </c>
      <c r="AJ198" s="6">
        <v>447.77</v>
      </c>
      <c r="AL198" s="38">
        <v>3661.7</v>
      </c>
      <c r="AM198" s="38">
        <v>3029.6</v>
      </c>
      <c r="AN198" s="39">
        <v>331</v>
      </c>
      <c r="AO198" s="40">
        <v>390</v>
      </c>
      <c r="AP198" s="39">
        <v>652</v>
      </c>
      <c r="AQ198" s="39">
        <v>1239</v>
      </c>
      <c r="AR198" s="40">
        <v>1218</v>
      </c>
      <c r="AS198" s="39">
        <v>1028</v>
      </c>
      <c r="AT198" s="42">
        <v>6653000</v>
      </c>
      <c r="AU198" s="38">
        <v>26.3</v>
      </c>
      <c r="AV198" s="38">
        <v>31.6</v>
      </c>
      <c r="AW198" s="38">
        <v>30.1</v>
      </c>
      <c r="AX198" s="38">
        <v>32.9</v>
      </c>
      <c r="AY198" s="38">
        <v>40.799999999999997</v>
      </c>
      <c r="AZ198" s="38">
        <v>34.6</v>
      </c>
      <c r="BA198" s="43">
        <v>0</v>
      </c>
    </row>
    <row r="199" spans="1:53" ht="16">
      <c r="A199" s="3">
        <v>42522</v>
      </c>
      <c r="B199" s="4">
        <v>253397000</v>
      </c>
      <c r="C199" s="5">
        <v>151990000</v>
      </c>
      <c r="D199" s="5">
        <v>145205000</v>
      </c>
      <c r="E199" s="5">
        <v>71691000</v>
      </c>
      <c r="F199" s="5">
        <v>8144000</v>
      </c>
      <c r="G199" s="5">
        <v>160135000</v>
      </c>
      <c r="H199" s="6">
        <v>63.2</v>
      </c>
      <c r="I199" s="6">
        <v>70.099999999999994</v>
      </c>
      <c r="J199" s="6">
        <v>56.8</v>
      </c>
      <c r="K199" s="6">
        <v>58.1</v>
      </c>
      <c r="L199" s="6">
        <v>33.700000000000003</v>
      </c>
      <c r="M199" s="6">
        <v>67.8</v>
      </c>
      <c r="N199" s="6">
        <v>46.5</v>
      </c>
      <c r="O199" s="6">
        <v>78.8</v>
      </c>
      <c r="P199" s="6">
        <v>69.400000000000006</v>
      </c>
      <c r="Q199" s="5">
        <v>85790000</v>
      </c>
      <c r="R199" s="5">
        <v>74345000</v>
      </c>
      <c r="S199" s="6">
        <v>5</v>
      </c>
      <c r="T199" s="6">
        <v>5.2</v>
      </c>
      <c r="U199" s="6">
        <v>5.8</v>
      </c>
      <c r="V199" s="6">
        <v>8.6</v>
      </c>
      <c r="W199" s="6">
        <v>4.5</v>
      </c>
      <c r="X199" s="6">
        <v>5.2</v>
      </c>
      <c r="Y199" s="6">
        <v>2.5</v>
      </c>
      <c r="Z199" s="6">
        <v>2.8</v>
      </c>
      <c r="AA199" s="7">
        <f t="shared" si="4"/>
        <v>149982264.5</v>
      </c>
      <c r="AB199" s="8">
        <f t="shared" si="1"/>
        <v>5.4299753555194522E-2</v>
      </c>
      <c r="AC199" s="6">
        <v>5.0999999999999996</v>
      </c>
      <c r="AD199" s="9">
        <v>1010207</v>
      </c>
      <c r="AE199" s="9">
        <v>2007735.5</v>
      </c>
      <c r="AF199" s="9">
        <v>136969042</v>
      </c>
      <c r="AG199" s="10">
        <v>1.48</v>
      </c>
      <c r="AH199" s="6">
        <v>874.1</v>
      </c>
      <c r="AI199" s="6">
        <v>1051.69</v>
      </c>
      <c r="AJ199" s="6">
        <v>437.1</v>
      </c>
      <c r="AL199" s="38">
        <v>3641.9</v>
      </c>
      <c r="AM199" s="38">
        <v>3004</v>
      </c>
      <c r="AN199" s="39">
        <v>362</v>
      </c>
      <c r="AO199" s="40">
        <v>347</v>
      </c>
      <c r="AP199" s="39">
        <v>653</v>
      </c>
      <c r="AQ199" s="39">
        <v>1061</v>
      </c>
      <c r="AR199" s="40">
        <v>1269</v>
      </c>
      <c r="AS199" s="39">
        <v>887</v>
      </c>
      <c r="AT199" s="42">
        <v>5787000</v>
      </c>
      <c r="AU199" s="38">
        <v>26.3</v>
      </c>
      <c r="AV199" s="38">
        <v>31</v>
      </c>
      <c r="AW199" s="38">
        <v>29.7</v>
      </c>
      <c r="AX199" s="38">
        <v>32.799999999999997</v>
      </c>
      <c r="AY199" s="38">
        <v>40.700000000000003</v>
      </c>
      <c r="AZ199" s="38">
        <v>34.4</v>
      </c>
      <c r="BA199" s="43">
        <v>0</v>
      </c>
    </row>
    <row r="200" spans="1:53" ht="16">
      <c r="A200" s="3">
        <v>42552</v>
      </c>
      <c r="B200" s="4">
        <v>253620000</v>
      </c>
      <c r="C200" s="5">
        <v>152437000</v>
      </c>
      <c r="D200" s="5">
        <v>144232000</v>
      </c>
      <c r="E200" s="5">
        <v>70788000</v>
      </c>
      <c r="F200" s="5">
        <v>8267000</v>
      </c>
      <c r="G200" s="5">
        <v>160705000</v>
      </c>
      <c r="H200" s="6">
        <v>63.4</v>
      </c>
      <c r="I200" s="6">
        <v>70.3</v>
      </c>
      <c r="J200" s="6">
        <v>56.9</v>
      </c>
      <c r="K200" s="6">
        <v>58.8</v>
      </c>
      <c r="L200" s="6">
        <v>32.9</v>
      </c>
      <c r="M200" s="6">
        <v>67.400000000000006</v>
      </c>
      <c r="N200" s="6">
        <v>46.9</v>
      </c>
      <c r="O200" s="6">
        <v>78.3</v>
      </c>
      <c r="P200" s="6">
        <v>68.900000000000006</v>
      </c>
      <c r="Q200" s="5">
        <v>86130000</v>
      </c>
      <c r="R200" s="5">
        <v>74574000</v>
      </c>
      <c r="S200" s="6">
        <v>5</v>
      </c>
      <c r="T200" s="6">
        <v>5.3</v>
      </c>
      <c r="U200" s="6">
        <v>5.6</v>
      </c>
      <c r="V200" s="6">
        <v>7.6</v>
      </c>
      <c r="W200" s="6">
        <v>4.9000000000000004</v>
      </c>
      <c r="X200" s="6">
        <v>5.3</v>
      </c>
      <c r="Y200" s="6">
        <v>2.4</v>
      </c>
      <c r="Z200" s="6">
        <v>3.2</v>
      </c>
      <c r="AA200" s="7">
        <f t="shared" si="4"/>
        <v>150325466</v>
      </c>
      <c r="AB200" s="8">
        <f t="shared" si="1"/>
        <v>5.4994008799546974E-2</v>
      </c>
      <c r="AC200" s="6">
        <v>5.0999999999999996</v>
      </c>
      <c r="AD200" s="9">
        <v>1285763</v>
      </c>
      <c r="AE200" s="9">
        <v>2111534</v>
      </c>
      <c r="AF200" s="9">
        <v>137652280</v>
      </c>
      <c r="AG200" s="10">
        <v>1.54</v>
      </c>
      <c r="AH200" s="6">
        <v>877.89</v>
      </c>
      <c r="AI200" s="6">
        <v>1050.4000000000001</v>
      </c>
      <c r="AJ200" s="6">
        <v>441.48</v>
      </c>
      <c r="AL200" s="38">
        <v>3605.1</v>
      </c>
      <c r="AM200" s="38">
        <v>2962</v>
      </c>
      <c r="AN200" s="39">
        <v>415</v>
      </c>
      <c r="AO200" s="40">
        <v>406</v>
      </c>
      <c r="AP200" s="39">
        <v>704</v>
      </c>
      <c r="AQ200" s="39">
        <v>1137</v>
      </c>
      <c r="AR200" s="40">
        <v>1309</v>
      </c>
      <c r="AS200" s="39">
        <v>848</v>
      </c>
      <c r="AT200" s="42">
        <v>6229000</v>
      </c>
      <c r="AU200" s="38">
        <v>26.5</v>
      </c>
      <c r="AV200" s="38">
        <v>31.2</v>
      </c>
      <c r="AW200" s="38">
        <v>29.8</v>
      </c>
      <c r="AX200" s="38">
        <v>32.9</v>
      </c>
      <c r="AY200" s="38">
        <v>40.4</v>
      </c>
      <c r="AZ200" s="38">
        <v>34.4</v>
      </c>
      <c r="BA200" s="43">
        <v>0</v>
      </c>
    </row>
    <row r="201" spans="1:53" ht="16">
      <c r="A201" s="3">
        <v>42583</v>
      </c>
      <c r="B201" s="4">
        <v>253854000</v>
      </c>
      <c r="C201" s="5">
        <v>151804000</v>
      </c>
      <c r="D201" s="5">
        <v>144485000</v>
      </c>
      <c r="E201" s="5">
        <v>71097000</v>
      </c>
      <c r="F201" s="5">
        <v>7996000</v>
      </c>
      <c r="G201" s="5">
        <v>159800000</v>
      </c>
      <c r="H201" s="6">
        <v>62.9</v>
      </c>
      <c r="I201" s="6">
        <v>69.599999999999994</v>
      </c>
      <c r="J201" s="6">
        <v>56.7</v>
      </c>
      <c r="K201" s="6">
        <v>58</v>
      </c>
      <c r="L201" s="6">
        <v>33.5</v>
      </c>
      <c r="M201" s="6">
        <v>67.599999999999994</v>
      </c>
      <c r="N201" s="6">
        <v>47.4</v>
      </c>
      <c r="O201" s="6">
        <v>78.400000000000006</v>
      </c>
      <c r="P201" s="6">
        <v>69</v>
      </c>
      <c r="Q201" s="5">
        <v>85416000</v>
      </c>
      <c r="R201" s="5">
        <v>74384000</v>
      </c>
      <c r="S201" s="6">
        <v>4.7</v>
      </c>
      <c r="T201" s="6">
        <v>5.3</v>
      </c>
      <c r="U201" s="6">
        <v>5.4</v>
      </c>
      <c r="V201" s="6">
        <v>9.3000000000000007</v>
      </c>
      <c r="W201" s="6">
        <v>4.5</v>
      </c>
      <c r="X201" s="6">
        <v>5.6</v>
      </c>
      <c r="Y201" s="6">
        <v>2.7</v>
      </c>
      <c r="Z201" s="6">
        <v>3.4</v>
      </c>
      <c r="AA201" s="7">
        <f t="shared" si="4"/>
        <v>149769217</v>
      </c>
      <c r="AB201" s="8">
        <f t="shared" si="1"/>
        <v>5.3388808195478511E-2</v>
      </c>
      <c r="AC201" s="6">
        <v>5</v>
      </c>
      <c r="AD201" s="9">
        <v>883811</v>
      </c>
      <c r="AE201" s="9">
        <v>2034783</v>
      </c>
      <c r="AF201" s="9">
        <v>137652280</v>
      </c>
      <c r="AG201" s="10">
        <v>1.48</v>
      </c>
      <c r="AH201" s="6">
        <v>877.2</v>
      </c>
      <c r="AI201" s="6">
        <v>1056.57</v>
      </c>
      <c r="AJ201" s="6">
        <v>439.6</v>
      </c>
      <c r="AL201" s="38">
        <v>3648.1</v>
      </c>
      <c r="AM201" s="38">
        <v>3008.8</v>
      </c>
      <c r="AN201" s="39">
        <v>370</v>
      </c>
      <c r="AO201" s="40">
        <v>395</v>
      </c>
      <c r="AP201" s="39">
        <v>782</v>
      </c>
      <c r="AQ201" s="39">
        <v>1215</v>
      </c>
      <c r="AR201" s="40">
        <v>1118</v>
      </c>
      <c r="AS201" s="39">
        <v>922</v>
      </c>
      <c r="AT201" s="42">
        <v>6689000</v>
      </c>
      <c r="AU201" s="38">
        <v>26.4</v>
      </c>
      <c r="AV201" s="38">
        <v>31.4</v>
      </c>
      <c r="AW201" s="38">
        <v>29.7</v>
      </c>
      <c r="AX201" s="38">
        <v>32.799999999999997</v>
      </c>
      <c r="AY201" s="38">
        <v>40.700000000000003</v>
      </c>
      <c r="AZ201" s="38">
        <v>34.4</v>
      </c>
      <c r="BA201" s="43">
        <v>0</v>
      </c>
    </row>
    <row r="202" spans="1:53" ht="16">
      <c r="A202" s="3">
        <v>42614</v>
      </c>
      <c r="B202" s="4">
        <v>254091000</v>
      </c>
      <c r="C202" s="5">
        <v>151977000</v>
      </c>
      <c r="D202" s="5">
        <v>145151000</v>
      </c>
      <c r="E202" s="5">
        <v>71829000</v>
      </c>
      <c r="F202" s="5">
        <v>7658000</v>
      </c>
      <c r="G202" s="5">
        <v>159636000</v>
      </c>
      <c r="H202" s="6">
        <v>62.8</v>
      </c>
      <c r="I202" s="6">
        <v>69.2</v>
      </c>
      <c r="J202" s="6">
        <v>56.8</v>
      </c>
      <c r="K202" s="6">
        <v>57.5</v>
      </c>
      <c r="L202" s="6">
        <v>33.4</v>
      </c>
      <c r="M202" s="6">
        <v>67.900000000000006</v>
      </c>
      <c r="N202" s="6">
        <v>47.8</v>
      </c>
      <c r="O202" s="6">
        <v>78.400000000000006</v>
      </c>
      <c r="P202" s="6">
        <v>70.2</v>
      </c>
      <c r="Q202" s="5">
        <v>84996000</v>
      </c>
      <c r="R202" s="5">
        <v>74640000</v>
      </c>
      <c r="S202" s="6">
        <v>4.8</v>
      </c>
      <c r="T202" s="6">
        <v>4.8</v>
      </c>
      <c r="U202" s="6">
        <v>6.2</v>
      </c>
      <c r="V202" s="6">
        <v>10.1</v>
      </c>
      <c r="W202" s="6">
        <v>5.0999999999999996</v>
      </c>
      <c r="X202" s="6">
        <v>4.7</v>
      </c>
      <c r="Y202" s="6">
        <v>2.4</v>
      </c>
      <c r="Z202" s="6">
        <v>2.6</v>
      </c>
      <c r="AA202" s="7">
        <f t="shared" si="4"/>
        <v>150176155.5</v>
      </c>
      <c r="AB202" s="8">
        <f t="shared" si="1"/>
        <v>5.0993448157620469E-2</v>
      </c>
      <c r="AC202" s="6">
        <v>4.8</v>
      </c>
      <c r="AD202" s="9">
        <v>815110</v>
      </c>
      <c r="AE202" s="9">
        <v>1800844.5</v>
      </c>
      <c r="AF202" s="9">
        <v>137652280</v>
      </c>
      <c r="AG202" s="10">
        <v>1.33</v>
      </c>
      <c r="AH202" s="6">
        <v>885.11</v>
      </c>
      <c r="AI202" s="6">
        <v>1064.06</v>
      </c>
      <c r="AJ202" s="6">
        <v>449.16</v>
      </c>
      <c r="AL202" s="38">
        <v>3663</v>
      </c>
      <c r="AM202" s="38">
        <v>3028.4</v>
      </c>
      <c r="AN202" s="39">
        <v>393</v>
      </c>
      <c r="AO202" s="40">
        <v>420</v>
      </c>
      <c r="AP202" s="39">
        <v>891</v>
      </c>
      <c r="AQ202" s="39">
        <v>1177</v>
      </c>
      <c r="AR202" s="40">
        <v>1066</v>
      </c>
      <c r="AS202" s="39">
        <v>929</v>
      </c>
      <c r="AT202" s="42">
        <v>6488000</v>
      </c>
      <c r="AU202" s="38">
        <v>26</v>
      </c>
      <c r="AV202" s="38">
        <v>31.3</v>
      </c>
      <c r="AW202" s="38">
        <v>29.9</v>
      </c>
      <c r="AX202" s="38">
        <v>32.9</v>
      </c>
      <c r="AY202" s="38">
        <v>40.799999999999997</v>
      </c>
      <c r="AZ202" s="38">
        <v>34.4</v>
      </c>
      <c r="BA202" s="43">
        <v>0</v>
      </c>
    </row>
    <row r="203" spans="1:53" ht="16">
      <c r="A203" s="3">
        <v>42644</v>
      </c>
      <c r="B203" s="4">
        <v>254321000</v>
      </c>
      <c r="C203" s="5">
        <v>152335000</v>
      </c>
      <c r="D203" s="5">
        <v>146033000</v>
      </c>
      <c r="E203" s="5">
        <v>72478000</v>
      </c>
      <c r="F203" s="5">
        <v>7447000</v>
      </c>
      <c r="G203" s="5">
        <v>159783000</v>
      </c>
      <c r="H203" s="6">
        <v>62.8</v>
      </c>
      <c r="I203" s="6">
        <v>69.2</v>
      </c>
      <c r="J203" s="6">
        <v>56.9</v>
      </c>
      <c r="K203" s="6">
        <v>57.5</v>
      </c>
      <c r="L203" s="6">
        <v>31.5</v>
      </c>
      <c r="M203" s="6">
        <v>68.099999999999994</v>
      </c>
      <c r="N203" s="6">
        <v>48.4</v>
      </c>
      <c r="O203" s="6">
        <v>78.5</v>
      </c>
      <c r="P203" s="6">
        <v>70.400000000000006</v>
      </c>
      <c r="Q203" s="5">
        <v>84991000</v>
      </c>
      <c r="R203" s="5">
        <v>74791000</v>
      </c>
      <c r="S203" s="6">
        <v>4.7</v>
      </c>
      <c r="T203" s="6">
        <v>4.5999999999999996</v>
      </c>
      <c r="U203" s="6">
        <v>5.5</v>
      </c>
      <c r="V203" s="6">
        <v>8.6999999999999993</v>
      </c>
      <c r="W203" s="6">
        <v>5.0999999999999996</v>
      </c>
      <c r="X203" s="6">
        <v>5.2</v>
      </c>
      <c r="Y203" s="6">
        <v>2.6</v>
      </c>
      <c r="Z203" s="6">
        <v>2.5</v>
      </c>
      <c r="AA203" s="7">
        <f t="shared" si="4"/>
        <v>150602665.80000001</v>
      </c>
      <c r="AB203" s="8">
        <f t="shared" si="1"/>
        <v>4.9447995893310406E-2</v>
      </c>
      <c r="AC203" s="6">
        <v>4.7</v>
      </c>
      <c r="AD203" s="9">
        <v>1155735</v>
      </c>
      <c r="AE203" s="9">
        <v>1732334.2</v>
      </c>
      <c r="AF203" s="9">
        <v>138322138</v>
      </c>
      <c r="AG203" s="10">
        <v>1.26</v>
      </c>
      <c r="AH203" s="6">
        <v>905.5</v>
      </c>
      <c r="AI203" s="6">
        <v>1079.1199999999999</v>
      </c>
      <c r="AJ203" s="6">
        <v>456.94</v>
      </c>
      <c r="AL203" s="38">
        <v>3711.4</v>
      </c>
      <c r="AM203" s="38">
        <v>3073</v>
      </c>
      <c r="AN203" s="39">
        <v>340</v>
      </c>
      <c r="AO203" s="40">
        <v>429</v>
      </c>
      <c r="AP203" s="39">
        <v>721</v>
      </c>
      <c r="AQ203" s="39">
        <v>1099</v>
      </c>
      <c r="AR203" s="40">
        <v>969</v>
      </c>
      <c r="AS203" s="39">
        <v>747</v>
      </c>
      <c r="AT203" s="42">
        <v>6385000</v>
      </c>
      <c r="AU203" s="38">
        <v>26.3</v>
      </c>
      <c r="AV203" s="38">
        <v>31.6</v>
      </c>
      <c r="AW203" s="38">
        <v>30.2</v>
      </c>
      <c r="AX203" s="38">
        <v>33.1</v>
      </c>
      <c r="AY203" s="38">
        <v>41</v>
      </c>
      <c r="AZ203" s="38">
        <v>34.799999999999997</v>
      </c>
      <c r="BA203" s="43">
        <v>0</v>
      </c>
    </row>
    <row r="204" spans="1:53" ht="16">
      <c r="A204" s="3">
        <v>42675</v>
      </c>
      <c r="B204" s="4">
        <v>254540000</v>
      </c>
      <c r="C204" s="5">
        <v>152385000</v>
      </c>
      <c r="D204" s="5">
        <v>146465000</v>
      </c>
      <c r="E204" s="5">
        <v>72820000</v>
      </c>
      <c r="F204" s="5">
        <v>7066000</v>
      </c>
      <c r="G204" s="5">
        <v>159451000</v>
      </c>
      <c r="H204" s="6">
        <v>62.6</v>
      </c>
      <c r="I204" s="6">
        <v>68.8</v>
      </c>
      <c r="J204" s="6">
        <v>56.9</v>
      </c>
      <c r="K204" s="6">
        <v>57.5</v>
      </c>
      <c r="L204" s="6">
        <v>33.4</v>
      </c>
      <c r="M204" s="6">
        <v>67.400000000000006</v>
      </c>
      <c r="N204" s="6">
        <v>48.2</v>
      </c>
      <c r="O204" s="6">
        <v>78.099999999999994</v>
      </c>
      <c r="P204" s="6">
        <v>70.099999999999994</v>
      </c>
      <c r="Q204" s="5">
        <v>84628000</v>
      </c>
      <c r="R204" s="5">
        <v>74823000</v>
      </c>
      <c r="S204" s="6">
        <v>4.5999999999999996</v>
      </c>
      <c r="T204" s="6">
        <v>4.3</v>
      </c>
      <c r="U204" s="6">
        <v>6.6</v>
      </c>
      <c r="V204" s="6">
        <v>9.5</v>
      </c>
      <c r="W204" s="6">
        <v>4.7</v>
      </c>
      <c r="X204" s="6">
        <v>4.8</v>
      </c>
      <c r="Y204" s="6">
        <v>2.2000000000000002</v>
      </c>
      <c r="Z204" s="6">
        <v>2.2000000000000002</v>
      </c>
      <c r="AA204" s="7">
        <f t="shared" si="4"/>
        <v>150531262.5</v>
      </c>
      <c r="AB204" s="8">
        <f t="shared" si="1"/>
        <v>4.6940415450245757E-2</v>
      </c>
      <c r="AC204" s="6">
        <v>4.4000000000000004</v>
      </c>
      <c r="AD204" s="9">
        <v>1019946</v>
      </c>
      <c r="AE204" s="9">
        <v>1853737.5</v>
      </c>
      <c r="AF204" s="9">
        <v>138322138</v>
      </c>
      <c r="AG204" s="10">
        <v>1.35</v>
      </c>
      <c r="AH204" s="6">
        <v>886.31</v>
      </c>
      <c r="AI204" s="6">
        <v>1070.18</v>
      </c>
      <c r="AJ204" s="6">
        <v>446.91</v>
      </c>
      <c r="AL204" s="38">
        <v>3728.7</v>
      </c>
      <c r="AM204" s="38">
        <v>3081.7</v>
      </c>
      <c r="AN204" s="39">
        <v>350</v>
      </c>
      <c r="AO204" s="40">
        <v>424</v>
      </c>
      <c r="AP204" s="39">
        <v>755</v>
      </c>
      <c r="AQ204" s="39">
        <v>1169</v>
      </c>
      <c r="AR204" s="40">
        <v>1013</v>
      </c>
      <c r="AS204" s="39">
        <v>783</v>
      </c>
      <c r="AT204" s="42">
        <v>6749000</v>
      </c>
      <c r="AU204" s="38">
        <v>25.9</v>
      </c>
      <c r="AV204" s="38">
        <v>31.1</v>
      </c>
      <c r="AW204" s="38">
        <v>29.8</v>
      </c>
      <c r="AX204" s="38">
        <v>32.9</v>
      </c>
      <c r="AY204" s="38">
        <v>40.799999999999997</v>
      </c>
      <c r="AZ204" s="38">
        <v>34.299999999999997</v>
      </c>
      <c r="BA204" s="43">
        <v>0</v>
      </c>
    </row>
    <row r="205" spans="1:53" ht="16">
      <c r="A205" s="3">
        <v>42705</v>
      </c>
      <c r="B205" s="4">
        <v>254742000</v>
      </c>
      <c r="C205" s="5">
        <v>151798000</v>
      </c>
      <c r="D205" s="5">
        <v>146253000</v>
      </c>
      <c r="E205" s="5">
        <v>72832000</v>
      </c>
      <c r="F205" s="5">
        <v>7170000</v>
      </c>
      <c r="G205" s="5">
        <v>158968000</v>
      </c>
      <c r="H205" s="6">
        <v>62.4</v>
      </c>
      <c r="I205" s="6">
        <v>68.599999999999994</v>
      </c>
      <c r="J205" s="6">
        <v>56.6</v>
      </c>
      <c r="K205" s="6">
        <v>56.8</v>
      </c>
      <c r="L205" s="6">
        <v>33</v>
      </c>
      <c r="M205" s="6">
        <v>67.3</v>
      </c>
      <c r="N205" s="6">
        <v>47.9</v>
      </c>
      <c r="O205" s="6">
        <v>78</v>
      </c>
      <c r="P205" s="6">
        <v>69.599999999999994</v>
      </c>
      <c r="Q205" s="5">
        <v>84463000</v>
      </c>
      <c r="R205" s="5">
        <v>74505000</v>
      </c>
      <c r="S205" s="6">
        <v>4.8</v>
      </c>
      <c r="T205" s="6">
        <v>4.0999999999999996</v>
      </c>
      <c r="U205" s="6">
        <v>7.7</v>
      </c>
      <c r="V205" s="6">
        <v>8.5</v>
      </c>
      <c r="W205" s="6">
        <v>5</v>
      </c>
      <c r="X205" s="6">
        <v>5.3</v>
      </c>
      <c r="Y205" s="6">
        <v>2.2999999999999998</v>
      </c>
      <c r="Z205" s="6">
        <v>2.2999999999999998</v>
      </c>
      <c r="AA205" s="7">
        <f t="shared" si="4"/>
        <v>149611450.19999999</v>
      </c>
      <c r="AB205" s="8">
        <f t="shared" si="1"/>
        <v>4.7924139431943028E-2</v>
      </c>
      <c r="AC205" s="6">
        <v>4.5</v>
      </c>
      <c r="AD205" s="9">
        <v>1665690</v>
      </c>
      <c r="AE205" s="9">
        <v>2186549.7999999998</v>
      </c>
      <c r="AF205" s="9">
        <v>138322138</v>
      </c>
      <c r="AG205" s="10">
        <v>1.56</v>
      </c>
      <c r="AH205" s="6">
        <v>887.34</v>
      </c>
      <c r="AI205" s="6">
        <v>1081.17</v>
      </c>
      <c r="AJ205" s="6">
        <v>450.02</v>
      </c>
      <c r="AL205" s="38">
        <v>3729</v>
      </c>
      <c r="AM205" s="38">
        <v>3081.5</v>
      </c>
      <c r="AN205" s="39">
        <v>285</v>
      </c>
      <c r="AO205" s="40">
        <v>417</v>
      </c>
      <c r="AP205" s="39">
        <v>578</v>
      </c>
      <c r="AQ205" s="39">
        <v>1046</v>
      </c>
      <c r="AR205" s="40">
        <v>848</v>
      </c>
      <c r="AS205" s="39">
        <v>808</v>
      </c>
      <c r="AT205" s="42">
        <v>5840000</v>
      </c>
      <c r="AU205" s="38">
        <v>25.6</v>
      </c>
      <c r="AV205" s="38">
        <v>31.1</v>
      </c>
      <c r="AW205" s="38">
        <v>29.6</v>
      </c>
      <c r="AX205" s="38">
        <v>32.799999999999997</v>
      </c>
      <c r="AY205" s="38">
        <v>41</v>
      </c>
      <c r="AZ205" s="38">
        <v>34.299999999999997</v>
      </c>
      <c r="BA205" s="43">
        <v>0</v>
      </c>
    </row>
    <row r="206" spans="1:53" ht="16">
      <c r="A206" s="3">
        <v>42736</v>
      </c>
      <c r="B206" s="4">
        <v>254082000</v>
      </c>
      <c r="C206" s="5">
        <v>150527000</v>
      </c>
      <c r="D206" s="5">
        <v>143377000</v>
      </c>
      <c r="E206" s="5">
        <v>71439000</v>
      </c>
      <c r="F206" s="5">
        <v>8149000</v>
      </c>
      <c r="G206" s="5">
        <v>158676000</v>
      </c>
      <c r="H206" s="6">
        <v>62.5</v>
      </c>
      <c r="I206" s="6">
        <v>68.599999999999994</v>
      </c>
      <c r="J206" s="6">
        <v>56.7</v>
      </c>
      <c r="K206" s="6">
        <v>57.5</v>
      </c>
      <c r="L206" s="6">
        <v>34.200000000000003</v>
      </c>
      <c r="M206" s="6">
        <v>67.5</v>
      </c>
      <c r="N206" s="6">
        <v>47.6</v>
      </c>
      <c r="O206" s="6">
        <v>78.400000000000006</v>
      </c>
      <c r="P206" s="6">
        <v>69.900000000000006</v>
      </c>
      <c r="Q206" s="5">
        <v>84234000</v>
      </c>
      <c r="R206" s="5">
        <v>74441000</v>
      </c>
      <c r="S206" s="6">
        <v>5.4</v>
      </c>
      <c r="T206" s="6">
        <v>4.9000000000000004</v>
      </c>
      <c r="U206" s="6">
        <v>8.8000000000000007</v>
      </c>
      <c r="V206" s="6">
        <v>9.1999999999999993</v>
      </c>
      <c r="W206" s="6">
        <v>6</v>
      </c>
      <c r="X206" s="6">
        <v>5.8</v>
      </c>
      <c r="Y206" s="6">
        <v>2.4</v>
      </c>
      <c r="Z206" s="6">
        <v>2.7</v>
      </c>
      <c r="AA206" s="7">
        <f t="shared" si="4"/>
        <v>148036951.75</v>
      </c>
      <c r="AB206" s="8">
        <f t="shared" si="1"/>
        <v>5.5047066990150995E-2</v>
      </c>
      <c r="AC206" s="6">
        <v>5.0999999999999996</v>
      </c>
      <c r="AD206" s="9">
        <v>1332554</v>
      </c>
      <c r="AE206" s="9">
        <v>2490048.25</v>
      </c>
      <c r="AF206" s="9">
        <v>138930224</v>
      </c>
      <c r="AG206" s="10">
        <v>1.8</v>
      </c>
      <c r="AH206" s="6">
        <v>905.06</v>
      </c>
      <c r="AI206" s="6">
        <v>1079.77</v>
      </c>
      <c r="AJ206" s="6">
        <v>453.75</v>
      </c>
      <c r="AL206" s="38">
        <v>3731.2</v>
      </c>
      <c r="AM206" s="38">
        <v>3085.6</v>
      </c>
      <c r="AN206" s="39">
        <v>244</v>
      </c>
      <c r="AO206" s="40">
        <v>380</v>
      </c>
      <c r="AP206" s="39">
        <v>491</v>
      </c>
      <c r="AQ206" s="39">
        <v>1098</v>
      </c>
      <c r="AR206" s="40">
        <v>742</v>
      </c>
      <c r="AS206" s="39">
        <v>709</v>
      </c>
      <c r="AT206" s="42">
        <v>5681000</v>
      </c>
      <c r="AU206" s="38">
        <v>25.7</v>
      </c>
      <c r="AV206" s="38">
        <v>31.1</v>
      </c>
      <c r="AW206" s="38">
        <v>30</v>
      </c>
      <c r="AX206" s="38">
        <v>33.1</v>
      </c>
      <c r="AY206" s="38">
        <v>40.700000000000003</v>
      </c>
      <c r="AZ206" s="38">
        <v>34.4</v>
      </c>
      <c r="BA206" s="43">
        <v>0</v>
      </c>
    </row>
    <row r="207" spans="1:53" ht="16">
      <c r="A207" s="3">
        <v>42767</v>
      </c>
      <c r="B207" s="4">
        <v>254246000</v>
      </c>
      <c r="C207" s="5">
        <v>151594000</v>
      </c>
      <c r="D207" s="5">
        <v>144406000</v>
      </c>
      <c r="E207" s="5">
        <v>71977000</v>
      </c>
      <c r="F207" s="5">
        <v>7887000</v>
      </c>
      <c r="G207" s="5">
        <v>159482000</v>
      </c>
      <c r="H207" s="6">
        <v>62.7</v>
      </c>
      <c r="I207" s="6">
        <v>68.8</v>
      </c>
      <c r="J207" s="6">
        <v>57</v>
      </c>
      <c r="K207" s="6">
        <v>57.2</v>
      </c>
      <c r="L207" s="6">
        <v>32.4</v>
      </c>
      <c r="M207" s="6">
        <v>67.900000000000006</v>
      </c>
      <c r="N207" s="6">
        <v>47.5</v>
      </c>
      <c r="O207" s="6">
        <v>78.099999999999994</v>
      </c>
      <c r="P207" s="6">
        <v>70.5</v>
      </c>
      <c r="Q207" s="5">
        <v>84589000</v>
      </c>
      <c r="R207" s="5">
        <v>74893000</v>
      </c>
      <c r="S207" s="6">
        <v>5.3</v>
      </c>
      <c r="T207" s="6">
        <v>4.5999999999999996</v>
      </c>
      <c r="U207" s="6">
        <v>9</v>
      </c>
      <c r="V207" s="6">
        <v>9</v>
      </c>
      <c r="W207" s="6">
        <v>5.5</v>
      </c>
      <c r="X207" s="6">
        <v>5.4</v>
      </c>
      <c r="Y207" s="6">
        <v>2.2999999999999998</v>
      </c>
      <c r="Z207" s="6">
        <v>2.5</v>
      </c>
      <c r="AA207" s="7">
        <f t="shared" si="4"/>
        <v>149145351</v>
      </c>
      <c r="AB207" s="8">
        <f t="shared" si="1"/>
        <v>5.2881299665854149E-2</v>
      </c>
      <c r="AC207" s="6">
        <v>4.9000000000000004</v>
      </c>
      <c r="AD207" s="9">
        <v>957750</v>
      </c>
      <c r="AE207" s="9">
        <v>2448649</v>
      </c>
      <c r="AF207" s="9">
        <v>138930224</v>
      </c>
      <c r="AG207" s="10">
        <v>1.78</v>
      </c>
      <c r="AH207" s="6">
        <v>892.4</v>
      </c>
      <c r="AI207" s="6">
        <v>1069.6099999999999</v>
      </c>
      <c r="AJ207" s="6">
        <v>450.95</v>
      </c>
      <c r="AL207" s="38">
        <v>3754.3</v>
      </c>
      <c r="AM207" s="38">
        <v>3106.5</v>
      </c>
      <c r="AN207" s="39">
        <v>382</v>
      </c>
      <c r="AO207" s="40">
        <v>439</v>
      </c>
      <c r="AP207" s="39">
        <v>717</v>
      </c>
      <c r="AQ207" s="39">
        <v>1244</v>
      </c>
      <c r="AR207" s="40">
        <v>835</v>
      </c>
      <c r="AS207" s="39">
        <v>860</v>
      </c>
      <c r="AT207" s="42">
        <v>6485000</v>
      </c>
      <c r="AU207" s="38">
        <v>25.7</v>
      </c>
      <c r="AV207" s="38">
        <v>31.1</v>
      </c>
      <c r="AW207" s="38">
        <v>29.8</v>
      </c>
      <c r="AX207" s="38">
        <v>32.799999999999997</v>
      </c>
      <c r="AY207" s="38">
        <v>40.5</v>
      </c>
      <c r="AZ207" s="38">
        <v>34.1</v>
      </c>
      <c r="BA207" s="43">
        <v>0</v>
      </c>
    </row>
    <row r="208" spans="1:53" ht="16">
      <c r="A208" s="3">
        <v>42795</v>
      </c>
      <c r="B208" s="4">
        <v>254414000</v>
      </c>
      <c r="C208" s="5">
        <v>152628000</v>
      </c>
      <c r="D208" s="5">
        <v>145062000</v>
      </c>
      <c r="E208" s="5">
        <v>72206000</v>
      </c>
      <c r="F208" s="5">
        <v>7284000</v>
      </c>
      <c r="G208" s="5">
        <v>159912000</v>
      </c>
      <c r="H208" s="6">
        <v>62.9</v>
      </c>
      <c r="I208" s="6">
        <v>68.900000000000006</v>
      </c>
      <c r="J208" s="6">
        <v>57.2</v>
      </c>
      <c r="K208" s="6">
        <v>57.7</v>
      </c>
      <c r="L208" s="6">
        <v>32.700000000000003</v>
      </c>
      <c r="M208" s="6">
        <v>68.2</v>
      </c>
      <c r="N208" s="6">
        <v>47.8</v>
      </c>
      <c r="O208" s="6">
        <v>78.2</v>
      </c>
      <c r="P208" s="6">
        <v>70.5</v>
      </c>
      <c r="Q208" s="5">
        <v>84718000</v>
      </c>
      <c r="R208" s="5">
        <v>75194000</v>
      </c>
      <c r="S208" s="6">
        <v>4.9000000000000004</v>
      </c>
      <c r="T208" s="6">
        <v>4.0999999999999996</v>
      </c>
      <c r="U208" s="6">
        <v>7.7</v>
      </c>
      <c r="V208" s="6">
        <v>7.4</v>
      </c>
      <c r="W208" s="6">
        <v>5.2</v>
      </c>
      <c r="X208" s="6">
        <v>5.3</v>
      </c>
      <c r="Y208" s="6">
        <v>2.5</v>
      </c>
      <c r="Z208" s="6">
        <v>2.2999999999999998</v>
      </c>
      <c r="AA208" s="7">
        <f t="shared" si="4"/>
        <v>150343734.75</v>
      </c>
      <c r="AB208" s="8">
        <f t="shared" si="1"/>
        <v>4.8448976022261545E-2</v>
      </c>
      <c r="AC208" s="6">
        <v>4.5999999999999996</v>
      </c>
      <c r="AD208" s="9">
        <v>919148</v>
      </c>
      <c r="AE208" s="9">
        <v>2284265.25</v>
      </c>
      <c r="AF208" s="9">
        <v>138930224</v>
      </c>
      <c r="AG208" s="10">
        <v>1.63</v>
      </c>
      <c r="AH208" s="6">
        <v>891.37</v>
      </c>
      <c r="AI208" s="6">
        <v>1069.6099999999999</v>
      </c>
      <c r="AJ208" s="6">
        <v>447.52</v>
      </c>
      <c r="AL208" s="38">
        <v>3772.8</v>
      </c>
      <c r="AM208" s="38">
        <v>3118.1</v>
      </c>
      <c r="AN208" s="39">
        <v>335</v>
      </c>
      <c r="AO208" s="40">
        <v>437</v>
      </c>
      <c r="AP208" s="39">
        <v>565</v>
      </c>
      <c r="AQ208" s="39">
        <v>1161</v>
      </c>
      <c r="AR208" s="40">
        <v>845</v>
      </c>
      <c r="AS208" s="39">
        <v>912</v>
      </c>
      <c r="AT208" s="42">
        <v>6311000</v>
      </c>
      <c r="AU208" s="38">
        <v>25.9</v>
      </c>
      <c r="AV208" s="38">
        <v>30.8</v>
      </c>
      <c r="AW208" s="38">
        <v>29.6</v>
      </c>
      <c r="AX208" s="38">
        <v>32.700000000000003</v>
      </c>
      <c r="AY208" s="38">
        <v>40.5</v>
      </c>
      <c r="AZ208" s="38">
        <v>34.1</v>
      </c>
      <c r="BA208" s="43">
        <v>0</v>
      </c>
    </row>
    <row r="209" spans="1:53" ht="16">
      <c r="A209" s="3">
        <v>42826</v>
      </c>
      <c r="B209" s="4">
        <v>254588000</v>
      </c>
      <c r="C209" s="5">
        <v>153262000</v>
      </c>
      <c r="D209" s="5">
        <v>146086000</v>
      </c>
      <c r="E209" s="5">
        <v>72541000</v>
      </c>
      <c r="F209" s="5">
        <v>6555000</v>
      </c>
      <c r="G209" s="5">
        <v>159817000</v>
      </c>
      <c r="H209" s="6">
        <v>62.8</v>
      </c>
      <c r="I209" s="6">
        <v>69</v>
      </c>
      <c r="J209" s="6">
        <v>57</v>
      </c>
      <c r="K209" s="6">
        <v>58.3</v>
      </c>
      <c r="L209" s="6">
        <v>33.299999999999997</v>
      </c>
      <c r="M209" s="6">
        <v>68.2</v>
      </c>
      <c r="N209" s="6">
        <v>47.7</v>
      </c>
      <c r="O209" s="6">
        <v>78.3</v>
      </c>
      <c r="P209" s="6">
        <v>70.3</v>
      </c>
      <c r="Q209" s="5">
        <v>84851000</v>
      </c>
      <c r="R209" s="5">
        <v>74967000</v>
      </c>
      <c r="S209" s="6">
        <v>4.0999999999999996</v>
      </c>
      <c r="T209" s="6">
        <v>4.0999999999999996</v>
      </c>
      <c r="U209" s="6">
        <v>6</v>
      </c>
      <c r="V209" s="6">
        <v>7</v>
      </c>
      <c r="W209" s="6">
        <v>4.2</v>
      </c>
      <c r="X209" s="6">
        <v>4.7</v>
      </c>
      <c r="Y209" s="6">
        <v>2.2000000000000002</v>
      </c>
      <c r="Z209" s="6">
        <v>2.4</v>
      </c>
      <c r="AA209" s="7">
        <f t="shared" si="4"/>
        <v>151263527.59999999</v>
      </c>
      <c r="AB209" s="8">
        <f t="shared" si="1"/>
        <v>4.3334967153046883E-2</v>
      </c>
      <c r="AC209" s="6">
        <v>4.0999999999999996</v>
      </c>
      <c r="AD209" s="9">
        <v>1126600</v>
      </c>
      <c r="AE209" s="9">
        <v>1998472.4</v>
      </c>
      <c r="AF209" s="9">
        <v>139505637</v>
      </c>
      <c r="AG209" s="10">
        <v>1.42</v>
      </c>
      <c r="AH209" s="6">
        <v>914.13</v>
      </c>
      <c r="AI209" s="6">
        <v>1080.3</v>
      </c>
      <c r="AJ209" s="6">
        <v>456.14</v>
      </c>
      <c r="AL209" s="38">
        <v>3804.1</v>
      </c>
      <c r="AM209" s="38">
        <v>3134.9</v>
      </c>
      <c r="AN209" s="39">
        <v>345</v>
      </c>
      <c r="AO209" s="40">
        <v>422</v>
      </c>
      <c r="AP209" s="39">
        <v>627</v>
      </c>
      <c r="AQ209" s="39">
        <v>1188</v>
      </c>
      <c r="AR209" s="40">
        <v>1034</v>
      </c>
      <c r="AS209" s="39">
        <v>977</v>
      </c>
      <c r="AT209" s="42">
        <v>6765000</v>
      </c>
      <c r="AU209" s="38">
        <v>26.3</v>
      </c>
      <c r="AV209" s="38">
        <v>31.2</v>
      </c>
      <c r="AW209" s="38">
        <v>30.1</v>
      </c>
      <c r="AX209" s="38">
        <v>33</v>
      </c>
      <c r="AY209" s="38">
        <v>40.4</v>
      </c>
      <c r="AZ209" s="38">
        <v>34.6</v>
      </c>
      <c r="BA209" s="43">
        <v>0</v>
      </c>
    </row>
    <row r="210" spans="1:53" ht="16">
      <c r="A210" s="3">
        <v>42856</v>
      </c>
      <c r="B210" s="4">
        <v>254767000</v>
      </c>
      <c r="C210" s="5">
        <v>153407000</v>
      </c>
      <c r="D210" s="5">
        <v>146925000</v>
      </c>
      <c r="E210" s="5">
        <v>72801000</v>
      </c>
      <c r="F210" s="5">
        <v>6572000</v>
      </c>
      <c r="G210" s="5">
        <v>159979000</v>
      </c>
      <c r="H210" s="6">
        <v>62.8</v>
      </c>
      <c r="I210" s="6">
        <v>69</v>
      </c>
      <c r="J210" s="6">
        <v>56.9</v>
      </c>
      <c r="K210" s="6">
        <v>59.4</v>
      </c>
      <c r="L210" s="6">
        <v>33.6</v>
      </c>
      <c r="M210" s="6">
        <v>68.099999999999994</v>
      </c>
      <c r="N210" s="6">
        <v>47.9</v>
      </c>
      <c r="O210" s="6">
        <v>77.900000000000006</v>
      </c>
      <c r="P210" s="6">
        <v>70.3</v>
      </c>
      <c r="Q210" s="5">
        <v>85007000</v>
      </c>
      <c r="R210" s="5">
        <v>74972000</v>
      </c>
      <c r="S210" s="6">
        <v>4</v>
      </c>
      <c r="T210" s="6">
        <v>4.2</v>
      </c>
      <c r="U210" s="6">
        <v>4.9000000000000004</v>
      </c>
      <c r="V210" s="6">
        <v>6.6</v>
      </c>
      <c r="W210" s="6">
        <v>4</v>
      </c>
      <c r="X210" s="6">
        <v>4.9000000000000004</v>
      </c>
      <c r="Y210" s="6">
        <v>2</v>
      </c>
      <c r="Z210" s="6">
        <v>2.2000000000000002</v>
      </c>
      <c r="AA210" s="7">
        <f t="shared" si="4"/>
        <v>151637856.25</v>
      </c>
      <c r="AB210" s="8">
        <f t="shared" si="1"/>
        <v>4.3340100965058324E-2</v>
      </c>
      <c r="AC210" s="6">
        <v>4.0999999999999996</v>
      </c>
      <c r="AD210" s="9">
        <v>864627</v>
      </c>
      <c r="AE210" s="9">
        <v>1769143.75</v>
      </c>
      <c r="AF210" s="9">
        <v>139505637</v>
      </c>
      <c r="AG210" s="10">
        <v>1.3</v>
      </c>
      <c r="AH210" s="6">
        <v>896.26</v>
      </c>
      <c r="AI210" s="6">
        <v>1078.1400000000001</v>
      </c>
      <c r="AJ210" s="6">
        <v>456.04</v>
      </c>
      <c r="AL210" s="38">
        <v>3830.6</v>
      </c>
      <c r="AM210" s="38">
        <v>3153.7</v>
      </c>
      <c r="AN210" s="39">
        <v>376</v>
      </c>
      <c r="AO210" s="40">
        <v>458</v>
      </c>
      <c r="AP210" s="39">
        <v>654</v>
      </c>
      <c r="AQ210" s="39">
        <v>1363</v>
      </c>
      <c r="AR210" s="40">
        <v>1250</v>
      </c>
      <c r="AS210" s="39">
        <v>1149</v>
      </c>
      <c r="AT210" s="42">
        <v>7448000</v>
      </c>
      <c r="AU210" s="38">
        <v>26</v>
      </c>
      <c r="AV210" s="38">
        <v>31.3</v>
      </c>
      <c r="AW210" s="38">
        <v>29.8</v>
      </c>
      <c r="AX210" s="38">
        <v>32.700000000000003</v>
      </c>
      <c r="AY210" s="38">
        <v>40.700000000000003</v>
      </c>
      <c r="AZ210" s="38">
        <v>34.299999999999997</v>
      </c>
      <c r="BA210" s="43">
        <v>0</v>
      </c>
    </row>
    <row r="211" spans="1:53" ht="16">
      <c r="A211" s="3">
        <v>42887</v>
      </c>
      <c r="B211" s="4">
        <v>254957000</v>
      </c>
      <c r="C211" s="5">
        <v>154086000</v>
      </c>
      <c r="D211" s="5">
        <v>147568000</v>
      </c>
      <c r="E211" s="5">
        <v>72799000</v>
      </c>
      <c r="F211" s="5">
        <v>7250000</v>
      </c>
      <c r="G211" s="5">
        <v>161337000</v>
      </c>
      <c r="H211" s="6">
        <v>63.3</v>
      </c>
      <c r="I211" s="6">
        <v>69.8</v>
      </c>
      <c r="J211" s="6">
        <v>57.2</v>
      </c>
      <c r="K211" s="6">
        <v>58.7</v>
      </c>
      <c r="L211" s="6">
        <v>33.4</v>
      </c>
      <c r="M211" s="6">
        <v>67.8</v>
      </c>
      <c r="N211" s="6">
        <v>47.4</v>
      </c>
      <c r="O211" s="6">
        <v>78</v>
      </c>
      <c r="P211" s="6">
        <v>69.599999999999994</v>
      </c>
      <c r="Q211" s="5">
        <v>85970000</v>
      </c>
      <c r="R211" s="5">
        <v>75366000</v>
      </c>
      <c r="S211" s="6">
        <v>4.4000000000000004</v>
      </c>
      <c r="T211" s="6">
        <v>4.7</v>
      </c>
      <c r="U211" s="6">
        <v>5.3</v>
      </c>
      <c r="V211" s="6">
        <v>6.6</v>
      </c>
      <c r="W211" s="6">
        <v>3.7</v>
      </c>
      <c r="X211" s="6">
        <v>5.0999999999999996</v>
      </c>
      <c r="Y211" s="6">
        <v>2.2999999999999998</v>
      </c>
      <c r="Z211" s="6">
        <v>2.6</v>
      </c>
      <c r="AA211" s="7">
        <f t="shared" si="4"/>
        <v>152271659.75</v>
      </c>
      <c r="AB211" s="8">
        <f t="shared" si="1"/>
        <v>4.7612274088974067E-2</v>
      </c>
      <c r="AC211" s="6">
        <v>4.5</v>
      </c>
      <c r="AD211" s="9">
        <v>915866</v>
      </c>
      <c r="AE211" s="9">
        <v>1814340.25</v>
      </c>
      <c r="AF211" s="9">
        <v>139505637</v>
      </c>
      <c r="AG211" s="10">
        <v>1.3</v>
      </c>
      <c r="AH211" s="6">
        <v>895.43</v>
      </c>
      <c r="AI211" s="6">
        <v>1080.58</v>
      </c>
      <c r="AJ211" s="6">
        <v>447.43</v>
      </c>
      <c r="AL211" s="38">
        <v>3814.4</v>
      </c>
      <c r="AM211" s="38">
        <v>3131.6</v>
      </c>
      <c r="AN211" s="39">
        <v>403</v>
      </c>
      <c r="AO211" s="40">
        <v>462</v>
      </c>
      <c r="AP211" s="39">
        <v>705</v>
      </c>
      <c r="AQ211" s="39">
        <v>1167</v>
      </c>
      <c r="AR211" s="40">
        <v>1395</v>
      </c>
      <c r="AS211" s="39">
        <v>1022</v>
      </c>
      <c r="AT211" s="42">
        <v>6953000</v>
      </c>
      <c r="AU211" s="38">
        <v>26.3</v>
      </c>
      <c r="AV211" s="38">
        <v>30.9</v>
      </c>
      <c r="AW211" s="38">
        <v>29.8</v>
      </c>
      <c r="AX211" s="38">
        <v>32.799999999999997</v>
      </c>
      <c r="AY211" s="38">
        <v>40.9</v>
      </c>
      <c r="AZ211" s="38">
        <v>34.4</v>
      </c>
      <c r="BA211" s="43">
        <v>0</v>
      </c>
    </row>
    <row r="212" spans="1:53" ht="16">
      <c r="A212" s="3">
        <v>42917</v>
      </c>
      <c r="B212" s="4">
        <v>255151000</v>
      </c>
      <c r="C212" s="5">
        <v>154470000</v>
      </c>
      <c r="D212" s="5">
        <v>146465000</v>
      </c>
      <c r="E212" s="5">
        <v>71815000</v>
      </c>
      <c r="F212" s="5">
        <v>7441000</v>
      </c>
      <c r="G212" s="5">
        <v>161911000</v>
      </c>
      <c r="H212" s="6">
        <v>63.5</v>
      </c>
      <c r="I212" s="6">
        <v>69.900000000000006</v>
      </c>
      <c r="J212" s="6">
        <v>57.4</v>
      </c>
      <c r="K212" s="6">
        <v>59.9</v>
      </c>
      <c r="L212" s="6">
        <v>33.6</v>
      </c>
      <c r="M212" s="6">
        <v>67.599999999999994</v>
      </c>
      <c r="N212" s="6">
        <v>47.2</v>
      </c>
      <c r="O212" s="6">
        <v>77.8</v>
      </c>
      <c r="P212" s="6">
        <v>69.5</v>
      </c>
      <c r="Q212" s="5">
        <v>86212000</v>
      </c>
      <c r="R212" s="5">
        <v>75699000</v>
      </c>
      <c r="S212" s="6">
        <v>4.3</v>
      </c>
      <c r="T212" s="6">
        <v>4.9000000000000004</v>
      </c>
      <c r="U212" s="6">
        <v>6.2</v>
      </c>
      <c r="V212" s="6">
        <v>7.9</v>
      </c>
      <c r="W212" s="6">
        <v>4.3</v>
      </c>
      <c r="X212" s="6">
        <v>4.8</v>
      </c>
      <c r="Y212" s="6">
        <v>2.2000000000000002</v>
      </c>
      <c r="Z212" s="6">
        <v>3.1</v>
      </c>
      <c r="AA212" s="7">
        <f t="shared" si="4"/>
        <v>152535864.40000001</v>
      </c>
      <c r="AB212" s="8">
        <f t="shared" si="1"/>
        <v>4.8781970255121196E-2</v>
      </c>
      <c r="AC212" s="6">
        <v>4.5999999999999996</v>
      </c>
      <c r="AD212" s="9">
        <v>1214209</v>
      </c>
      <c r="AE212" s="9">
        <v>1934135.6</v>
      </c>
      <c r="AF212" s="9">
        <v>139989708</v>
      </c>
      <c r="AG212" s="10">
        <v>1.38</v>
      </c>
      <c r="AH212" s="6">
        <v>916.98</v>
      </c>
      <c r="AI212" s="6">
        <v>1087.0999999999999</v>
      </c>
      <c r="AJ212" s="6">
        <v>453.85</v>
      </c>
      <c r="AL212" s="38">
        <v>3775.2</v>
      </c>
      <c r="AM212" s="38">
        <v>3093.4</v>
      </c>
      <c r="AN212" s="39">
        <v>447</v>
      </c>
      <c r="AO212" s="40">
        <v>473</v>
      </c>
      <c r="AP212" s="39">
        <v>777</v>
      </c>
      <c r="AQ212" s="39">
        <v>1227</v>
      </c>
      <c r="AR212" s="40">
        <v>1333</v>
      </c>
      <c r="AS212" s="39">
        <v>1067</v>
      </c>
      <c r="AT212" s="42">
        <v>7184000</v>
      </c>
      <c r="AU212" s="38">
        <v>26.8</v>
      </c>
      <c r="AV212" s="38">
        <v>31.3</v>
      </c>
      <c r="AW212" s="38">
        <v>30.2</v>
      </c>
      <c r="AX212" s="38">
        <v>33.1</v>
      </c>
      <c r="AY212" s="38">
        <v>40.700000000000003</v>
      </c>
      <c r="AZ212" s="38">
        <v>34.799999999999997</v>
      </c>
      <c r="BA212" s="43">
        <v>0</v>
      </c>
    </row>
    <row r="213" spans="1:53" ht="16">
      <c r="A213" s="3">
        <v>42948</v>
      </c>
      <c r="B213" s="4">
        <v>255357000</v>
      </c>
      <c r="C213" s="5">
        <v>153576000</v>
      </c>
      <c r="D213" s="5">
        <v>146782000</v>
      </c>
      <c r="E213" s="5">
        <v>72104000</v>
      </c>
      <c r="F213" s="5">
        <v>7287000</v>
      </c>
      <c r="G213" s="5">
        <v>160863000</v>
      </c>
      <c r="H213" s="6">
        <v>63</v>
      </c>
      <c r="I213" s="6">
        <v>69.400000000000006</v>
      </c>
      <c r="J213" s="6">
        <v>57</v>
      </c>
      <c r="K213" s="6">
        <v>58</v>
      </c>
      <c r="L213" s="6">
        <v>33.799999999999997</v>
      </c>
      <c r="M213" s="6">
        <v>68.400000000000006</v>
      </c>
      <c r="N213" s="6">
        <v>47.5</v>
      </c>
      <c r="O213" s="6">
        <v>77.900000000000006</v>
      </c>
      <c r="P213" s="6">
        <v>69.3</v>
      </c>
      <c r="Q213" s="5">
        <v>85633000</v>
      </c>
      <c r="R213" s="5">
        <v>75230000</v>
      </c>
      <c r="S213" s="6">
        <v>4.3</v>
      </c>
      <c r="T213" s="6">
        <v>4.8</v>
      </c>
      <c r="U213" s="6">
        <v>5.4</v>
      </c>
      <c r="V213" s="6">
        <v>5.7</v>
      </c>
      <c r="W213" s="6">
        <v>4.7</v>
      </c>
      <c r="X213" s="6">
        <v>5.5</v>
      </c>
      <c r="Y213" s="6">
        <v>2.4</v>
      </c>
      <c r="Z213" s="6">
        <v>3</v>
      </c>
      <c r="AA213" s="7">
        <f t="shared" si="4"/>
        <v>151718607.5</v>
      </c>
      <c r="AB213" s="8">
        <f t="shared" si="1"/>
        <v>4.8029705255500717E-2</v>
      </c>
      <c r="AC213" s="6">
        <v>4.5</v>
      </c>
      <c r="AD213" s="9">
        <v>801561</v>
      </c>
      <c r="AE213" s="9">
        <v>1857392.5</v>
      </c>
      <c r="AF213" s="9">
        <v>139989708</v>
      </c>
      <c r="AG213" s="10">
        <v>1.3</v>
      </c>
      <c r="AH213" s="6">
        <v>900.25</v>
      </c>
      <c r="AI213" s="6">
        <v>1078.3399999999999</v>
      </c>
      <c r="AJ213" s="6">
        <v>448.46</v>
      </c>
      <c r="AL213" s="38">
        <v>3798.1</v>
      </c>
      <c r="AM213" s="38">
        <v>3121.2</v>
      </c>
      <c r="AN213" s="39">
        <v>430</v>
      </c>
      <c r="AO213" s="40">
        <v>481</v>
      </c>
      <c r="AP213" s="39">
        <v>807</v>
      </c>
      <c r="AQ213" s="39">
        <v>1293</v>
      </c>
      <c r="AR213" s="40">
        <v>1217</v>
      </c>
      <c r="AS213" s="39">
        <v>1087</v>
      </c>
      <c r="AT213" s="42">
        <v>7710000</v>
      </c>
      <c r="AU213" s="38">
        <v>26.4</v>
      </c>
      <c r="AV213" s="38">
        <v>31.1</v>
      </c>
      <c r="AW213" s="38">
        <v>29.8</v>
      </c>
      <c r="AX213" s="38">
        <v>32.799999999999997</v>
      </c>
      <c r="AY213" s="38">
        <v>40.799999999999997</v>
      </c>
      <c r="AZ213" s="38">
        <v>34.4</v>
      </c>
      <c r="BA213" s="43">
        <v>0</v>
      </c>
    </row>
    <row r="214" spans="1:53" ht="16">
      <c r="A214" s="3">
        <v>42979</v>
      </c>
      <c r="B214" s="4">
        <v>255562000</v>
      </c>
      <c r="C214" s="5">
        <v>154494000</v>
      </c>
      <c r="D214" s="5">
        <v>147170000</v>
      </c>
      <c r="E214" s="5">
        <v>72698000</v>
      </c>
      <c r="F214" s="5">
        <v>6556000</v>
      </c>
      <c r="G214" s="5">
        <v>161049000</v>
      </c>
      <c r="H214" s="6">
        <v>63</v>
      </c>
      <c r="I214" s="6">
        <v>69.2</v>
      </c>
      <c r="J214" s="6">
        <v>57.2</v>
      </c>
      <c r="K214" s="6">
        <v>58.4</v>
      </c>
      <c r="L214" s="6">
        <v>34.700000000000003</v>
      </c>
      <c r="M214" s="6">
        <v>68.099999999999994</v>
      </c>
      <c r="N214" s="6">
        <v>47.7</v>
      </c>
      <c r="O214" s="6">
        <v>78.599999999999994</v>
      </c>
      <c r="P214" s="6">
        <v>70.3</v>
      </c>
      <c r="Q214" s="5">
        <v>85516000</v>
      </c>
      <c r="R214" s="5">
        <v>75533000</v>
      </c>
      <c r="S214" s="6">
        <v>4</v>
      </c>
      <c r="T214" s="6">
        <v>4.2</v>
      </c>
      <c r="U214" s="6">
        <v>4.9000000000000004</v>
      </c>
      <c r="V214" s="6">
        <v>7.6</v>
      </c>
      <c r="W214" s="6">
        <v>3.8</v>
      </c>
      <c r="X214" s="6">
        <v>4.4000000000000004</v>
      </c>
      <c r="Y214" s="6">
        <v>2.1</v>
      </c>
      <c r="Z214" s="6">
        <v>2.4</v>
      </c>
      <c r="AA214" s="7">
        <f t="shared" si="4"/>
        <v>152842310</v>
      </c>
      <c r="AB214" s="8">
        <f t="shared" si="1"/>
        <v>4.289388193622564E-2</v>
      </c>
      <c r="AC214" s="6">
        <v>4.0999999999999996</v>
      </c>
      <c r="AD214" s="9">
        <v>1092030</v>
      </c>
      <c r="AE214" s="9">
        <v>1651690</v>
      </c>
      <c r="AF214" s="9">
        <v>139989708</v>
      </c>
      <c r="AG214" s="10">
        <v>1.18</v>
      </c>
      <c r="AH214" s="6">
        <v>907.58</v>
      </c>
      <c r="AI214" s="6">
        <v>1087.73</v>
      </c>
      <c r="AJ214" s="6">
        <v>459.35</v>
      </c>
      <c r="AL214" s="38">
        <v>3792.2</v>
      </c>
      <c r="AM214" s="38">
        <v>3125</v>
      </c>
      <c r="AN214" s="39">
        <v>396</v>
      </c>
      <c r="AO214" s="40">
        <v>501</v>
      </c>
      <c r="AP214" s="39">
        <v>903</v>
      </c>
      <c r="AQ214" s="39">
        <v>1253</v>
      </c>
      <c r="AR214" s="40">
        <v>1118</v>
      </c>
      <c r="AS214" s="39">
        <v>1033</v>
      </c>
      <c r="AT214" s="42">
        <v>7401000</v>
      </c>
      <c r="AU214" s="38">
        <v>25.8</v>
      </c>
      <c r="AV214" s="38">
        <v>31.1</v>
      </c>
      <c r="AW214" s="38">
        <v>29.9</v>
      </c>
      <c r="AX214" s="38">
        <v>32.799999999999997</v>
      </c>
      <c r="AY214" s="38">
        <v>40.799999999999997</v>
      </c>
      <c r="AZ214" s="38">
        <v>34.299999999999997</v>
      </c>
      <c r="BA214" s="43">
        <v>0</v>
      </c>
    </row>
    <row r="215" spans="1:53" ht="16">
      <c r="A215" s="3">
        <v>43009</v>
      </c>
      <c r="B215" s="4">
        <v>255766000</v>
      </c>
      <c r="C215" s="5">
        <v>154223000</v>
      </c>
      <c r="D215" s="5">
        <v>148183000</v>
      </c>
      <c r="E215" s="5">
        <v>73397000</v>
      </c>
      <c r="F215" s="5">
        <v>6242000</v>
      </c>
      <c r="G215" s="5">
        <v>160465000</v>
      </c>
      <c r="H215" s="6">
        <v>62.7</v>
      </c>
      <c r="I215" s="6">
        <v>69</v>
      </c>
      <c r="J215" s="6">
        <v>56.9</v>
      </c>
      <c r="K215" s="6">
        <v>58.3</v>
      </c>
      <c r="L215" s="6">
        <v>32.700000000000003</v>
      </c>
      <c r="M215" s="6">
        <v>66.900000000000006</v>
      </c>
      <c r="N215" s="6">
        <v>47.8</v>
      </c>
      <c r="O215" s="6">
        <v>78.099999999999994</v>
      </c>
      <c r="P215" s="6">
        <v>70.099999999999994</v>
      </c>
      <c r="Q215" s="5">
        <v>85236000</v>
      </c>
      <c r="R215" s="5">
        <v>75228000</v>
      </c>
      <c r="S215" s="6">
        <v>3.9</v>
      </c>
      <c r="T215" s="6">
        <v>3.8</v>
      </c>
      <c r="U215" s="6">
        <v>4.4000000000000004</v>
      </c>
      <c r="V215" s="6">
        <v>6.2</v>
      </c>
      <c r="W215" s="6">
        <v>3.9</v>
      </c>
      <c r="X215" s="6">
        <v>4.2</v>
      </c>
      <c r="Y215" s="6">
        <v>1.8</v>
      </c>
      <c r="Z215" s="6">
        <v>2.2000000000000002</v>
      </c>
      <c r="AA215" s="7">
        <f t="shared" si="4"/>
        <v>152620391</v>
      </c>
      <c r="AB215" s="8">
        <f t="shared" si="1"/>
        <v>4.0898859969504334E-2</v>
      </c>
      <c r="AC215" s="6">
        <v>3.9</v>
      </c>
      <c r="AD215" s="9">
        <v>866814</v>
      </c>
      <c r="AE215" s="9">
        <v>1602609</v>
      </c>
      <c r="AF215" s="9">
        <v>140510815</v>
      </c>
      <c r="AG215" s="10">
        <v>1.1299999999999999</v>
      </c>
      <c r="AH215" s="6">
        <v>926.38</v>
      </c>
      <c r="AI215" s="6">
        <v>1103.75</v>
      </c>
      <c r="AJ215" s="6">
        <v>467.89</v>
      </c>
      <c r="AL215" s="38">
        <v>3842.6</v>
      </c>
      <c r="AM215" s="38">
        <v>3168.3</v>
      </c>
      <c r="AN215" s="39">
        <v>342</v>
      </c>
      <c r="AO215" s="40">
        <v>472</v>
      </c>
      <c r="AP215" s="39">
        <v>758</v>
      </c>
      <c r="AQ215" s="39">
        <v>1241</v>
      </c>
      <c r="AR215" s="40">
        <v>1031</v>
      </c>
      <c r="AS215" s="39">
        <v>1043</v>
      </c>
      <c r="AT215" s="42">
        <v>7466000</v>
      </c>
      <c r="AU215" s="38">
        <v>26.4</v>
      </c>
      <c r="AV215" s="38">
        <v>31.7</v>
      </c>
      <c r="AW215" s="38">
        <v>30.3</v>
      </c>
      <c r="AX215" s="38">
        <v>33.1</v>
      </c>
      <c r="AY215" s="38">
        <v>41.2</v>
      </c>
      <c r="AZ215" s="38">
        <v>34.799999999999997</v>
      </c>
      <c r="BA215" s="43">
        <v>0</v>
      </c>
    </row>
    <row r="216" spans="1:53" ht="16">
      <c r="A216" s="3">
        <v>43040</v>
      </c>
      <c r="B216" s="4">
        <v>255949000</v>
      </c>
      <c r="C216" s="5">
        <v>154180000</v>
      </c>
      <c r="D216" s="5">
        <v>148757000</v>
      </c>
      <c r="E216" s="5">
        <v>73874000</v>
      </c>
      <c r="F216" s="5">
        <v>6286000</v>
      </c>
      <c r="G216" s="5">
        <v>160466000</v>
      </c>
      <c r="H216" s="6">
        <v>62.7</v>
      </c>
      <c r="I216" s="6">
        <v>68.7</v>
      </c>
      <c r="J216" s="6">
        <v>57.1</v>
      </c>
      <c r="K216" s="6">
        <v>57.9</v>
      </c>
      <c r="L216" s="6">
        <v>33.700000000000003</v>
      </c>
      <c r="M216" s="6">
        <v>66.7</v>
      </c>
      <c r="N216" s="6">
        <v>48.7</v>
      </c>
      <c r="O216" s="6">
        <v>77.7</v>
      </c>
      <c r="P216" s="6">
        <v>69.900000000000006</v>
      </c>
      <c r="Q216" s="5">
        <v>84943000</v>
      </c>
      <c r="R216" s="5">
        <v>75523000</v>
      </c>
      <c r="S216" s="6">
        <v>4</v>
      </c>
      <c r="T216" s="6">
        <v>3.8</v>
      </c>
      <c r="U216" s="6">
        <v>4.5999999999999996</v>
      </c>
      <c r="V216" s="6">
        <v>5.8</v>
      </c>
      <c r="W216" s="6">
        <v>3.9</v>
      </c>
      <c r="X216" s="6">
        <v>4.5999999999999996</v>
      </c>
      <c r="Y216" s="6">
        <v>2</v>
      </c>
      <c r="Z216" s="6">
        <v>1.9</v>
      </c>
      <c r="AA216" s="7">
        <f t="shared" si="4"/>
        <v>152449149.5</v>
      </c>
      <c r="AB216" s="8">
        <f t="shared" si="1"/>
        <v>4.1233421246472744E-2</v>
      </c>
      <c r="AC216" s="6">
        <v>3.9</v>
      </c>
      <c r="AD216" s="9">
        <v>978620</v>
      </c>
      <c r="AE216" s="9">
        <v>1730850.5</v>
      </c>
      <c r="AF216" s="9">
        <v>140510815</v>
      </c>
      <c r="AG216" s="10">
        <v>1.25</v>
      </c>
      <c r="AH216" s="6">
        <v>910.57</v>
      </c>
      <c r="AI216" s="6">
        <v>1096.55</v>
      </c>
      <c r="AJ216" s="6">
        <v>456.32</v>
      </c>
      <c r="AL216" s="38">
        <v>3861.5</v>
      </c>
      <c r="AM216" s="38">
        <v>3176.5</v>
      </c>
      <c r="AN216" s="39">
        <v>393</v>
      </c>
      <c r="AO216" s="40">
        <v>494</v>
      </c>
      <c r="AP216" s="39">
        <v>825</v>
      </c>
      <c r="AQ216" s="39">
        <v>1265</v>
      </c>
      <c r="AR216" s="40">
        <v>1063</v>
      </c>
      <c r="AS216" s="39">
        <v>973</v>
      </c>
      <c r="AT216" s="42">
        <v>7661000</v>
      </c>
      <c r="AU216" s="38">
        <v>25.9</v>
      </c>
      <c r="AV216" s="38">
        <v>31</v>
      </c>
      <c r="AW216" s="38">
        <v>29.9</v>
      </c>
      <c r="AX216" s="38">
        <v>32.9</v>
      </c>
      <c r="AY216" s="38">
        <v>41.1</v>
      </c>
      <c r="AZ216" s="38">
        <v>34.4</v>
      </c>
      <c r="BA216" s="43">
        <v>0</v>
      </c>
    </row>
    <row r="217" spans="1:53" ht="16">
      <c r="A217" s="3">
        <v>43070</v>
      </c>
      <c r="B217" s="4">
        <v>256109000</v>
      </c>
      <c r="C217" s="5">
        <v>153602000</v>
      </c>
      <c r="D217" s="5">
        <v>148510000</v>
      </c>
      <c r="E217" s="5">
        <v>73854000</v>
      </c>
      <c r="F217" s="5">
        <v>6278000</v>
      </c>
      <c r="G217" s="5">
        <v>159880000</v>
      </c>
      <c r="H217" s="6">
        <v>62.4</v>
      </c>
      <c r="I217" s="6">
        <v>68.5</v>
      </c>
      <c r="J217" s="6">
        <v>56.7</v>
      </c>
      <c r="K217" s="6">
        <v>57.1</v>
      </c>
      <c r="L217" s="6">
        <v>32.6</v>
      </c>
      <c r="M217" s="6">
        <v>66.7</v>
      </c>
      <c r="N217" s="6">
        <v>48.4</v>
      </c>
      <c r="O217" s="6">
        <v>78</v>
      </c>
      <c r="P217" s="6">
        <v>69.3</v>
      </c>
      <c r="Q217" s="5">
        <v>84831000</v>
      </c>
      <c r="R217" s="5">
        <v>75048000</v>
      </c>
      <c r="S217" s="6">
        <v>4.2</v>
      </c>
      <c r="T217" s="6">
        <v>3.7</v>
      </c>
      <c r="U217" s="6">
        <v>6.6</v>
      </c>
      <c r="V217" s="6">
        <v>7.1</v>
      </c>
      <c r="W217" s="6">
        <v>4.0999999999999996</v>
      </c>
      <c r="X217" s="6">
        <v>4.4000000000000004</v>
      </c>
      <c r="Y217" s="6">
        <v>2.1</v>
      </c>
      <c r="Z217" s="6">
        <v>1.9</v>
      </c>
      <c r="AA217" s="7">
        <f t="shared" si="4"/>
        <v>151563758.40000001</v>
      </c>
      <c r="AB217" s="8">
        <f t="shared" si="1"/>
        <v>4.1421511753696391E-2</v>
      </c>
      <c r="AC217" s="6">
        <v>3.9</v>
      </c>
      <c r="AD217" s="9">
        <v>1572266</v>
      </c>
      <c r="AE217" s="9">
        <v>2038241.6</v>
      </c>
      <c r="AF217" s="9">
        <v>140510815</v>
      </c>
      <c r="AG217" s="10">
        <v>1.44</v>
      </c>
      <c r="AH217" s="6">
        <v>917.01</v>
      </c>
      <c r="AI217" s="6">
        <v>1106.22</v>
      </c>
      <c r="AJ217" s="6">
        <v>458.56</v>
      </c>
      <c r="AL217" s="38">
        <v>3859.4</v>
      </c>
      <c r="AM217" s="38">
        <v>3177.7</v>
      </c>
      <c r="AN217" s="39">
        <v>304</v>
      </c>
      <c r="AO217" s="40">
        <v>502</v>
      </c>
      <c r="AP217" s="39">
        <v>615</v>
      </c>
      <c r="AQ217" s="39">
        <v>1174</v>
      </c>
      <c r="AR217" s="40">
        <v>893</v>
      </c>
      <c r="AS217" s="39">
        <v>948</v>
      </c>
      <c r="AT217" s="42">
        <v>7125000</v>
      </c>
      <c r="AU217" s="38">
        <v>25.8</v>
      </c>
      <c r="AV217" s="38">
        <v>30.9</v>
      </c>
      <c r="AW217" s="38">
        <v>29.9</v>
      </c>
      <c r="AX217" s="38">
        <v>32.9</v>
      </c>
      <c r="AY217" s="38">
        <v>41.2</v>
      </c>
      <c r="AZ217" s="38">
        <v>34.5</v>
      </c>
      <c r="BA217" s="43">
        <v>0</v>
      </c>
    </row>
    <row r="218" spans="1:53" ht="16">
      <c r="A218" s="3">
        <v>43101</v>
      </c>
      <c r="B218" s="4">
        <v>256780000</v>
      </c>
      <c r="C218" s="5">
        <v>152848000</v>
      </c>
      <c r="D218" s="5">
        <v>145412000</v>
      </c>
      <c r="E218" s="5">
        <v>72439000</v>
      </c>
      <c r="F218" s="5">
        <v>7189000</v>
      </c>
      <c r="G218" s="5">
        <v>160037000</v>
      </c>
      <c r="H218" s="6">
        <v>62.3</v>
      </c>
      <c r="I218" s="6">
        <v>68.599999999999994</v>
      </c>
      <c r="J218" s="6">
        <v>56.5</v>
      </c>
      <c r="K218" s="6">
        <v>57.9</v>
      </c>
      <c r="L218" s="6">
        <v>33.200000000000003</v>
      </c>
      <c r="M218" s="6">
        <v>66.599999999999994</v>
      </c>
      <c r="N218" s="6">
        <v>47.4</v>
      </c>
      <c r="O218" s="6">
        <v>78.099999999999994</v>
      </c>
      <c r="P218" s="6">
        <v>69.099999999999994</v>
      </c>
      <c r="Q218" s="5">
        <v>85125000</v>
      </c>
      <c r="R218" s="5">
        <v>74912000</v>
      </c>
      <c r="S218" s="6">
        <v>4.8</v>
      </c>
      <c r="T218" s="6">
        <v>4.2</v>
      </c>
      <c r="U218" s="6">
        <v>7.5</v>
      </c>
      <c r="V218" s="6">
        <v>6.3</v>
      </c>
      <c r="W218" s="6">
        <v>5.2</v>
      </c>
      <c r="X218" s="6">
        <v>4.9000000000000004</v>
      </c>
      <c r="Y218" s="6">
        <v>2.2999999999999998</v>
      </c>
      <c r="Z218" s="6">
        <v>2.2000000000000002</v>
      </c>
      <c r="AA218" s="7">
        <f t="shared" si="4"/>
        <v>150500220</v>
      </c>
      <c r="AB218" s="8">
        <f t="shared" si="1"/>
        <v>4.7767372034406327E-2</v>
      </c>
      <c r="AC218" s="6">
        <v>4.5</v>
      </c>
      <c r="AD218" s="9">
        <v>1287267</v>
      </c>
      <c r="AE218" s="9">
        <v>2347780</v>
      </c>
      <c r="AF218" s="9">
        <v>141013239</v>
      </c>
      <c r="AG218" s="10">
        <v>1.65</v>
      </c>
      <c r="AH218" s="6">
        <v>913.24</v>
      </c>
      <c r="AI218" s="6">
        <v>1093.5</v>
      </c>
      <c r="AJ218" s="6">
        <v>450</v>
      </c>
      <c r="AL218" s="38">
        <v>3868.5</v>
      </c>
      <c r="AM218" s="38">
        <v>3181.5</v>
      </c>
      <c r="AN218" s="39">
        <v>238</v>
      </c>
      <c r="AO218" s="40">
        <v>441</v>
      </c>
      <c r="AP218" s="39">
        <v>563</v>
      </c>
      <c r="AQ218" s="39">
        <v>1251</v>
      </c>
      <c r="AR218" s="40">
        <v>784</v>
      </c>
      <c r="AS218" s="39">
        <v>907</v>
      </c>
      <c r="AT218" s="42">
        <v>6749000</v>
      </c>
      <c r="AU218" s="38">
        <v>25.3</v>
      </c>
      <c r="AV218" s="38">
        <v>29.9</v>
      </c>
      <c r="AW218" s="38">
        <v>29.4</v>
      </c>
      <c r="AX218" s="38">
        <v>32.799999999999997</v>
      </c>
      <c r="AY218" s="38">
        <v>40.5</v>
      </c>
      <c r="AZ218" s="38">
        <v>34</v>
      </c>
      <c r="BA218" s="43">
        <v>0</v>
      </c>
    </row>
    <row r="219" spans="1:53" ht="16">
      <c r="A219" s="3">
        <v>43132</v>
      </c>
      <c r="B219" s="4">
        <v>256934000</v>
      </c>
      <c r="C219" s="5">
        <v>154403000</v>
      </c>
      <c r="D219" s="5">
        <v>146649000</v>
      </c>
      <c r="E219" s="5">
        <v>73101000</v>
      </c>
      <c r="F219" s="5">
        <v>7091000</v>
      </c>
      <c r="G219" s="5">
        <v>161494000</v>
      </c>
      <c r="H219" s="6">
        <v>62.9</v>
      </c>
      <c r="I219" s="6">
        <v>69.099999999999994</v>
      </c>
      <c r="J219" s="6">
        <v>57</v>
      </c>
      <c r="K219" s="6">
        <v>57.7</v>
      </c>
      <c r="L219" s="6">
        <v>32.700000000000003</v>
      </c>
      <c r="M219" s="6">
        <v>67.7</v>
      </c>
      <c r="N219" s="6">
        <v>47.1</v>
      </c>
      <c r="O219" s="6">
        <v>78.7</v>
      </c>
      <c r="P219" s="6">
        <v>70.7</v>
      </c>
      <c r="Q219" s="5">
        <v>85806000</v>
      </c>
      <c r="R219" s="5">
        <v>75688000</v>
      </c>
      <c r="S219" s="6">
        <v>4.5999999999999996</v>
      </c>
      <c r="T219" s="6">
        <v>4.0999999999999996</v>
      </c>
      <c r="U219" s="6">
        <v>7.1</v>
      </c>
      <c r="V219" s="6">
        <v>7</v>
      </c>
      <c r="W219" s="6">
        <v>5</v>
      </c>
      <c r="X219" s="6">
        <v>4.9000000000000004</v>
      </c>
      <c r="Y219" s="6">
        <v>2.2000000000000002</v>
      </c>
      <c r="Z219" s="6">
        <v>2.2000000000000002</v>
      </c>
      <c r="AA219" s="7">
        <f t="shared" si="4"/>
        <v>152134098</v>
      </c>
      <c r="AB219" s="8">
        <f t="shared" si="1"/>
        <v>4.661019517136783E-2</v>
      </c>
      <c r="AC219" s="6">
        <v>4.4000000000000004</v>
      </c>
      <c r="AD219" s="9">
        <v>885577</v>
      </c>
      <c r="AE219" s="9">
        <v>2268902</v>
      </c>
      <c r="AF219" s="9">
        <v>141013239</v>
      </c>
      <c r="AG219" s="10">
        <v>1.6</v>
      </c>
      <c r="AH219" s="6">
        <v>920.61</v>
      </c>
      <c r="AI219" s="6">
        <v>1095.48</v>
      </c>
      <c r="AJ219" s="6">
        <v>460.1</v>
      </c>
      <c r="AL219" s="38">
        <v>3901.4</v>
      </c>
      <c r="AM219" s="38">
        <v>3210.1</v>
      </c>
      <c r="AN219" s="39">
        <v>369</v>
      </c>
      <c r="AO219" s="40">
        <v>429</v>
      </c>
      <c r="AP219" s="39">
        <v>808</v>
      </c>
      <c r="AQ219" s="39">
        <v>1453</v>
      </c>
      <c r="AR219" s="40">
        <v>948</v>
      </c>
      <c r="AS219" s="39">
        <v>1062</v>
      </c>
      <c r="AT219" s="42">
        <v>7372000</v>
      </c>
      <c r="AU219" s="38">
        <v>25.9</v>
      </c>
      <c r="AV219" s="38">
        <v>30.9</v>
      </c>
      <c r="AW219" s="38">
        <v>29.8</v>
      </c>
      <c r="AX219" s="38">
        <v>32.9</v>
      </c>
      <c r="AY219" s="38">
        <v>40.799999999999997</v>
      </c>
      <c r="AZ219" s="38">
        <v>34.299999999999997</v>
      </c>
      <c r="BA219" s="43">
        <v>0</v>
      </c>
    </row>
    <row r="220" spans="1:53" ht="16">
      <c r="A220" s="3">
        <v>43160</v>
      </c>
      <c r="B220" s="4">
        <v>257097000</v>
      </c>
      <c r="C220" s="5">
        <v>154877000</v>
      </c>
      <c r="D220" s="5">
        <v>147352000</v>
      </c>
      <c r="E220" s="5">
        <v>73383000</v>
      </c>
      <c r="F220" s="5">
        <v>6671000</v>
      </c>
      <c r="G220" s="5">
        <v>161548000</v>
      </c>
      <c r="H220" s="6">
        <v>62.8</v>
      </c>
      <c r="I220" s="6">
        <v>69.099999999999994</v>
      </c>
      <c r="J220" s="6">
        <v>57</v>
      </c>
      <c r="K220" s="6">
        <v>58.3</v>
      </c>
      <c r="L220" s="6">
        <v>32.700000000000003</v>
      </c>
      <c r="M220" s="6">
        <v>67.7</v>
      </c>
      <c r="N220" s="6">
        <v>47</v>
      </c>
      <c r="O220" s="6">
        <v>78.7</v>
      </c>
      <c r="P220" s="6">
        <v>70.900000000000006</v>
      </c>
      <c r="Q220" s="5">
        <v>85924000</v>
      </c>
      <c r="R220" s="5">
        <v>75624000</v>
      </c>
      <c r="S220" s="6">
        <v>4.4000000000000004</v>
      </c>
      <c r="T220" s="6">
        <v>3.8</v>
      </c>
      <c r="U220" s="6">
        <v>6</v>
      </c>
      <c r="V220" s="6">
        <v>7.3</v>
      </c>
      <c r="W220" s="6">
        <v>4.9000000000000004</v>
      </c>
      <c r="X220" s="6">
        <v>4.3</v>
      </c>
      <c r="Y220" s="6">
        <v>2.2000000000000002</v>
      </c>
      <c r="Z220" s="6">
        <v>2.2000000000000002</v>
      </c>
      <c r="AA220" s="7">
        <f t="shared" si="4"/>
        <v>152793256.80000001</v>
      </c>
      <c r="AB220" s="8">
        <f t="shared" si="1"/>
        <v>4.3660303731414406E-2</v>
      </c>
      <c r="AC220" s="6">
        <v>4.0999999999999996</v>
      </c>
      <c r="AD220" s="9">
        <v>1026217</v>
      </c>
      <c r="AE220" s="9">
        <v>2083743.2</v>
      </c>
      <c r="AF220" s="9">
        <v>141013239</v>
      </c>
      <c r="AG220" s="10">
        <v>1.48</v>
      </c>
      <c r="AH220" s="6">
        <v>921.64</v>
      </c>
      <c r="AI220" s="6">
        <v>1097.52</v>
      </c>
      <c r="AJ220" s="6">
        <v>455.94</v>
      </c>
      <c r="AL220" s="38">
        <v>3924.1</v>
      </c>
      <c r="AM220" s="38">
        <v>3227.3</v>
      </c>
      <c r="AN220" s="39">
        <v>303</v>
      </c>
      <c r="AO220" s="40">
        <v>460</v>
      </c>
      <c r="AP220" s="39">
        <v>625</v>
      </c>
      <c r="AQ220" s="39">
        <v>1182</v>
      </c>
      <c r="AR220" s="40">
        <v>866</v>
      </c>
      <c r="AS220" s="39">
        <v>985</v>
      </c>
      <c r="AT220" s="42">
        <v>6762000</v>
      </c>
      <c r="AU220" s="38">
        <v>26</v>
      </c>
      <c r="AV220" s="38">
        <v>30.6</v>
      </c>
      <c r="AW220" s="38">
        <v>29.5</v>
      </c>
      <c r="AX220" s="38">
        <v>32.700000000000003</v>
      </c>
      <c r="AY220" s="38">
        <v>40.799999999999997</v>
      </c>
      <c r="AZ220" s="38">
        <v>34.299999999999997</v>
      </c>
      <c r="BA220" s="43">
        <v>0</v>
      </c>
    </row>
    <row r="221" spans="1:53" ht="16">
      <c r="A221" s="3">
        <v>43191</v>
      </c>
      <c r="B221" s="4">
        <v>257272000</v>
      </c>
      <c r="C221" s="5">
        <v>155348000</v>
      </c>
      <c r="D221" s="5">
        <v>148329000</v>
      </c>
      <c r="E221" s="5">
        <v>73753000</v>
      </c>
      <c r="F221" s="5">
        <v>5932000</v>
      </c>
      <c r="G221" s="5">
        <v>161280000</v>
      </c>
      <c r="H221" s="6">
        <v>62.7</v>
      </c>
      <c r="I221" s="6">
        <v>69.099999999999994</v>
      </c>
      <c r="J221" s="6">
        <v>56.7</v>
      </c>
      <c r="K221" s="6">
        <v>59.5</v>
      </c>
      <c r="L221" s="6">
        <v>34.1</v>
      </c>
      <c r="M221" s="6">
        <v>67.7</v>
      </c>
      <c r="N221" s="6">
        <v>46.3</v>
      </c>
      <c r="O221" s="6">
        <v>78.5</v>
      </c>
      <c r="P221" s="6">
        <v>70.3</v>
      </c>
      <c r="Q221" s="5">
        <v>85965000</v>
      </c>
      <c r="R221" s="5">
        <v>75314000</v>
      </c>
      <c r="S221" s="6">
        <v>3.9</v>
      </c>
      <c r="T221" s="6">
        <v>3.4</v>
      </c>
      <c r="U221" s="6">
        <v>5.2</v>
      </c>
      <c r="V221" s="6">
        <v>6.7</v>
      </c>
      <c r="W221" s="6">
        <v>4.3</v>
      </c>
      <c r="X221" s="6">
        <v>3.8</v>
      </c>
      <c r="Y221" s="6">
        <v>2</v>
      </c>
      <c r="Z221" s="6">
        <v>1.8</v>
      </c>
      <c r="AA221" s="7">
        <f t="shared" si="4"/>
        <v>153533383.25</v>
      </c>
      <c r="AB221" s="8">
        <f t="shared" si="1"/>
        <v>3.8636548445889859E-2</v>
      </c>
      <c r="AC221" s="6">
        <v>3.7</v>
      </c>
      <c r="AD221" s="9">
        <v>844439</v>
      </c>
      <c r="AE221" s="9">
        <v>1814616.75</v>
      </c>
      <c r="AF221" s="9">
        <v>141433196</v>
      </c>
      <c r="AG221" s="10">
        <v>1.28</v>
      </c>
      <c r="AH221" s="6">
        <v>945.17</v>
      </c>
      <c r="AI221" s="6">
        <v>1115.45</v>
      </c>
      <c r="AJ221" s="6">
        <v>468.62</v>
      </c>
      <c r="AL221" s="38">
        <v>3935.5</v>
      </c>
      <c r="AM221" s="38">
        <v>3245</v>
      </c>
      <c r="AN221" s="39">
        <v>332</v>
      </c>
      <c r="AO221" s="40">
        <v>438</v>
      </c>
      <c r="AP221" s="39">
        <v>678</v>
      </c>
      <c r="AQ221" s="39">
        <v>1341</v>
      </c>
      <c r="AR221" s="40">
        <v>1084</v>
      </c>
      <c r="AS221" s="39">
        <v>1065</v>
      </c>
      <c r="AT221" s="42">
        <v>7269000</v>
      </c>
      <c r="AU221" s="38">
        <v>26.2</v>
      </c>
      <c r="AV221" s="38">
        <v>31.2</v>
      </c>
      <c r="AW221" s="38">
        <v>30</v>
      </c>
      <c r="AX221" s="38">
        <v>33.1</v>
      </c>
      <c r="AY221" s="38">
        <v>41.1</v>
      </c>
      <c r="AZ221" s="38">
        <v>34.799999999999997</v>
      </c>
      <c r="BA221" s="43">
        <v>0</v>
      </c>
    </row>
    <row r="222" spans="1:53" ht="16">
      <c r="A222" s="3">
        <v>43221</v>
      </c>
      <c r="B222" s="4">
        <v>257454000</v>
      </c>
      <c r="C222" s="5">
        <v>156009000</v>
      </c>
      <c r="D222" s="5">
        <v>149264000</v>
      </c>
      <c r="E222" s="5">
        <v>74146000</v>
      </c>
      <c r="F222" s="5">
        <v>5756000</v>
      </c>
      <c r="G222" s="5">
        <v>161765000</v>
      </c>
      <c r="H222" s="6">
        <v>62.8</v>
      </c>
      <c r="I222" s="6">
        <v>69.3</v>
      </c>
      <c r="J222" s="6">
        <v>56.8</v>
      </c>
      <c r="K222" s="6">
        <v>59.7</v>
      </c>
      <c r="L222" s="6">
        <v>33.4</v>
      </c>
      <c r="M222" s="6">
        <v>68.099999999999994</v>
      </c>
      <c r="N222" s="6">
        <v>46.9</v>
      </c>
      <c r="O222" s="6">
        <v>78.7</v>
      </c>
      <c r="P222" s="6">
        <v>70.099999999999994</v>
      </c>
      <c r="Q222" s="5">
        <v>86309000</v>
      </c>
      <c r="R222" s="5">
        <v>75456000</v>
      </c>
      <c r="S222" s="6">
        <v>3.7</v>
      </c>
      <c r="T222" s="6">
        <v>3.4</v>
      </c>
      <c r="U222" s="6">
        <v>4.3</v>
      </c>
      <c r="V222" s="6">
        <v>5.2</v>
      </c>
      <c r="W222" s="6">
        <v>3.6</v>
      </c>
      <c r="X222" s="6">
        <v>3.7</v>
      </c>
      <c r="Y222" s="6">
        <v>2</v>
      </c>
      <c r="Z222" s="6">
        <v>1.7</v>
      </c>
      <c r="AA222" s="7">
        <f t="shared" si="4"/>
        <v>154422325.75</v>
      </c>
      <c r="AB222" s="8">
        <f t="shared" si="1"/>
        <v>3.7274402985735373E-2</v>
      </c>
      <c r="AC222" s="6">
        <v>3.6</v>
      </c>
      <c r="AD222" s="9">
        <v>795365</v>
      </c>
      <c r="AE222" s="9">
        <v>1586674.25</v>
      </c>
      <c r="AF222" s="9">
        <v>141433196</v>
      </c>
      <c r="AG222" s="10">
        <v>1.1000000000000001</v>
      </c>
      <c r="AH222" s="6">
        <v>925.36</v>
      </c>
      <c r="AI222" s="6">
        <v>1099.1500000000001</v>
      </c>
      <c r="AJ222" s="6">
        <v>462.21</v>
      </c>
      <c r="AL222" s="38">
        <v>3961.7</v>
      </c>
      <c r="AM222" s="38">
        <v>3265.2</v>
      </c>
      <c r="AN222" s="39">
        <v>368</v>
      </c>
      <c r="AO222" s="40">
        <v>477</v>
      </c>
      <c r="AP222" s="39">
        <v>726</v>
      </c>
      <c r="AQ222" s="39">
        <v>1530</v>
      </c>
      <c r="AR222" s="40">
        <v>1354</v>
      </c>
      <c r="AS222" s="39">
        <v>1207</v>
      </c>
      <c r="AT222" s="42">
        <v>7784000</v>
      </c>
      <c r="AU222" s="38">
        <v>26.1</v>
      </c>
      <c r="AV222" s="38">
        <v>31</v>
      </c>
      <c r="AW222" s="38">
        <v>29.6</v>
      </c>
      <c r="AX222" s="38">
        <v>32.799999999999997</v>
      </c>
      <c r="AY222" s="38">
        <v>40.799999999999997</v>
      </c>
      <c r="AZ222" s="38">
        <v>34.4</v>
      </c>
      <c r="BA222" s="43">
        <v>0</v>
      </c>
    </row>
    <row r="223" spans="1:53" ht="16">
      <c r="A223" s="3">
        <v>43252</v>
      </c>
      <c r="B223" s="4">
        <v>257642000</v>
      </c>
      <c r="C223" s="5">
        <v>156465000</v>
      </c>
      <c r="D223" s="5">
        <v>149930000</v>
      </c>
      <c r="E223" s="5">
        <v>74213000</v>
      </c>
      <c r="F223" s="5">
        <v>6812000</v>
      </c>
      <c r="G223" s="5">
        <v>163277000</v>
      </c>
      <c r="H223" s="6">
        <v>63.4</v>
      </c>
      <c r="I223" s="6">
        <v>69.8</v>
      </c>
      <c r="J223" s="6">
        <v>57.3</v>
      </c>
      <c r="K223" s="6">
        <v>58.9</v>
      </c>
      <c r="L223" s="6">
        <v>34.299999999999997</v>
      </c>
      <c r="M223" s="6">
        <v>68</v>
      </c>
      <c r="N223" s="6">
        <v>47.3</v>
      </c>
      <c r="O223" s="6">
        <v>78.2</v>
      </c>
      <c r="P223" s="6">
        <v>69.3</v>
      </c>
      <c r="Q223" s="5">
        <v>86988000</v>
      </c>
      <c r="R223" s="5">
        <v>76289000</v>
      </c>
      <c r="S223" s="6">
        <v>4.0999999999999996</v>
      </c>
      <c r="T223" s="6">
        <v>4.2</v>
      </c>
      <c r="U223" s="6">
        <v>4.0999999999999996</v>
      </c>
      <c r="V223" s="6">
        <v>6.1</v>
      </c>
      <c r="W223" s="6">
        <v>3.7</v>
      </c>
      <c r="X223" s="6">
        <v>4.2</v>
      </c>
      <c r="Y223" s="6">
        <v>2.2999999999999998</v>
      </c>
      <c r="Z223" s="6">
        <v>2.5</v>
      </c>
      <c r="AA223" s="7">
        <f t="shared" si="4"/>
        <v>154861692.40000001</v>
      </c>
      <c r="AB223" s="8">
        <f t="shared" si="1"/>
        <v>4.3987637577955332E-2</v>
      </c>
      <c r="AC223" s="6">
        <v>4.2</v>
      </c>
      <c r="AD223" s="9">
        <v>1069140</v>
      </c>
      <c r="AE223" s="9">
        <v>1603307.6</v>
      </c>
      <c r="AF223" s="9">
        <v>141433196</v>
      </c>
      <c r="AG223" s="10">
        <v>1.1399999999999999</v>
      </c>
      <c r="AH223" s="6">
        <v>926.93</v>
      </c>
      <c r="AI223" s="6">
        <v>1102.08</v>
      </c>
      <c r="AJ223" s="6">
        <v>461.96</v>
      </c>
      <c r="AL223" s="38">
        <v>3940.1</v>
      </c>
      <c r="AM223" s="38">
        <v>3240.1</v>
      </c>
      <c r="AN223" s="39">
        <v>371</v>
      </c>
      <c r="AO223" s="40">
        <v>474</v>
      </c>
      <c r="AP223" s="39">
        <v>647</v>
      </c>
      <c r="AQ223" s="39">
        <v>1333</v>
      </c>
      <c r="AR223" s="40">
        <v>1346</v>
      </c>
      <c r="AS223" s="39">
        <v>1079</v>
      </c>
      <c r="AT223" s="42">
        <v>7248000</v>
      </c>
      <c r="AU223" s="38">
        <v>26.4</v>
      </c>
      <c r="AV223" s="38">
        <v>30.9</v>
      </c>
      <c r="AW223" s="38">
        <v>29.6</v>
      </c>
      <c r="AX223" s="38">
        <v>32.9</v>
      </c>
      <c r="AY223" s="38">
        <v>41</v>
      </c>
      <c r="AZ223" s="38">
        <v>34.6</v>
      </c>
      <c r="BA223" s="43">
        <v>0</v>
      </c>
    </row>
    <row r="224" spans="1:53" ht="16">
      <c r="A224" s="3">
        <v>43282</v>
      </c>
      <c r="B224" s="4">
        <v>257843000</v>
      </c>
      <c r="C224" s="5">
        <v>157004000</v>
      </c>
      <c r="D224" s="5">
        <v>148766000</v>
      </c>
      <c r="E224" s="5">
        <v>73151000</v>
      </c>
      <c r="F224" s="5">
        <v>6730000</v>
      </c>
      <c r="G224" s="5">
        <v>163734000</v>
      </c>
      <c r="H224" s="6">
        <v>63.5</v>
      </c>
      <c r="I224" s="6">
        <v>69.8</v>
      </c>
      <c r="J224" s="6">
        <v>57.6</v>
      </c>
      <c r="K224" s="6">
        <v>59.3</v>
      </c>
      <c r="L224" s="6">
        <v>32.799999999999997</v>
      </c>
      <c r="M224" s="6">
        <v>67.7</v>
      </c>
      <c r="N224" s="6">
        <v>47.5</v>
      </c>
      <c r="O224" s="6">
        <v>78.099999999999994</v>
      </c>
      <c r="P224" s="6">
        <v>68.900000000000006</v>
      </c>
      <c r="Q224" s="5">
        <v>87102000</v>
      </c>
      <c r="R224" s="5">
        <v>76632000</v>
      </c>
      <c r="S224" s="6">
        <v>3.8</v>
      </c>
      <c r="T224" s="6">
        <v>4.5</v>
      </c>
      <c r="U224" s="6">
        <v>3.9</v>
      </c>
      <c r="V224" s="6">
        <v>6.1</v>
      </c>
      <c r="W224" s="6">
        <v>3.5</v>
      </c>
      <c r="X224" s="6">
        <v>4.8</v>
      </c>
      <c r="Y224" s="6">
        <v>2.1</v>
      </c>
      <c r="Z224" s="6">
        <v>2.9</v>
      </c>
      <c r="AA224" s="7">
        <f t="shared" si="4"/>
        <v>155260644</v>
      </c>
      <c r="AB224" s="8">
        <f t="shared" si="1"/>
        <v>4.3346464542553358E-2</v>
      </c>
      <c r="AC224" s="6">
        <v>4.0999999999999996</v>
      </c>
      <c r="AD224" s="9">
        <v>878275</v>
      </c>
      <c r="AE224" s="9">
        <v>1743356</v>
      </c>
      <c r="AF224" s="9">
        <v>141951699</v>
      </c>
      <c r="AG224" s="10">
        <v>1.2</v>
      </c>
      <c r="AH224" s="6">
        <v>945.79</v>
      </c>
      <c r="AI224" s="6">
        <v>1104.05</v>
      </c>
      <c r="AJ224" s="6">
        <v>465.88</v>
      </c>
      <c r="AL224" s="38">
        <v>3911.8</v>
      </c>
      <c r="AM224" s="38">
        <v>3209.7</v>
      </c>
      <c r="AN224" s="39">
        <v>398</v>
      </c>
      <c r="AO224" s="40">
        <v>484</v>
      </c>
      <c r="AP224" s="39">
        <v>709</v>
      </c>
      <c r="AQ224" s="39">
        <v>1257</v>
      </c>
      <c r="AR224" s="40">
        <v>1409</v>
      </c>
      <c r="AS224" s="39">
        <v>956</v>
      </c>
      <c r="AT224" s="42">
        <v>7101000</v>
      </c>
      <c r="AU224" s="38">
        <v>26.8</v>
      </c>
      <c r="AV224" s="38">
        <v>31.1</v>
      </c>
      <c r="AW224" s="38">
        <v>30</v>
      </c>
      <c r="AX224" s="38">
        <v>33.1</v>
      </c>
      <c r="AY224" s="38">
        <v>40.799999999999997</v>
      </c>
      <c r="AZ224" s="38">
        <v>34.9</v>
      </c>
      <c r="BA224" s="43">
        <v>0</v>
      </c>
    </row>
    <row r="225" spans="1:53" ht="16">
      <c r="A225" s="3">
        <v>43313</v>
      </c>
      <c r="B225" s="4">
        <v>258066000</v>
      </c>
      <c r="C225" s="5">
        <v>155539000</v>
      </c>
      <c r="D225" s="5">
        <v>149236000</v>
      </c>
      <c r="E225" s="5">
        <v>73553000</v>
      </c>
      <c r="F225" s="5">
        <v>6370000</v>
      </c>
      <c r="G225" s="5">
        <v>161909000</v>
      </c>
      <c r="H225" s="6">
        <v>62.7</v>
      </c>
      <c r="I225" s="6">
        <v>69.099999999999994</v>
      </c>
      <c r="J225" s="6">
        <v>56.8</v>
      </c>
      <c r="K225" s="6">
        <v>59</v>
      </c>
      <c r="L225" s="6">
        <v>33.5</v>
      </c>
      <c r="M225" s="6">
        <v>68.2</v>
      </c>
      <c r="N225" s="6">
        <v>47.2</v>
      </c>
      <c r="O225" s="6">
        <v>77.900000000000006</v>
      </c>
      <c r="P225" s="6">
        <v>69.599999999999994</v>
      </c>
      <c r="Q225" s="5">
        <v>86212000</v>
      </c>
      <c r="R225" s="5">
        <v>75697000</v>
      </c>
      <c r="S225" s="6">
        <v>3.7</v>
      </c>
      <c r="T225" s="6">
        <v>4.3</v>
      </c>
      <c r="U225" s="6">
        <v>4.4000000000000004</v>
      </c>
      <c r="V225" s="6">
        <v>6.2</v>
      </c>
      <c r="W225" s="6">
        <v>3.5</v>
      </c>
      <c r="X225" s="6">
        <v>4.5</v>
      </c>
      <c r="Y225" s="6">
        <v>2</v>
      </c>
      <c r="Z225" s="6">
        <v>2.7</v>
      </c>
      <c r="AA225" s="7">
        <f t="shared" si="4"/>
        <v>153896002.75</v>
      </c>
      <c r="AB225" s="8">
        <f t="shared" si="1"/>
        <v>4.1391588385488461E-2</v>
      </c>
      <c r="AC225" s="6">
        <v>3.9</v>
      </c>
      <c r="AD225" s="9">
        <v>714288</v>
      </c>
      <c r="AE225" s="9">
        <v>1642997.25</v>
      </c>
      <c r="AF225" s="9">
        <v>141951699</v>
      </c>
      <c r="AG225" s="10">
        <v>1.1499999999999999</v>
      </c>
      <c r="AH225" s="6">
        <v>934.2</v>
      </c>
      <c r="AI225" s="6">
        <v>1103.72</v>
      </c>
      <c r="AJ225" s="6">
        <v>458.69</v>
      </c>
      <c r="AL225" s="38">
        <v>3953.8</v>
      </c>
      <c r="AM225" s="38">
        <v>3253.5</v>
      </c>
      <c r="AN225" s="39">
        <v>374</v>
      </c>
      <c r="AO225" s="40">
        <v>469</v>
      </c>
      <c r="AP225" s="39">
        <v>869</v>
      </c>
      <c r="AQ225" s="39">
        <v>1358</v>
      </c>
      <c r="AR225" s="40">
        <v>1258</v>
      </c>
      <c r="AS225" s="39">
        <v>1028</v>
      </c>
      <c r="AT225" s="42">
        <v>7632000</v>
      </c>
      <c r="AU225" s="38">
        <v>26.5</v>
      </c>
      <c r="AV225" s="38">
        <v>30.6</v>
      </c>
      <c r="AW225" s="38">
        <v>29.6</v>
      </c>
      <c r="AX225" s="38">
        <v>32.9</v>
      </c>
      <c r="AY225" s="38">
        <v>41</v>
      </c>
      <c r="AZ225" s="38">
        <v>34.6</v>
      </c>
      <c r="BA225" s="43">
        <v>0</v>
      </c>
    </row>
    <row r="226" spans="1:53" ht="16">
      <c r="A226" s="3">
        <v>43344</v>
      </c>
      <c r="B226" s="4">
        <v>258290000</v>
      </c>
      <c r="C226" s="5">
        <v>156191000</v>
      </c>
      <c r="D226" s="5">
        <v>149548000</v>
      </c>
      <c r="E226" s="5">
        <v>74124000</v>
      </c>
      <c r="F226" s="5">
        <v>5766000</v>
      </c>
      <c r="G226" s="5">
        <v>161958000</v>
      </c>
      <c r="H226" s="6">
        <v>62.7</v>
      </c>
      <c r="I226" s="6">
        <v>68.7</v>
      </c>
      <c r="J226" s="6">
        <v>57.1</v>
      </c>
      <c r="K226" s="6">
        <v>59</v>
      </c>
      <c r="L226" s="6">
        <v>33.799999999999997</v>
      </c>
      <c r="M226" s="6">
        <v>68.099999999999994</v>
      </c>
      <c r="N226" s="6">
        <v>47.9</v>
      </c>
      <c r="O226" s="6">
        <v>77.8</v>
      </c>
      <c r="P226" s="6">
        <v>69.900000000000006</v>
      </c>
      <c r="Q226" s="5">
        <v>85815000</v>
      </c>
      <c r="R226" s="5">
        <v>76142000</v>
      </c>
      <c r="S226" s="6">
        <v>3.5</v>
      </c>
      <c r="T226" s="6">
        <v>3.6</v>
      </c>
      <c r="U226" s="6">
        <v>4.4000000000000004</v>
      </c>
      <c r="V226" s="6">
        <v>5.6</v>
      </c>
      <c r="W226" s="6">
        <v>3.5</v>
      </c>
      <c r="X226" s="6">
        <v>3.4</v>
      </c>
      <c r="Y226" s="6">
        <v>1.8</v>
      </c>
      <c r="Z226" s="6">
        <v>2.1</v>
      </c>
      <c r="AA226" s="7">
        <f t="shared" si="4"/>
        <v>154764239</v>
      </c>
      <c r="AB226" s="8">
        <f t="shared" si="1"/>
        <v>3.7256668835492418E-2</v>
      </c>
      <c r="AC226" s="6">
        <v>3.6</v>
      </c>
      <c r="AD226" s="9">
        <v>854617</v>
      </c>
      <c r="AE226" s="9">
        <v>1426761</v>
      </c>
      <c r="AF226" s="9">
        <v>141951699</v>
      </c>
      <c r="AG226" s="10">
        <v>1.02</v>
      </c>
      <c r="AH226" s="6">
        <v>955.26</v>
      </c>
      <c r="AI226" s="6">
        <v>1116.28</v>
      </c>
      <c r="AJ226" s="6">
        <v>479.23</v>
      </c>
      <c r="AL226" s="38">
        <v>3977.7</v>
      </c>
      <c r="AM226" s="38">
        <v>3284.9</v>
      </c>
      <c r="AN226" s="39">
        <v>360</v>
      </c>
      <c r="AO226" s="40">
        <v>439</v>
      </c>
      <c r="AP226" s="39">
        <v>854</v>
      </c>
      <c r="AQ226" s="39">
        <v>1331</v>
      </c>
      <c r="AR226" s="40">
        <v>1210</v>
      </c>
      <c r="AS226" s="39">
        <v>982</v>
      </c>
      <c r="AT226" s="42">
        <v>7349000</v>
      </c>
      <c r="AU226" s="38">
        <v>26.1</v>
      </c>
      <c r="AV226" s="38">
        <v>31.2</v>
      </c>
      <c r="AW226" s="38">
        <v>30.1</v>
      </c>
      <c r="AX226" s="38">
        <v>33.200000000000003</v>
      </c>
      <c r="AY226" s="38">
        <v>41.1</v>
      </c>
      <c r="AZ226" s="38">
        <v>34.799999999999997</v>
      </c>
      <c r="BA226" s="43">
        <v>0</v>
      </c>
    </row>
    <row r="227" spans="1:53" ht="16">
      <c r="A227" s="3">
        <v>43374</v>
      </c>
      <c r="B227" s="4">
        <v>258514000</v>
      </c>
      <c r="C227" s="5">
        <v>156952000</v>
      </c>
      <c r="D227" s="5">
        <v>150551000</v>
      </c>
      <c r="E227" s="5">
        <v>74853000</v>
      </c>
      <c r="F227" s="5">
        <v>5771000</v>
      </c>
      <c r="G227" s="5">
        <v>162723000</v>
      </c>
      <c r="H227" s="6">
        <v>62.9</v>
      </c>
      <c r="I227" s="6">
        <v>68.8</v>
      </c>
      <c r="J227" s="6">
        <v>57.4</v>
      </c>
      <c r="K227" s="6">
        <v>60</v>
      </c>
      <c r="L227" s="6">
        <v>33.700000000000003</v>
      </c>
      <c r="M227" s="6">
        <v>67.900000000000006</v>
      </c>
      <c r="N227" s="6">
        <v>47.7</v>
      </c>
      <c r="O227" s="6">
        <v>77.3</v>
      </c>
      <c r="P227" s="6">
        <v>70.3</v>
      </c>
      <c r="Q227" s="5">
        <v>86081000</v>
      </c>
      <c r="R227" s="5">
        <v>76642000</v>
      </c>
      <c r="S227" s="6">
        <v>3.5</v>
      </c>
      <c r="T227" s="6">
        <v>3.6</v>
      </c>
      <c r="U227" s="6">
        <v>4.4000000000000004</v>
      </c>
      <c r="V227" s="6">
        <v>6.3</v>
      </c>
      <c r="W227" s="6">
        <v>3.7</v>
      </c>
      <c r="X227" s="6">
        <v>3.9</v>
      </c>
      <c r="Y227" s="6">
        <v>2</v>
      </c>
      <c r="Z227" s="6">
        <v>1.9</v>
      </c>
      <c r="AA227" s="7">
        <f t="shared" si="4"/>
        <v>155577729.75</v>
      </c>
      <c r="AB227" s="8">
        <f t="shared" si="1"/>
        <v>3.7093998024482676E-2</v>
      </c>
      <c r="AC227" s="6">
        <v>3.5</v>
      </c>
      <c r="AD227" s="9">
        <v>781700</v>
      </c>
      <c r="AE227" s="9">
        <v>1374270.25</v>
      </c>
      <c r="AF227" s="9">
        <v>142513638</v>
      </c>
      <c r="AG227" s="10">
        <v>0.98</v>
      </c>
      <c r="AH227" s="6">
        <v>939.46</v>
      </c>
      <c r="AI227" s="6">
        <v>1108.3900000000001</v>
      </c>
      <c r="AJ227" s="6">
        <v>470.62</v>
      </c>
      <c r="AL227" s="38">
        <v>4028.6</v>
      </c>
      <c r="AM227" s="38">
        <v>3327.4</v>
      </c>
      <c r="AN227" s="39">
        <v>349</v>
      </c>
      <c r="AO227" s="40">
        <v>434</v>
      </c>
      <c r="AP227" s="39">
        <v>803</v>
      </c>
      <c r="AQ227" s="39">
        <v>1197</v>
      </c>
      <c r="AR227" s="40">
        <v>1136</v>
      </c>
      <c r="AS227" s="39">
        <v>991</v>
      </c>
      <c r="AT227" s="42">
        <v>7214000</v>
      </c>
      <c r="AU227" s="38">
        <v>25.9</v>
      </c>
      <c r="AV227" s="38">
        <v>30.8</v>
      </c>
      <c r="AW227" s="38">
        <v>29.7</v>
      </c>
      <c r="AX227" s="38">
        <v>32.799999999999997</v>
      </c>
      <c r="AY227" s="38">
        <v>40.9</v>
      </c>
      <c r="AZ227" s="38">
        <v>34.4</v>
      </c>
      <c r="BA227" s="43">
        <v>0</v>
      </c>
    </row>
    <row r="228" spans="1:53" ht="16">
      <c r="A228" s="3">
        <v>43405</v>
      </c>
      <c r="B228" s="4">
        <v>258708000</v>
      </c>
      <c r="C228" s="5">
        <v>157015000</v>
      </c>
      <c r="D228" s="5">
        <v>151032000</v>
      </c>
      <c r="E228" s="5">
        <v>75301000</v>
      </c>
      <c r="F228" s="5">
        <v>5650000</v>
      </c>
      <c r="G228" s="5">
        <v>162665000</v>
      </c>
      <c r="H228" s="6">
        <v>62.9</v>
      </c>
      <c r="I228" s="6">
        <v>68.7</v>
      </c>
      <c r="J228" s="6">
        <v>57.4</v>
      </c>
      <c r="K228" s="6">
        <v>59</v>
      </c>
      <c r="L228" s="6">
        <v>34.9</v>
      </c>
      <c r="M228" s="6">
        <v>67.5</v>
      </c>
      <c r="N228" s="6">
        <v>48</v>
      </c>
      <c r="O228" s="6">
        <v>77.7</v>
      </c>
      <c r="P228" s="6">
        <v>70.2</v>
      </c>
      <c r="Q228" s="5">
        <v>85974000</v>
      </c>
      <c r="R228" s="5">
        <v>76691000</v>
      </c>
      <c r="S228" s="6">
        <v>3.4</v>
      </c>
      <c r="T228" s="6">
        <v>3.5</v>
      </c>
      <c r="U228" s="6">
        <v>4.5</v>
      </c>
      <c r="V228" s="6">
        <v>6.9</v>
      </c>
      <c r="W228" s="6">
        <v>3.4</v>
      </c>
      <c r="X228" s="6">
        <v>3.3</v>
      </c>
      <c r="Y228" s="6">
        <v>2.1</v>
      </c>
      <c r="Z228" s="6">
        <v>2</v>
      </c>
      <c r="AA228" s="7">
        <f t="shared" si="4"/>
        <v>155518296.5</v>
      </c>
      <c r="AB228" s="8">
        <f t="shared" si="1"/>
        <v>3.6330130455100501E-2</v>
      </c>
      <c r="AC228" s="6">
        <v>3.5</v>
      </c>
      <c r="AD228" s="9">
        <v>896029</v>
      </c>
      <c r="AE228" s="9">
        <v>1496703.5</v>
      </c>
      <c r="AF228" s="9">
        <v>142513638</v>
      </c>
      <c r="AG228" s="10">
        <v>1.05</v>
      </c>
      <c r="AH228" s="6">
        <v>940.84</v>
      </c>
      <c r="AI228" s="6">
        <v>1114.79</v>
      </c>
      <c r="AJ228" s="6">
        <v>467.23</v>
      </c>
      <c r="AL228" s="38">
        <v>4044.3</v>
      </c>
      <c r="AM228" s="38">
        <v>3341.2</v>
      </c>
      <c r="AN228" s="39">
        <v>307</v>
      </c>
      <c r="AO228" s="40">
        <v>394</v>
      </c>
      <c r="AP228" s="39">
        <v>816</v>
      </c>
      <c r="AQ228" s="39">
        <v>1324</v>
      </c>
      <c r="AR228" s="40">
        <v>1075</v>
      </c>
      <c r="AS228" s="39">
        <v>951</v>
      </c>
      <c r="AT228" s="42">
        <v>7707000</v>
      </c>
      <c r="AU228" s="38">
        <v>25.7</v>
      </c>
      <c r="AV228" s="38">
        <v>30.3</v>
      </c>
      <c r="AW228" s="38">
        <v>29.6</v>
      </c>
      <c r="AX228" s="38">
        <v>32.9</v>
      </c>
      <c r="AY228" s="38">
        <v>41</v>
      </c>
      <c r="AZ228" s="38">
        <v>34.4</v>
      </c>
      <c r="BA228" s="43">
        <v>0</v>
      </c>
    </row>
    <row r="229" spans="1:53" ht="16">
      <c r="A229" s="3">
        <v>43435</v>
      </c>
      <c r="B229" s="4">
        <v>258888000</v>
      </c>
      <c r="C229" s="5">
        <v>156481000</v>
      </c>
      <c r="D229" s="5">
        <v>150832000</v>
      </c>
      <c r="E229" s="5">
        <v>75276000</v>
      </c>
      <c r="F229" s="5">
        <v>6029000</v>
      </c>
      <c r="G229" s="5">
        <v>162510000</v>
      </c>
      <c r="H229" s="6">
        <v>62.8</v>
      </c>
      <c r="I229" s="6">
        <v>68.599999999999994</v>
      </c>
      <c r="J229" s="6">
        <v>57.3</v>
      </c>
      <c r="K229" s="6">
        <v>57.9</v>
      </c>
      <c r="L229" s="6">
        <v>34</v>
      </c>
      <c r="M229" s="6">
        <v>67.5</v>
      </c>
      <c r="N229" s="6">
        <v>48.1</v>
      </c>
      <c r="O229" s="6">
        <v>77.7</v>
      </c>
      <c r="P229" s="6">
        <v>69.900000000000006</v>
      </c>
      <c r="Q229" s="5">
        <v>85857000</v>
      </c>
      <c r="R229" s="5">
        <v>76654000</v>
      </c>
      <c r="S229" s="6">
        <v>4</v>
      </c>
      <c r="T229" s="6">
        <v>3.4</v>
      </c>
      <c r="U229" s="6">
        <v>6</v>
      </c>
      <c r="V229" s="6">
        <v>7.2</v>
      </c>
      <c r="W229" s="6">
        <v>4</v>
      </c>
      <c r="X229" s="6">
        <v>3.6</v>
      </c>
      <c r="Y229" s="6">
        <v>2.2999999999999998</v>
      </c>
      <c r="Z229" s="6">
        <v>1.8</v>
      </c>
      <c r="AA229" s="7">
        <f t="shared" si="4"/>
        <v>154678645.40000001</v>
      </c>
      <c r="AB229" s="8">
        <f t="shared" si="1"/>
        <v>3.8977584684744077E-2</v>
      </c>
      <c r="AC229" s="6">
        <v>3.7</v>
      </c>
      <c r="AD229" s="9">
        <v>1453625</v>
      </c>
      <c r="AE229" s="9">
        <v>1802354.6</v>
      </c>
      <c r="AF229" s="9">
        <v>142513638</v>
      </c>
      <c r="AG229" s="10">
        <v>1.28</v>
      </c>
      <c r="AH229" s="6">
        <v>966.38</v>
      </c>
      <c r="AI229" s="6">
        <v>1136.02</v>
      </c>
      <c r="AJ229" s="6">
        <v>483.6</v>
      </c>
      <c r="AL229" s="38">
        <v>4052.1</v>
      </c>
      <c r="AM229" s="38">
        <v>3350.5</v>
      </c>
      <c r="AN229" s="39">
        <v>295</v>
      </c>
      <c r="AO229" s="40">
        <v>398</v>
      </c>
      <c r="AP229" s="39">
        <v>600</v>
      </c>
      <c r="AQ229" s="39">
        <v>1221</v>
      </c>
      <c r="AR229" s="40">
        <v>899</v>
      </c>
      <c r="AS229" s="39">
        <v>902</v>
      </c>
      <c r="AT229" s="42">
        <v>6457000</v>
      </c>
      <c r="AU229" s="38">
        <v>26</v>
      </c>
      <c r="AV229" s="38">
        <v>31.2</v>
      </c>
      <c r="AW229" s="38">
        <v>30.3</v>
      </c>
      <c r="AX229" s="38">
        <v>33.200000000000003</v>
      </c>
      <c r="AY229" s="38">
        <v>41.4</v>
      </c>
      <c r="AZ229" s="38">
        <v>34.9</v>
      </c>
      <c r="BA229" s="43">
        <v>0</v>
      </c>
    </row>
    <row r="230" spans="1:53" ht="16">
      <c r="A230" s="3">
        <v>43466</v>
      </c>
      <c r="B230" s="4">
        <v>258239000</v>
      </c>
      <c r="C230" s="5">
        <v>154964000</v>
      </c>
      <c r="D230" s="5">
        <v>147879000</v>
      </c>
      <c r="E230" s="5">
        <v>73887000</v>
      </c>
      <c r="F230" s="5">
        <v>7140000</v>
      </c>
      <c r="G230" s="5">
        <v>162104000</v>
      </c>
      <c r="H230" s="6">
        <v>62.8</v>
      </c>
      <c r="I230" s="6">
        <v>68.7</v>
      </c>
      <c r="J230" s="6">
        <v>57.2</v>
      </c>
      <c r="K230" s="6">
        <v>58.2</v>
      </c>
      <c r="L230" s="6">
        <v>33</v>
      </c>
      <c r="M230" s="6">
        <v>67.599999999999994</v>
      </c>
      <c r="N230" s="6">
        <v>48.3</v>
      </c>
      <c r="O230" s="6">
        <v>77.8</v>
      </c>
      <c r="P230" s="6">
        <v>70.2</v>
      </c>
      <c r="Q230" s="5">
        <v>85829000</v>
      </c>
      <c r="R230" s="5">
        <v>76275000</v>
      </c>
      <c r="S230" s="6">
        <v>4.7</v>
      </c>
      <c r="T230" s="6">
        <v>4.0999999999999996</v>
      </c>
      <c r="U230" s="6">
        <v>7.4</v>
      </c>
      <c r="V230" s="6">
        <v>7.3</v>
      </c>
      <c r="W230" s="6">
        <v>4.5</v>
      </c>
      <c r="X230" s="6">
        <v>4</v>
      </c>
      <c r="Y230" s="6">
        <v>2.6</v>
      </c>
      <c r="Z230" s="6">
        <v>2.2999999999999998</v>
      </c>
      <c r="AA230" s="7">
        <f t="shared" si="4"/>
        <v>152842469.25</v>
      </c>
      <c r="AB230" s="8">
        <f t="shared" si="1"/>
        <v>4.6714764783872396E-2</v>
      </c>
      <c r="AC230" s="6">
        <v>4.4000000000000004</v>
      </c>
      <c r="AD230" s="9">
        <v>1214308</v>
      </c>
      <c r="AE230" s="9">
        <v>2121530.75</v>
      </c>
      <c r="AF230" s="9">
        <v>143051794</v>
      </c>
      <c r="AG230" s="10">
        <v>1.5</v>
      </c>
      <c r="AH230" s="6">
        <v>945.25</v>
      </c>
      <c r="AI230" s="6">
        <v>1112.44</v>
      </c>
      <c r="AJ230" s="6">
        <v>468.66</v>
      </c>
      <c r="AL230" s="38">
        <v>4040.3</v>
      </c>
      <c r="AM230" s="38">
        <v>3344.1</v>
      </c>
      <c r="AN230" s="39">
        <v>227</v>
      </c>
      <c r="AO230" s="40">
        <v>349</v>
      </c>
      <c r="AP230" s="39">
        <v>530</v>
      </c>
      <c r="AQ230" s="39">
        <v>1164</v>
      </c>
      <c r="AR230" s="40">
        <v>879</v>
      </c>
      <c r="AS230" s="39">
        <v>749</v>
      </c>
      <c r="AT230" s="42">
        <v>6039000</v>
      </c>
      <c r="AU230" s="38">
        <v>25.4</v>
      </c>
      <c r="AV230" s="38">
        <v>30.1</v>
      </c>
      <c r="AW230" s="38">
        <v>29.6</v>
      </c>
      <c r="AX230" s="38">
        <v>32.9</v>
      </c>
      <c r="AY230" s="38">
        <v>40.6</v>
      </c>
      <c r="AZ230" s="38">
        <v>34.1</v>
      </c>
      <c r="BA230" s="43">
        <v>0</v>
      </c>
    </row>
    <row r="231" spans="1:53" ht="16">
      <c r="A231" s="3">
        <v>43497</v>
      </c>
      <c r="B231" s="4">
        <v>258392000</v>
      </c>
      <c r="C231" s="5">
        <v>156167000</v>
      </c>
      <c r="D231" s="5">
        <v>148684000</v>
      </c>
      <c r="E231" s="5">
        <v>74422000</v>
      </c>
      <c r="F231" s="5">
        <v>6625000</v>
      </c>
      <c r="G231" s="5">
        <v>162793000</v>
      </c>
      <c r="H231" s="6">
        <v>63</v>
      </c>
      <c r="I231" s="6">
        <v>68.900000000000006</v>
      </c>
      <c r="J231" s="6">
        <v>57.5</v>
      </c>
      <c r="K231" s="6">
        <v>57.2</v>
      </c>
      <c r="L231" s="6">
        <v>33.5</v>
      </c>
      <c r="M231" s="6">
        <v>67.900000000000006</v>
      </c>
      <c r="N231" s="6">
        <v>48.2</v>
      </c>
      <c r="O231" s="6">
        <v>78.3</v>
      </c>
      <c r="P231" s="6">
        <v>70.7</v>
      </c>
      <c r="Q231" s="5">
        <v>86056000</v>
      </c>
      <c r="R231" s="5">
        <v>76737000</v>
      </c>
      <c r="S231" s="6">
        <v>4.4000000000000004</v>
      </c>
      <c r="T231" s="6">
        <v>3.8</v>
      </c>
      <c r="U231" s="6">
        <v>7</v>
      </c>
      <c r="V231" s="6">
        <v>6.2</v>
      </c>
      <c r="W231" s="6">
        <v>4.5</v>
      </c>
      <c r="X231" s="6">
        <v>3.8</v>
      </c>
      <c r="Y231" s="6">
        <v>2.2999999999999998</v>
      </c>
      <c r="Z231" s="6">
        <v>2</v>
      </c>
      <c r="AA231" s="7">
        <f t="shared" si="4"/>
        <v>154050695.25</v>
      </c>
      <c r="AB231" s="8">
        <f t="shared" si="1"/>
        <v>4.3005323599797259E-2</v>
      </c>
      <c r="AC231" s="6">
        <v>4.0999999999999996</v>
      </c>
      <c r="AD231" s="9">
        <v>910753</v>
      </c>
      <c r="AE231" s="9">
        <v>2116304.75</v>
      </c>
      <c r="AF231" s="9">
        <v>143051794</v>
      </c>
      <c r="AG231" s="10">
        <v>1.5</v>
      </c>
      <c r="AH231" s="6">
        <v>947.64</v>
      </c>
      <c r="AI231" s="6">
        <v>1110.51</v>
      </c>
      <c r="AJ231" s="6">
        <v>475.76</v>
      </c>
      <c r="AL231" s="38">
        <v>4064.6</v>
      </c>
      <c r="AM231" s="38">
        <v>3368.6</v>
      </c>
      <c r="AN231" s="39">
        <v>337</v>
      </c>
      <c r="AO231" s="40">
        <v>406</v>
      </c>
      <c r="AP231" s="39">
        <v>863</v>
      </c>
      <c r="AQ231" s="39">
        <v>1433</v>
      </c>
      <c r="AR231" s="40">
        <v>933</v>
      </c>
      <c r="AS231" s="39">
        <v>862</v>
      </c>
      <c r="AT231" s="42">
        <v>7061000</v>
      </c>
      <c r="AU231" s="38">
        <v>25.8</v>
      </c>
      <c r="AV231" s="38">
        <v>30.4</v>
      </c>
      <c r="AW231" s="38">
        <v>29.7</v>
      </c>
      <c r="AX231" s="38">
        <v>32.9</v>
      </c>
      <c r="AY231" s="38">
        <v>40.5</v>
      </c>
      <c r="AZ231" s="38">
        <v>34.1</v>
      </c>
      <c r="BA231" s="43">
        <v>0</v>
      </c>
    </row>
    <row r="232" spans="1:53" ht="16">
      <c r="A232" s="3">
        <v>43525</v>
      </c>
      <c r="B232" s="4">
        <v>258537000</v>
      </c>
      <c r="C232" s="5">
        <v>156441000</v>
      </c>
      <c r="D232" s="5">
        <v>149359000</v>
      </c>
      <c r="E232" s="5">
        <v>74723000</v>
      </c>
      <c r="F232" s="5">
        <v>6382000</v>
      </c>
      <c r="G232" s="5">
        <v>162823000</v>
      </c>
      <c r="H232" s="6">
        <v>63</v>
      </c>
      <c r="I232" s="6">
        <v>69</v>
      </c>
      <c r="J232" s="6">
        <v>57.3</v>
      </c>
      <c r="K232" s="6">
        <v>58.7</v>
      </c>
      <c r="L232" s="6">
        <v>32.799999999999997</v>
      </c>
      <c r="M232" s="6">
        <v>68</v>
      </c>
      <c r="N232" s="6">
        <v>47.9</v>
      </c>
      <c r="O232" s="6">
        <v>78.099999999999994</v>
      </c>
      <c r="P232" s="6">
        <v>70.7</v>
      </c>
      <c r="Q232" s="5">
        <v>86286000</v>
      </c>
      <c r="R232" s="5">
        <v>76536000</v>
      </c>
      <c r="S232" s="6">
        <v>4.3</v>
      </c>
      <c r="T232" s="6">
        <v>3.5</v>
      </c>
      <c r="U232" s="6">
        <v>6.7</v>
      </c>
      <c r="V232" s="6">
        <v>7.2</v>
      </c>
      <c r="W232" s="6">
        <v>4.0999999999999996</v>
      </c>
      <c r="X232" s="6">
        <v>3.9</v>
      </c>
      <c r="Y232" s="6">
        <v>2.1</v>
      </c>
      <c r="Z232" s="6">
        <v>2</v>
      </c>
      <c r="AA232" s="7">
        <f t="shared" si="4"/>
        <v>154465776</v>
      </c>
      <c r="AB232" s="8">
        <f t="shared" si="1"/>
        <v>4.1316595593317705E-2</v>
      </c>
      <c r="AC232" s="6">
        <v>3.9</v>
      </c>
      <c r="AD232" s="9">
        <v>997975</v>
      </c>
      <c r="AE232" s="9">
        <v>1975224</v>
      </c>
      <c r="AF232" s="9">
        <v>143051794</v>
      </c>
      <c r="AG232" s="10">
        <v>1.38</v>
      </c>
      <c r="AH232" s="6">
        <v>953.2</v>
      </c>
      <c r="AI232" s="6">
        <v>1114.8800000000001</v>
      </c>
      <c r="AJ232" s="6">
        <v>473.94</v>
      </c>
      <c r="AL232" s="38">
        <v>4091.4</v>
      </c>
      <c r="AM232" s="38">
        <v>3388.9</v>
      </c>
      <c r="AN232" s="39">
        <v>323</v>
      </c>
      <c r="AO232" s="40">
        <v>392</v>
      </c>
      <c r="AP232" s="39">
        <v>673</v>
      </c>
      <c r="AQ232" s="39">
        <v>1216</v>
      </c>
      <c r="AR232" s="40">
        <v>872</v>
      </c>
      <c r="AS232" s="39">
        <v>936</v>
      </c>
      <c r="AT232" s="42">
        <v>6701000</v>
      </c>
      <c r="AU232" s="38">
        <v>26</v>
      </c>
      <c r="AV232" s="38">
        <v>30.4</v>
      </c>
      <c r="AW232" s="38">
        <v>29.6</v>
      </c>
      <c r="AX232" s="38">
        <v>32.799999999999997</v>
      </c>
      <c r="AY232" s="38">
        <v>40.6</v>
      </c>
      <c r="AZ232" s="38">
        <v>34.299999999999997</v>
      </c>
      <c r="BA232" s="43">
        <v>0</v>
      </c>
    </row>
    <row r="233" spans="1:53" ht="16">
      <c r="A233" s="3">
        <v>43556</v>
      </c>
      <c r="B233" s="4">
        <v>258693000</v>
      </c>
      <c r="C233" s="5">
        <v>156710000</v>
      </c>
      <c r="D233" s="5">
        <v>150421000</v>
      </c>
      <c r="E233" s="5">
        <v>75141000</v>
      </c>
      <c r="F233" s="5">
        <v>5387000</v>
      </c>
      <c r="G233" s="5">
        <v>162097000</v>
      </c>
      <c r="H233" s="6">
        <v>62.7</v>
      </c>
      <c r="I233" s="6">
        <v>68.8</v>
      </c>
      <c r="J233" s="6">
        <v>56.9</v>
      </c>
      <c r="K233" s="6">
        <v>58.9</v>
      </c>
      <c r="L233" s="6">
        <v>32.200000000000003</v>
      </c>
      <c r="M233" s="6">
        <v>67.7</v>
      </c>
      <c r="N233" s="6">
        <v>48</v>
      </c>
      <c r="O233" s="6">
        <v>77.900000000000006</v>
      </c>
      <c r="P233" s="6">
        <v>70.099999999999994</v>
      </c>
      <c r="Q233" s="5">
        <v>86027000</v>
      </c>
      <c r="R233" s="5">
        <v>76069000</v>
      </c>
      <c r="S233" s="6">
        <v>3.6</v>
      </c>
      <c r="T233" s="6">
        <v>3.1</v>
      </c>
      <c r="U233" s="6">
        <v>4.9000000000000004</v>
      </c>
      <c r="V233" s="6">
        <v>5.8</v>
      </c>
      <c r="W233" s="6">
        <v>3.3</v>
      </c>
      <c r="X233" s="6">
        <v>3.3</v>
      </c>
      <c r="Y233" s="6">
        <v>2.2000000000000002</v>
      </c>
      <c r="Z233" s="6">
        <v>1.6</v>
      </c>
      <c r="AA233" s="7">
        <f t="shared" si="4"/>
        <v>155031228.25</v>
      </c>
      <c r="AB233" s="8">
        <f t="shared" si="1"/>
        <v>3.4747837973089141E-2</v>
      </c>
      <c r="AC233" s="6">
        <v>3.3</v>
      </c>
      <c r="AD233" s="9">
        <v>808952</v>
      </c>
      <c r="AE233" s="9">
        <v>1678771.75</v>
      </c>
      <c r="AF233" s="9">
        <v>143629179</v>
      </c>
      <c r="AG233" s="10">
        <v>1.1499999999999999</v>
      </c>
      <c r="AH233" s="6">
        <v>955.6</v>
      </c>
      <c r="AI233" s="6">
        <v>1116.5899999999999</v>
      </c>
      <c r="AJ233" s="6">
        <v>475.52</v>
      </c>
      <c r="AL233" s="38">
        <v>4130.2</v>
      </c>
      <c r="AM233" s="38">
        <v>3418.7</v>
      </c>
      <c r="AN233" s="39">
        <v>292</v>
      </c>
      <c r="AO233" s="40">
        <v>302</v>
      </c>
      <c r="AP233" s="39">
        <v>589</v>
      </c>
      <c r="AQ233" s="39">
        <v>1125</v>
      </c>
      <c r="AR233" s="40">
        <v>660</v>
      </c>
      <c r="AS233" s="39">
        <v>684</v>
      </c>
      <c r="AT233" s="42">
        <v>5734000</v>
      </c>
      <c r="AU233" s="38">
        <v>25.8</v>
      </c>
      <c r="AV233" s="38">
        <v>30.6</v>
      </c>
      <c r="AW233" s="38">
        <v>29.8</v>
      </c>
      <c r="AX233" s="38">
        <v>32.9</v>
      </c>
      <c r="AY233" s="38">
        <v>40.5</v>
      </c>
      <c r="AZ233" s="38">
        <v>34.299999999999997</v>
      </c>
      <c r="BA233" s="43">
        <v>0</v>
      </c>
    </row>
    <row r="234" spans="1:53" ht="16">
      <c r="A234" s="3">
        <v>43586</v>
      </c>
      <c r="B234" s="4">
        <v>258861000</v>
      </c>
      <c r="C234" s="5">
        <v>157152000</v>
      </c>
      <c r="D234" s="5">
        <v>151094000</v>
      </c>
      <c r="E234" s="5">
        <v>75395000</v>
      </c>
      <c r="F234" s="5">
        <v>5503000</v>
      </c>
      <c r="G234" s="5">
        <v>162655000</v>
      </c>
      <c r="H234" s="6">
        <v>62.8</v>
      </c>
      <c r="I234" s="6">
        <v>69.099999999999994</v>
      </c>
      <c r="J234" s="6">
        <v>57</v>
      </c>
      <c r="K234" s="6">
        <v>59.6</v>
      </c>
      <c r="L234" s="6">
        <v>31.9</v>
      </c>
      <c r="M234" s="6">
        <v>67.099999999999994</v>
      </c>
      <c r="N234" s="6">
        <v>47.6</v>
      </c>
      <c r="O234" s="6">
        <v>78.099999999999994</v>
      </c>
      <c r="P234" s="6">
        <v>69.7</v>
      </c>
      <c r="Q234" s="5">
        <v>86532000</v>
      </c>
      <c r="R234" s="5">
        <v>76122000</v>
      </c>
      <c r="S234" s="6">
        <v>3.4</v>
      </c>
      <c r="T234" s="6">
        <v>3.3</v>
      </c>
      <c r="U234" s="6">
        <v>3.3</v>
      </c>
      <c r="V234" s="6">
        <v>6.6</v>
      </c>
      <c r="W234" s="6">
        <v>3.4</v>
      </c>
      <c r="X234" s="6">
        <v>3.1</v>
      </c>
      <c r="Y234" s="6">
        <v>2</v>
      </c>
      <c r="Z234" s="6">
        <v>1.9</v>
      </c>
      <c r="AA234" s="7">
        <f t="shared" si="4"/>
        <v>155623609</v>
      </c>
      <c r="AB234" s="8">
        <f t="shared" si="1"/>
        <v>3.5360958631925829E-2</v>
      </c>
      <c r="AC234" s="6">
        <v>3.4</v>
      </c>
      <c r="AD234" s="9">
        <v>782422</v>
      </c>
      <c r="AE234" s="9">
        <v>1528391</v>
      </c>
      <c r="AF234" s="9">
        <v>143629179</v>
      </c>
      <c r="AG234" s="10">
        <v>1.1000000000000001</v>
      </c>
      <c r="AH234" s="6">
        <v>952.85</v>
      </c>
      <c r="AI234" s="6">
        <v>1113.75</v>
      </c>
      <c r="AJ234" s="6">
        <v>485.46</v>
      </c>
      <c r="AL234" s="38">
        <v>4155.6000000000004</v>
      </c>
      <c r="AM234" s="38">
        <v>3436.8</v>
      </c>
      <c r="AN234" s="39">
        <v>359</v>
      </c>
      <c r="AO234" s="40">
        <v>295</v>
      </c>
      <c r="AP234" s="39">
        <v>513</v>
      </c>
      <c r="AQ234" s="39">
        <v>1106</v>
      </c>
      <c r="AR234" s="40">
        <v>557</v>
      </c>
      <c r="AS234" s="39">
        <v>528</v>
      </c>
      <c r="AT234" s="42">
        <v>5163000</v>
      </c>
      <c r="AU234" s="38">
        <v>25.8</v>
      </c>
      <c r="AV234" s="38">
        <v>31</v>
      </c>
      <c r="AW234" s="38">
        <v>30</v>
      </c>
      <c r="AX234" s="38">
        <v>32.9</v>
      </c>
      <c r="AY234" s="38">
        <v>40.5</v>
      </c>
      <c r="AZ234" s="38">
        <v>34.299999999999997</v>
      </c>
      <c r="BA234" s="43">
        <v>0</v>
      </c>
    </row>
    <row r="235" spans="1:53" ht="16">
      <c r="A235" s="3">
        <v>43617</v>
      </c>
      <c r="B235" s="4">
        <v>259037000</v>
      </c>
      <c r="C235" s="5">
        <v>157828000</v>
      </c>
      <c r="D235" s="5">
        <v>151716000</v>
      </c>
      <c r="E235" s="5">
        <v>75420000</v>
      </c>
      <c r="F235" s="5">
        <v>6292000</v>
      </c>
      <c r="G235" s="5">
        <v>164120000</v>
      </c>
      <c r="H235" s="6">
        <v>63.4</v>
      </c>
      <c r="I235" s="6">
        <v>69.8</v>
      </c>
      <c r="J235" s="6">
        <v>57.3</v>
      </c>
      <c r="K235" s="6">
        <v>59.1</v>
      </c>
      <c r="L235" s="6">
        <v>33.1</v>
      </c>
      <c r="M235" s="6">
        <v>67</v>
      </c>
      <c r="N235" s="6">
        <v>47.9</v>
      </c>
      <c r="O235" s="6">
        <v>78.099999999999994</v>
      </c>
      <c r="P235" s="6">
        <v>69</v>
      </c>
      <c r="Q235" s="5">
        <v>87415000</v>
      </c>
      <c r="R235" s="5">
        <v>76705000</v>
      </c>
      <c r="S235" s="6">
        <v>3.7</v>
      </c>
      <c r="T235" s="6">
        <v>4</v>
      </c>
      <c r="U235" s="6">
        <v>3.9</v>
      </c>
      <c r="V235" s="6">
        <v>5.7</v>
      </c>
      <c r="W235" s="6">
        <v>3.5</v>
      </c>
      <c r="X235" s="6">
        <v>3.9</v>
      </c>
      <c r="Y235" s="6">
        <v>1.9</v>
      </c>
      <c r="Z235" s="6">
        <v>2.5</v>
      </c>
      <c r="AA235" s="7">
        <f t="shared" si="4"/>
        <v>156264222.40000001</v>
      </c>
      <c r="AB235" s="8">
        <f t="shared" si="1"/>
        <v>4.0265134932127626E-2</v>
      </c>
      <c r="AC235" s="6">
        <v>3.8</v>
      </c>
      <c r="AD235" s="9">
        <v>1066068</v>
      </c>
      <c r="AE235" s="9">
        <v>1563777.6</v>
      </c>
      <c r="AF235" s="9">
        <v>143629179</v>
      </c>
      <c r="AG235" s="10">
        <v>1.1000000000000001</v>
      </c>
      <c r="AH235" s="6">
        <v>973.71</v>
      </c>
      <c r="AI235" s="6">
        <v>1130.48</v>
      </c>
      <c r="AJ235" s="6">
        <v>486.41</v>
      </c>
      <c r="AL235" s="38">
        <v>4134.6000000000004</v>
      </c>
      <c r="AM235" s="38">
        <v>3407.8</v>
      </c>
      <c r="AN235" s="39">
        <v>671</v>
      </c>
      <c r="AO235" s="40">
        <v>323</v>
      </c>
      <c r="AP235" s="39">
        <v>1155</v>
      </c>
      <c r="AQ235" s="39">
        <v>924</v>
      </c>
      <c r="AR235" s="40">
        <v>2233</v>
      </c>
      <c r="AS235" s="39">
        <v>792</v>
      </c>
      <c r="AT235" s="42">
        <v>5414000</v>
      </c>
      <c r="AU235" s="38">
        <v>26.5</v>
      </c>
      <c r="AV235" s="38">
        <v>31.2</v>
      </c>
      <c r="AW235" s="38">
        <v>30.5</v>
      </c>
      <c r="AX235" s="38">
        <v>33.299999999999997</v>
      </c>
      <c r="AY235" s="38">
        <v>40.9</v>
      </c>
      <c r="AZ235" s="38">
        <v>34.9</v>
      </c>
      <c r="BA235" s="43">
        <v>0</v>
      </c>
    </row>
    <row r="236" spans="1:53" ht="16">
      <c r="A236" s="3">
        <v>43647</v>
      </c>
      <c r="B236" s="4">
        <v>259225000</v>
      </c>
      <c r="C236" s="5">
        <v>158385000</v>
      </c>
      <c r="D236" s="5">
        <v>150658000</v>
      </c>
      <c r="E236" s="5">
        <v>74480000</v>
      </c>
      <c r="F236" s="5">
        <v>6556000</v>
      </c>
      <c r="G236" s="5">
        <v>164941000</v>
      </c>
      <c r="H236" s="6">
        <v>63.6</v>
      </c>
      <c r="I236" s="6">
        <v>70.2</v>
      </c>
      <c r="J236" s="6">
        <v>57.5</v>
      </c>
      <c r="K236" s="6">
        <v>59.9</v>
      </c>
      <c r="L236" s="6">
        <v>32.6</v>
      </c>
      <c r="M236" s="6">
        <v>67.8</v>
      </c>
      <c r="N236" s="6">
        <v>47.1</v>
      </c>
      <c r="O236" s="6">
        <v>77.8</v>
      </c>
      <c r="P236" s="6">
        <v>68.7</v>
      </c>
      <c r="Q236" s="5">
        <v>88025000</v>
      </c>
      <c r="R236" s="5">
        <v>76916000</v>
      </c>
      <c r="S236" s="6">
        <v>3.7</v>
      </c>
      <c r="T236" s="6">
        <v>4.3</v>
      </c>
      <c r="U236" s="6">
        <v>3.7</v>
      </c>
      <c r="V236" s="6">
        <v>6.4</v>
      </c>
      <c r="W236" s="6">
        <v>3.3</v>
      </c>
      <c r="X236" s="6">
        <v>4</v>
      </c>
      <c r="Y236" s="6">
        <v>2.1</v>
      </c>
      <c r="Z236" s="6">
        <v>2.9</v>
      </c>
      <c r="AA236" s="7">
        <f t="shared" si="4"/>
        <v>156698608.5</v>
      </c>
      <c r="AB236" s="8">
        <f t="shared" si="1"/>
        <v>4.1838278353314155E-2</v>
      </c>
      <c r="AC236" s="6">
        <v>4</v>
      </c>
      <c r="AD236" s="9">
        <v>850895</v>
      </c>
      <c r="AE236" s="9">
        <v>1686391.5</v>
      </c>
      <c r="AF236" s="9">
        <v>144199701</v>
      </c>
      <c r="AG236" s="10">
        <v>1.2</v>
      </c>
      <c r="AH236" s="6">
        <v>955.6</v>
      </c>
      <c r="AI236" s="6">
        <v>1112.78</v>
      </c>
      <c r="AJ236" s="6">
        <v>471.17</v>
      </c>
      <c r="AL236" s="38">
        <v>4114.7</v>
      </c>
      <c r="AM236" s="38">
        <v>3387.8</v>
      </c>
      <c r="AN236" s="39">
        <v>561</v>
      </c>
      <c r="AO236" s="40">
        <v>352</v>
      </c>
      <c r="AP236" s="39">
        <v>952</v>
      </c>
      <c r="AQ236" s="39">
        <v>1015</v>
      </c>
      <c r="AR236" s="40">
        <v>2433</v>
      </c>
      <c r="AS236" s="39">
        <v>936</v>
      </c>
      <c r="AT236" s="42">
        <v>6038000</v>
      </c>
      <c r="AU236" s="38">
        <v>26.2</v>
      </c>
      <c r="AV236" s="38">
        <v>30.3</v>
      </c>
      <c r="AW236" s="38">
        <v>29.9</v>
      </c>
      <c r="AX236" s="38">
        <v>32.9</v>
      </c>
      <c r="AY236" s="38">
        <v>40.1</v>
      </c>
      <c r="AZ236" s="38">
        <v>34.299999999999997</v>
      </c>
      <c r="BA236" s="43">
        <v>0</v>
      </c>
    </row>
    <row r="237" spans="1:53" ht="16">
      <c r="A237" s="3">
        <v>43678</v>
      </c>
      <c r="B237" s="4">
        <v>259432000</v>
      </c>
      <c r="C237" s="5">
        <v>157816000</v>
      </c>
      <c r="D237" s="5">
        <v>151094000</v>
      </c>
      <c r="E237" s="5">
        <v>74873000</v>
      </c>
      <c r="F237" s="5">
        <v>6203000</v>
      </c>
      <c r="G237" s="5">
        <v>164019000</v>
      </c>
      <c r="H237" s="6">
        <v>63.2</v>
      </c>
      <c r="I237" s="6">
        <v>69.5</v>
      </c>
      <c r="J237" s="6">
        <v>57.4</v>
      </c>
      <c r="K237" s="6">
        <v>59.2</v>
      </c>
      <c r="L237" s="6">
        <v>35.4</v>
      </c>
      <c r="M237" s="6">
        <v>67.599999999999994</v>
      </c>
      <c r="N237" s="6">
        <v>47.7</v>
      </c>
      <c r="O237" s="6">
        <v>77.5</v>
      </c>
      <c r="P237" s="6">
        <v>69.5</v>
      </c>
      <c r="Q237" s="5">
        <v>87155000</v>
      </c>
      <c r="R237" s="5">
        <v>76864000</v>
      </c>
      <c r="S237" s="6">
        <v>3.5</v>
      </c>
      <c r="T237" s="6">
        <v>4.0999999999999996</v>
      </c>
      <c r="U237" s="6">
        <v>3.7</v>
      </c>
      <c r="V237" s="6">
        <v>6.5</v>
      </c>
      <c r="W237" s="6">
        <v>3.3</v>
      </c>
      <c r="X237" s="6">
        <v>4</v>
      </c>
      <c r="Y237" s="6">
        <v>2.2000000000000002</v>
      </c>
      <c r="Z237" s="6">
        <v>2.6</v>
      </c>
      <c r="AA237" s="7">
        <f t="shared" si="4"/>
        <v>156224440.40000001</v>
      </c>
      <c r="AB237" s="8">
        <f t="shared" si="1"/>
        <v>3.9705695114783078E-2</v>
      </c>
      <c r="AC237" s="6">
        <v>3.8</v>
      </c>
      <c r="AD237" s="9">
        <v>894562</v>
      </c>
      <c r="AE237" s="9">
        <v>1591559.6</v>
      </c>
      <c r="AF237" s="9">
        <v>144199701</v>
      </c>
      <c r="AG237" s="10">
        <v>1.1000000000000001</v>
      </c>
      <c r="AH237" s="6">
        <v>963.93</v>
      </c>
      <c r="AI237" s="6">
        <v>1119.42</v>
      </c>
      <c r="AJ237" s="6">
        <v>478.28</v>
      </c>
      <c r="AL237" s="38">
        <v>4162.8</v>
      </c>
      <c r="AM237" s="38">
        <v>3434.9</v>
      </c>
      <c r="AN237" s="39">
        <v>399</v>
      </c>
      <c r="AO237" s="40">
        <v>436</v>
      </c>
      <c r="AP237" s="39">
        <v>959</v>
      </c>
      <c r="AQ237" s="39">
        <v>1272</v>
      </c>
      <c r="AR237" s="40">
        <v>1498</v>
      </c>
      <c r="AS237" s="39">
        <v>912</v>
      </c>
      <c r="AT237" s="42">
        <v>7201000</v>
      </c>
      <c r="AU237" s="38">
        <v>26.2</v>
      </c>
      <c r="AV237" s="38">
        <v>30.6</v>
      </c>
      <c r="AW237" s="38">
        <v>29.9</v>
      </c>
      <c r="AX237" s="38">
        <v>32.9</v>
      </c>
      <c r="AY237" s="38">
        <v>40.5</v>
      </c>
      <c r="AZ237" s="38">
        <v>34.5</v>
      </c>
      <c r="BA237" s="43">
        <v>0</v>
      </c>
    </row>
    <row r="238" spans="1:53" ht="16">
      <c r="A238" s="3">
        <v>43709</v>
      </c>
      <c r="B238" s="4">
        <v>259638000</v>
      </c>
      <c r="C238" s="5">
        <v>158478000</v>
      </c>
      <c r="D238" s="5">
        <v>151511000</v>
      </c>
      <c r="E238" s="5">
        <v>75517000</v>
      </c>
      <c r="F238" s="5">
        <v>5465000</v>
      </c>
      <c r="G238" s="5">
        <v>163943000</v>
      </c>
      <c r="H238" s="6">
        <v>63.1</v>
      </c>
      <c r="I238" s="6">
        <v>69.099999999999994</v>
      </c>
      <c r="J238" s="6">
        <v>57.6</v>
      </c>
      <c r="K238" s="6">
        <v>58.2</v>
      </c>
      <c r="L238" s="6">
        <v>34.5</v>
      </c>
      <c r="M238" s="6">
        <v>68</v>
      </c>
      <c r="N238" s="6">
        <v>48.8</v>
      </c>
      <c r="O238" s="6">
        <v>77.599999999999994</v>
      </c>
      <c r="P238" s="6">
        <v>70.599999999999994</v>
      </c>
      <c r="Q238" s="5">
        <v>86729000</v>
      </c>
      <c r="R238" s="5">
        <v>77214000</v>
      </c>
      <c r="S238" s="6">
        <v>3.3</v>
      </c>
      <c r="T238" s="6">
        <v>3.4</v>
      </c>
      <c r="U238" s="6">
        <v>3.3</v>
      </c>
      <c r="V238" s="6">
        <v>5.2</v>
      </c>
      <c r="W238" s="6">
        <v>3.2</v>
      </c>
      <c r="X238" s="6">
        <v>3.5</v>
      </c>
      <c r="Y238" s="6">
        <v>1.9</v>
      </c>
      <c r="Z238" s="6">
        <v>2</v>
      </c>
      <c r="AA238" s="7">
        <f t="shared" si="4"/>
        <v>157067847.5</v>
      </c>
      <c r="AB238" s="8">
        <f t="shared" si="1"/>
        <v>3.479388103284474E-2</v>
      </c>
      <c r="AC238" s="6">
        <v>3.3</v>
      </c>
      <c r="AD238" s="9">
        <v>681838</v>
      </c>
      <c r="AE238" s="9">
        <v>1410152.5</v>
      </c>
      <c r="AF238" s="9">
        <v>144199701</v>
      </c>
      <c r="AG238" s="10">
        <v>1</v>
      </c>
      <c r="AH238" s="6">
        <v>984.84</v>
      </c>
      <c r="AI238" s="6">
        <v>1135.94</v>
      </c>
      <c r="AJ238" s="6">
        <v>492.86</v>
      </c>
      <c r="AL238" s="38">
        <v>4174.6000000000004</v>
      </c>
      <c r="AM238" s="38">
        <v>3454.4</v>
      </c>
      <c r="AN238" s="39">
        <v>435</v>
      </c>
      <c r="AO238" s="40">
        <v>486</v>
      </c>
      <c r="AP238" s="39">
        <v>878</v>
      </c>
      <c r="AQ238" s="39">
        <v>1166</v>
      </c>
      <c r="AR238" s="40">
        <v>1115</v>
      </c>
      <c r="AS238" s="39">
        <v>834</v>
      </c>
      <c r="AT238" s="42">
        <v>6591000</v>
      </c>
      <c r="AU238" s="38">
        <v>26</v>
      </c>
      <c r="AV238" s="38">
        <v>30.9</v>
      </c>
      <c r="AW238" s="38">
        <v>30.5</v>
      </c>
      <c r="AX238" s="38">
        <v>33.200000000000003</v>
      </c>
      <c r="AY238" s="38">
        <v>40.700000000000003</v>
      </c>
      <c r="AZ238" s="38">
        <v>34.799999999999997</v>
      </c>
      <c r="BA238" s="43">
        <v>0</v>
      </c>
    </row>
    <row r="239" spans="1:53" ht="16">
      <c r="A239" s="3">
        <v>43739</v>
      </c>
      <c r="B239" s="4">
        <v>259845000</v>
      </c>
      <c r="C239" s="5">
        <v>159067000</v>
      </c>
      <c r="D239" s="5">
        <v>152500000</v>
      </c>
      <c r="E239" s="5">
        <v>76237000</v>
      </c>
      <c r="F239" s="5">
        <v>5510000</v>
      </c>
      <c r="G239" s="5">
        <v>164576000</v>
      </c>
      <c r="H239" s="6">
        <v>63.3</v>
      </c>
      <c r="I239" s="6">
        <v>69.099999999999994</v>
      </c>
      <c r="J239" s="6">
        <v>58</v>
      </c>
      <c r="K239" s="6">
        <v>58.4</v>
      </c>
      <c r="L239" s="6">
        <v>34.299999999999997</v>
      </c>
      <c r="M239" s="6">
        <v>67.8</v>
      </c>
      <c r="N239" s="6">
        <v>48</v>
      </c>
      <c r="O239" s="6">
        <v>77.400000000000006</v>
      </c>
      <c r="P239" s="6">
        <v>71.099999999999994</v>
      </c>
      <c r="Q239" s="5">
        <v>86824000</v>
      </c>
      <c r="R239" s="5">
        <v>77752000</v>
      </c>
      <c r="S239" s="6">
        <v>3.3</v>
      </c>
      <c r="T239" s="6">
        <v>3.3</v>
      </c>
      <c r="U239" s="6">
        <v>4</v>
      </c>
      <c r="V239" s="6">
        <v>5.9</v>
      </c>
      <c r="W239" s="6">
        <v>3.3</v>
      </c>
      <c r="X239" s="6">
        <v>3.8</v>
      </c>
      <c r="Y239" s="6">
        <v>2</v>
      </c>
      <c r="Z239" s="6">
        <v>2</v>
      </c>
      <c r="AA239" s="7">
        <f t="shared" si="4"/>
        <v>157667013</v>
      </c>
      <c r="AB239" s="8">
        <f t="shared" si="1"/>
        <v>3.4947069112040575E-2</v>
      </c>
      <c r="AC239" s="6">
        <v>3.3</v>
      </c>
      <c r="AD239" s="9">
        <v>775264</v>
      </c>
      <c r="AE239" s="9">
        <v>1399987</v>
      </c>
      <c r="AF239" s="9">
        <v>144758990</v>
      </c>
      <c r="AG239" s="10">
        <v>0.98</v>
      </c>
      <c r="AH239" s="6">
        <v>966.92</v>
      </c>
      <c r="AI239" s="6">
        <v>1129.1400000000001</v>
      </c>
      <c r="AJ239" s="6">
        <v>487.52</v>
      </c>
      <c r="AL239" s="38">
        <v>4234.1000000000004</v>
      </c>
      <c r="AM239" s="38">
        <v>3503.4</v>
      </c>
      <c r="AN239" s="39">
        <v>397</v>
      </c>
      <c r="AO239" s="40">
        <v>494</v>
      </c>
      <c r="AP239" s="39">
        <v>774</v>
      </c>
      <c r="AQ239" s="39">
        <v>1161</v>
      </c>
      <c r="AR239" s="40">
        <v>1091</v>
      </c>
      <c r="AS239" s="39">
        <v>830</v>
      </c>
      <c r="AT239" s="42">
        <v>6649000</v>
      </c>
      <c r="AU239" s="38">
        <v>25.7</v>
      </c>
      <c r="AV239" s="38">
        <v>30.7</v>
      </c>
      <c r="AW239" s="38">
        <v>30</v>
      </c>
      <c r="AX239" s="38">
        <v>32.9</v>
      </c>
      <c r="AY239" s="38">
        <v>40.5</v>
      </c>
      <c r="AZ239" s="38">
        <v>34.299999999999997</v>
      </c>
      <c r="BA239" s="43">
        <v>0</v>
      </c>
    </row>
    <row r="240" spans="1:53" ht="16">
      <c r="A240" s="3">
        <v>43770</v>
      </c>
      <c r="B240" s="4">
        <v>260020000</v>
      </c>
      <c r="C240" s="5">
        <v>158945000</v>
      </c>
      <c r="D240" s="5">
        <v>153095000</v>
      </c>
      <c r="E240" s="5">
        <v>76709000</v>
      </c>
      <c r="F240" s="5">
        <v>5441000</v>
      </c>
      <c r="G240" s="5">
        <v>164386000</v>
      </c>
      <c r="H240" s="6">
        <v>63.2</v>
      </c>
      <c r="I240" s="6">
        <v>69.099999999999994</v>
      </c>
      <c r="J240" s="6">
        <v>57.7</v>
      </c>
      <c r="K240" s="6">
        <v>58.6</v>
      </c>
      <c r="L240" s="6">
        <v>34.5</v>
      </c>
      <c r="M240" s="6">
        <v>67.900000000000006</v>
      </c>
      <c r="N240" s="6">
        <v>48</v>
      </c>
      <c r="O240" s="6">
        <v>77.8</v>
      </c>
      <c r="P240" s="6">
        <v>71</v>
      </c>
      <c r="Q240" s="5">
        <v>86864000</v>
      </c>
      <c r="R240" s="5">
        <v>77522000</v>
      </c>
      <c r="S240" s="6">
        <v>3.3</v>
      </c>
      <c r="T240" s="6">
        <v>3.3</v>
      </c>
      <c r="U240" s="6">
        <v>4.3</v>
      </c>
      <c r="V240" s="6">
        <v>6.5</v>
      </c>
      <c r="W240" s="6">
        <v>3.2</v>
      </c>
      <c r="X240" s="6">
        <v>3.8</v>
      </c>
      <c r="Y240" s="6">
        <v>1.9</v>
      </c>
      <c r="Z240" s="6">
        <v>1.7</v>
      </c>
      <c r="AA240" s="7">
        <f t="shared" si="4"/>
        <v>157401206.40000001</v>
      </c>
      <c r="AB240" s="8">
        <f t="shared" si="1"/>
        <v>3.4567714723690961E-2</v>
      </c>
      <c r="AC240" s="6">
        <v>3.3</v>
      </c>
      <c r="AD240" s="9">
        <v>1141768</v>
      </c>
      <c r="AE240" s="9">
        <v>1543793.6</v>
      </c>
      <c r="AF240" s="9">
        <v>144758990</v>
      </c>
      <c r="AG240" s="10">
        <v>1.06</v>
      </c>
      <c r="AH240" s="6">
        <v>966.49</v>
      </c>
      <c r="AI240" s="6">
        <v>1135.58</v>
      </c>
      <c r="AJ240" s="6">
        <v>492.05</v>
      </c>
      <c r="AL240" s="38">
        <v>4259.5</v>
      </c>
      <c r="AM240" s="38">
        <v>3523.1</v>
      </c>
      <c r="AN240" s="39">
        <v>390</v>
      </c>
      <c r="AO240" s="40">
        <v>540</v>
      </c>
      <c r="AP240" s="39">
        <v>818</v>
      </c>
      <c r="AQ240" s="39">
        <v>1434</v>
      </c>
      <c r="AR240" s="40">
        <v>1144</v>
      </c>
      <c r="AS240" s="39">
        <v>862</v>
      </c>
      <c r="AT240" s="42">
        <v>7249000</v>
      </c>
      <c r="AU240" s="38">
        <v>25.6</v>
      </c>
      <c r="AV240" s="38">
        <v>30.6</v>
      </c>
      <c r="AW240" s="38">
        <v>30</v>
      </c>
      <c r="AX240" s="38">
        <v>33</v>
      </c>
      <c r="AY240" s="38">
        <v>40.6</v>
      </c>
      <c r="AZ240" s="38">
        <v>34.200000000000003</v>
      </c>
      <c r="BA240" s="43">
        <v>0</v>
      </c>
    </row>
    <row r="241" spans="1:53" ht="16">
      <c r="A241" s="3">
        <v>43800</v>
      </c>
      <c r="B241" s="4">
        <v>260181000</v>
      </c>
      <c r="C241" s="5">
        <v>158504000</v>
      </c>
      <c r="D241" s="5">
        <v>152846000</v>
      </c>
      <c r="E241" s="5">
        <v>76752000</v>
      </c>
      <c r="F241" s="5">
        <v>5503000</v>
      </c>
      <c r="G241" s="5">
        <v>164007000</v>
      </c>
      <c r="H241" s="6">
        <v>63</v>
      </c>
      <c r="I241" s="6">
        <v>68.7</v>
      </c>
      <c r="J241" s="6">
        <v>57.7</v>
      </c>
      <c r="K241" s="6">
        <v>58.1</v>
      </c>
      <c r="L241" s="6">
        <v>34.799999999999997</v>
      </c>
      <c r="M241" s="6">
        <v>68</v>
      </c>
      <c r="N241" s="6">
        <v>48.1</v>
      </c>
      <c r="O241" s="6">
        <v>77.5</v>
      </c>
      <c r="P241" s="6">
        <v>70.599999999999994</v>
      </c>
      <c r="Q241" s="5">
        <v>86500000</v>
      </c>
      <c r="R241" s="5">
        <v>77507000</v>
      </c>
      <c r="S241" s="6">
        <v>3.5</v>
      </c>
      <c r="T241" s="6">
        <v>3.2</v>
      </c>
      <c r="U241" s="6">
        <v>6.2</v>
      </c>
      <c r="V241" s="6">
        <v>5.5</v>
      </c>
      <c r="W241" s="6">
        <v>3.5</v>
      </c>
      <c r="X241" s="6">
        <v>4</v>
      </c>
      <c r="Y241" s="6">
        <v>1.9</v>
      </c>
      <c r="Z241" s="6">
        <v>1.7</v>
      </c>
      <c r="AA241" s="7">
        <f t="shared" si="4"/>
        <v>156641746</v>
      </c>
      <c r="AB241" s="8">
        <f t="shared" si="1"/>
        <v>3.51311201549043E-2</v>
      </c>
      <c r="AC241" s="6">
        <v>3.4</v>
      </c>
      <c r="AD241" s="9">
        <v>1188180</v>
      </c>
      <c r="AE241" s="9">
        <v>1862254</v>
      </c>
      <c r="AF241" s="9">
        <v>144758990</v>
      </c>
      <c r="AG241" s="10">
        <v>1.28</v>
      </c>
      <c r="AH241" s="6">
        <v>989.3</v>
      </c>
      <c r="AI241" s="6">
        <v>1157.06</v>
      </c>
      <c r="AJ241" s="6">
        <v>493.58</v>
      </c>
      <c r="AL241" s="38">
        <v>4261.3999999999996</v>
      </c>
      <c r="AM241" s="38">
        <v>3529.5</v>
      </c>
      <c r="AN241" s="39">
        <v>357</v>
      </c>
      <c r="AO241" s="40">
        <v>490</v>
      </c>
      <c r="AP241" s="39">
        <v>604</v>
      </c>
      <c r="AQ241" s="39">
        <v>1261</v>
      </c>
      <c r="AR241" s="40">
        <v>892</v>
      </c>
      <c r="AS241" s="39">
        <v>806</v>
      </c>
      <c r="AT241" s="42">
        <v>6311000</v>
      </c>
      <c r="AU241" s="38">
        <v>25.8</v>
      </c>
      <c r="AV241" s="38">
        <v>30.6</v>
      </c>
      <c r="AW241" s="38">
        <v>30.3</v>
      </c>
      <c r="AX241" s="38">
        <v>33.200000000000003</v>
      </c>
      <c r="AY241" s="38">
        <v>40.9</v>
      </c>
      <c r="AZ241" s="38">
        <v>34.700000000000003</v>
      </c>
      <c r="BA241" s="43">
        <v>0</v>
      </c>
    </row>
    <row r="242" spans="1:53" ht="16">
      <c r="A242" s="3">
        <v>43831</v>
      </c>
      <c r="B242" s="4">
        <v>259502000</v>
      </c>
      <c r="C242" s="5">
        <v>156994000</v>
      </c>
      <c r="D242" s="5">
        <v>150055000</v>
      </c>
      <c r="E242" s="5">
        <v>75393000</v>
      </c>
      <c r="F242" s="5">
        <v>6504000</v>
      </c>
      <c r="G242" s="5">
        <v>163497000</v>
      </c>
      <c r="H242" s="6">
        <v>63</v>
      </c>
      <c r="I242" s="6">
        <v>68.8</v>
      </c>
      <c r="J242" s="6">
        <v>57.6</v>
      </c>
      <c r="K242" s="6">
        <v>57.4</v>
      </c>
      <c r="L242" s="6">
        <v>34.299999999999997</v>
      </c>
      <c r="M242" s="6">
        <v>67.5</v>
      </c>
      <c r="N242" s="6">
        <v>48.6</v>
      </c>
      <c r="O242" s="6">
        <v>77.8</v>
      </c>
      <c r="P242" s="6">
        <v>70.3</v>
      </c>
      <c r="Q242" s="5">
        <v>86331000</v>
      </c>
      <c r="R242" s="5">
        <v>77167000</v>
      </c>
      <c r="S242" s="6">
        <v>4.2</v>
      </c>
      <c r="T242" s="6">
        <v>3.7</v>
      </c>
      <c r="U242" s="6">
        <v>7.6</v>
      </c>
      <c r="V242" s="6">
        <v>7</v>
      </c>
      <c r="W242" s="6">
        <v>4.5999999999999996</v>
      </c>
      <c r="X242" s="6">
        <v>4.2</v>
      </c>
      <c r="Y242" s="6">
        <v>2.2000000000000002</v>
      </c>
      <c r="Z242" s="6">
        <v>1.8</v>
      </c>
      <c r="AA242" s="7">
        <f t="shared" si="4"/>
        <v>154837986.25</v>
      </c>
      <c r="AB242" s="8">
        <f t="shared" si="1"/>
        <v>4.2005196253965101E-2</v>
      </c>
      <c r="AC242" s="6">
        <v>4</v>
      </c>
      <c r="AD242" s="9">
        <v>1183002</v>
      </c>
      <c r="AE242" s="9">
        <v>2156013.75</v>
      </c>
      <c r="AF242" s="9">
        <v>145230691</v>
      </c>
      <c r="AG242" s="10">
        <v>1.48</v>
      </c>
      <c r="AH242" s="6">
        <v>968.18</v>
      </c>
      <c r="AI242" s="6">
        <v>1136.05</v>
      </c>
      <c r="AJ242" s="6">
        <v>480.55</v>
      </c>
      <c r="AL242" s="38">
        <v>4254.6000000000004</v>
      </c>
      <c r="AM242" s="38">
        <v>3516.7</v>
      </c>
      <c r="AN242" s="39">
        <v>298</v>
      </c>
      <c r="AO242" s="40">
        <v>444</v>
      </c>
      <c r="AP242" s="39">
        <v>510</v>
      </c>
      <c r="AQ242" s="39">
        <v>1190</v>
      </c>
      <c r="AR242" s="40">
        <v>524</v>
      </c>
      <c r="AS242" s="39">
        <v>569</v>
      </c>
      <c r="AT242" s="42">
        <v>6032000</v>
      </c>
      <c r="AU242" s="38">
        <v>25.2</v>
      </c>
      <c r="AV242" s="38">
        <v>29.7</v>
      </c>
      <c r="AW242" s="38">
        <v>29.7</v>
      </c>
      <c r="AX242" s="38">
        <v>32.9</v>
      </c>
      <c r="AY242" s="38">
        <v>40.200000000000003</v>
      </c>
      <c r="AZ242" s="38">
        <v>33.9</v>
      </c>
      <c r="BA242" s="43">
        <v>0</v>
      </c>
    </row>
    <row r="243" spans="1:53" ht="16">
      <c r="A243" s="3">
        <v>43862</v>
      </c>
      <c r="B243" s="4">
        <v>259628000</v>
      </c>
      <c r="C243" s="5">
        <v>158017000</v>
      </c>
      <c r="D243" s="5">
        <v>150968000</v>
      </c>
      <c r="E243" s="5">
        <v>75910000</v>
      </c>
      <c r="F243" s="5">
        <v>6218000</v>
      </c>
      <c r="G243" s="5">
        <v>164235000</v>
      </c>
      <c r="H243" s="6">
        <v>63.3</v>
      </c>
      <c r="I243" s="6">
        <v>69</v>
      </c>
      <c r="J243" s="6">
        <v>57.9</v>
      </c>
      <c r="K243" s="6">
        <v>58.4</v>
      </c>
      <c r="L243" s="6">
        <v>33.200000000000003</v>
      </c>
      <c r="M243" s="6">
        <v>67.2</v>
      </c>
      <c r="N243" s="6">
        <v>49.1</v>
      </c>
      <c r="O243" s="6">
        <v>78.2</v>
      </c>
      <c r="P243" s="6">
        <v>70.2</v>
      </c>
      <c r="Q243" s="5">
        <v>86597000</v>
      </c>
      <c r="R243" s="5">
        <v>77638000</v>
      </c>
      <c r="S243" s="6">
        <v>4.0999999999999996</v>
      </c>
      <c r="T243" s="6">
        <v>3.4</v>
      </c>
      <c r="U243" s="6">
        <v>7.4</v>
      </c>
      <c r="V243" s="6">
        <v>6.8</v>
      </c>
      <c r="W243" s="6">
        <v>4.5</v>
      </c>
      <c r="X243" s="6">
        <v>3.6</v>
      </c>
      <c r="Y243" s="6">
        <v>2</v>
      </c>
      <c r="Z243" s="6">
        <v>1.9</v>
      </c>
      <c r="AA243" s="7">
        <f t="shared" si="4"/>
        <v>155935671.80000001</v>
      </c>
      <c r="AB243" s="8">
        <f t="shared" si="1"/>
        <v>3.9875417396316365E-2</v>
      </c>
      <c r="AC243" s="6">
        <v>3.8</v>
      </c>
      <c r="AD243" s="9">
        <v>1068563</v>
      </c>
      <c r="AE243" s="9">
        <v>2081328.2</v>
      </c>
      <c r="AF243" s="9">
        <v>145230691</v>
      </c>
      <c r="AG243" s="10">
        <v>1.4</v>
      </c>
      <c r="AH243" s="6">
        <v>991.06</v>
      </c>
      <c r="AI243" s="6">
        <v>1147.3699999999999</v>
      </c>
      <c r="AJ243" s="6">
        <v>502.15</v>
      </c>
      <c r="AL243" s="38">
        <v>4295.1000000000004</v>
      </c>
      <c r="AM243" s="38">
        <v>3549.5</v>
      </c>
      <c r="AN243" s="39">
        <v>360</v>
      </c>
      <c r="AO243" s="40">
        <v>532</v>
      </c>
      <c r="AP243" s="39">
        <v>740</v>
      </c>
      <c r="AQ243" s="39">
        <v>1491</v>
      </c>
      <c r="AR243" s="40">
        <v>760</v>
      </c>
      <c r="AS243" s="39">
        <v>655</v>
      </c>
      <c r="AT243" s="42">
        <v>7080000</v>
      </c>
      <c r="AU243" s="38">
        <v>25.8</v>
      </c>
      <c r="AV243" s="38">
        <v>30.6</v>
      </c>
      <c r="AW243" s="38">
        <v>30.3</v>
      </c>
      <c r="AX243" s="38">
        <v>33.200000000000003</v>
      </c>
      <c r="AY243" s="38">
        <v>40.5</v>
      </c>
      <c r="AZ243" s="38">
        <v>34.4</v>
      </c>
      <c r="BA243" s="43">
        <v>0</v>
      </c>
    </row>
    <row r="244" spans="1:53" ht="16">
      <c r="A244" s="3">
        <v>43891</v>
      </c>
      <c r="B244" s="4">
        <v>259758000</v>
      </c>
      <c r="C244" s="5">
        <v>155167000</v>
      </c>
      <c r="D244" s="5">
        <v>149952000</v>
      </c>
      <c r="E244" s="5">
        <v>75301000</v>
      </c>
      <c r="F244" s="5">
        <v>7370000</v>
      </c>
      <c r="G244" s="5">
        <v>162537000</v>
      </c>
      <c r="H244" s="6">
        <v>62.6</v>
      </c>
      <c r="I244" s="6">
        <v>68.400000000000006</v>
      </c>
      <c r="J244" s="6">
        <v>57.1</v>
      </c>
      <c r="K244" s="6">
        <v>58.1</v>
      </c>
      <c r="L244" s="6">
        <v>32.6</v>
      </c>
      <c r="M244" s="6">
        <v>66.599999999999994</v>
      </c>
      <c r="N244" s="6">
        <v>47.8</v>
      </c>
      <c r="O244" s="6">
        <v>77.7</v>
      </c>
      <c r="P244" s="6">
        <v>69.7</v>
      </c>
      <c r="Q244" s="5">
        <v>85914000</v>
      </c>
      <c r="R244" s="5">
        <v>76623000</v>
      </c>
      <c r="S244" s="6">
        <v>4.8</v>
      </c>
      <c r="T244" s="6">
        <v>4.2</v>
      </c>
      <c r="U244" s="6">
        <v>8</v>
      </c>
      <c r="V244" s="6">
        <v>8.3000000000000007</v>
      </c>
      <c r="W244" s="6">
        <v>4.9000000000000004</v>
      </c>
      <c r="X244" s="6">
        <v>4.7</v>
      </c>
      <c r="Y244" s="6">
        <v>2.5</v>
      </c>
      <c r="Z244" s="6">
        <v>2.4</v>
      </c>
      <c r="AA244" s="7">
        <f t="shared" si="4"/>
        <v>151261925.25</v>
      </c>
      <c r="AB244" s="8">
        <f t="shared" si="1"/>
        <v>4.8723431146464269E-2</v>
      </c>
      <c r="AC244" s="6">
        <v>4.5</v>
      </c>
      <c r="AD244" s="9">
        <v>9347630</v>
      </c>
      <c r="AE244" s="9">
        <v>3905074.75</v>
      </c>
      <c r="AF244" s="9">
        <v>145230691</v>
      </c>
      <c r="AG244" s="10">
        <v>2.68</v>
      </c>
      <c r="AH244" s="6">
        <v>991.61</v>
      </c>
      <c r="AI244" s="6">
        <v>1148.17</v>
      </c>
      <c r="AJ244" s="6">
        <v>498.3</v>
      </c>
      <c r="AL244" s="38">
        <v>4260.1000000000004</v>
      </c>
      <c r="AM244" s="38">
        <v>3514.5</v>
      </c>
      <c r="AN244" s="39">
        <v>357</v>
      </c>
      <c r="AO244" s="40">
        <v>561</v>
      </c>
      <c r="AP244" s="39">
        <v>597</v>
      </c>
      <c r="AQ244" s="39">
        <v>1552</v>
      </c>
      <c r="AR244" s="40">
        <v>983</v>
      </c>
      <c r="AS244" s="39">
        <v>956</v>
      </c>
      <c r="AT244" s="42">
        <v>7272000</v>
      </c>
      <c r="AU244" s="38">
        <v>24.4</v>
      </c>
      <c r="AV244" s="38">
        <v>30.2</v>
      </c>
      <c r="AW244" s="38">
        <v>29.9</v>
      </c>
      <c r="AX244" s="38">
        <v>33</v>
      </c>
      <c r="AY244" s="38">
        <v>40.4</v>
      </c>
      <c r="AZ244" s="38">
        <v>34.299999999999997</v>
      </c>
      <c r="BA244" s="38">
        <v>1</v>
      </c>
    </row>
    <row r="245" spans="1:53" ht="16">
      <c r="A245" s="3">
        <v>43922</v>
      </c>
      <c r="B245" s="4">
        <v>259896000</v>
      </c>
      <c r="C245" s="5">
        <v>133326000</v>
      </c>
      <c r="D245" s="5">
        <v>130251000</v>
      </c>
      <c r="E245" s="5">
        <v>64369000</v>
      </c>
      <c r="F245" s="5">
        <v>22504000</v>
      </c>
      <c r="G245" s="5">
        <v>155830000</v>
      </c>
      <c r="H245" s="6">
        <v>60</v>
      </c>
      <c r="I245" s="6">
        <v>65.900000000000006</v>
      </c>
      <c r="J245" s="6">
        <v>54.4</v>
      </c>
      <c r="K245" s="6">
        <v>55.7</v>
      </c>
      <c r="L245" s="6">
        <v>30.6</v>
      </c>
      <c r="M245" s="6">
        <v>64.400000000000006</v>
      </c>
      <c r="N245" s="6">
        <v>44.4</v>
      </c>
      <c r="O245" s="6">
        <v>76</v>
      </c>
      <c r="P245" s="6">
        <v>67.599999999999994</v>
      </c>
      <c r="Q245" s="5">
        <v>82820000</v>
      </c>
      <c r="R245" s="5">
        <v>73010000</v>
      </c>
      <c r="S245" s="6">
        <v>13.3</v>
      </c>
      <c r="T245" s="6">
        <v>15.7</v>
      </c>
      <c r="U245" s="6">
        <v>18.5</v>
      </c>
      <c r="V245" s="6">
        <v>25.4</v>
      </c>
      <c r="W245" s="6">
        <v>15.4</v>
      </c>
      <c r="X245" s="6">
        <v>19.399999999999999</v>
      </c>
      <c r="Y245" s="6">
        <v>7.5</v>
      </c>
      <c r="Z245" s="6">
        <v>8.9</v>
      </c>
      <c r="AA245" s="7">
        <f t="shared" si="4"/>
        <v>116269199.5</v>
      </c>
      <c r="AB245" s="8">
        <f t="shared" si="1"/>
        <v>0.19355082942667029</v>
      </c>
      <c r="AC245" s="6">
        <v>14.4</v>
      </c>
      <c r="AD245" s="9">
        <v>18748992</v>
      </c>
      <c r="AE245" s="9">
        <v>17056800.5</v>
      </c>
      <c r="AF245" s="9">
        <v>145671710</v>
      </c>
      <c r="AG245" s="10">
        <v>11.7</v>
      </c>
      <c r="AH245" s="6">
        <v>1026.75</v>
      </c>
      <c r="AI245" s="6">
        <v>1110.19</v>
      </c>
      <c r="AJ245" s="6">
        <v>507.5</v>
      </c>
      <c r="AL245" s="38">
        <v>3617.9</v>
      </c>
      <c r="AM245" s="38">
        <v>2972.2</v>
      </c>
      <c r="AN245" s="39">
        <v>419</v>
      </c>
      <c r="AO245" s="40">
        <v>751</v>
      </c>
      <c r="AP245" s="39">
        <v>704</v>
      </c>
      <c r="AQ245" s="39">
        <v>1434</v>
      </c>
      <c r="AR245" s="40">
        <v>1145</v>
      </c>
      <c r="AS245" s="39">
        <v>1241</v>
      </c>
      <c r="AT245" s="42">
        <v>8366000</v>
      </c>
      <c r="AU245" s="38">
        <v>24.1</v>
      </c>
      <c r="AV245" s="38">
        <v>29.1</v>
      </c>
      <c r="AW245" s="38">
        <v>30.2</v>
      </c>
      <c r="AX245" s="38">
        <v>32.6</v>
      </c>
      <c r="AY245" s="38">
        <v>37.799999999999997</v>
      </c>
      <c r="AZ245" s="38">
        <v>34.1</v>
      </c>
      <c r="BA245" s="38">
        <v>1</v>
      </c>
    </row>
    <row r="246" spans="1:53" ht="16">
      <c r="A246" s="3">
        <v>43952</v>
      </c>
      <c r="B246" s="4">
        <v>260047000</v>
      </c>
      <c r="C246" s="5">
        <v>137461000</v>
      </c>
      <c r="D246" s="5">
        <v>133419000</v>
      </c>
      <c r="E246" s="5">
        <v>65649000</v>
      </c>
      <c r="F246" s="5">
        <v>20514000</v>
      </c>
      <c r="G246" s="5">
        <v>157975000</v>
      </c>
      <c r="H246" s="6">
        <v>60.7</v>
      </c>
      <c r="I246" s="6">
        <v>66.8</v>
      </c>
      <c r="J246" s="6">
        <v>55.1</v>
      </c>
      <c r="K246" s="6">
        <v>54.4</v>
      </c>
      <c r="L246" s="6">
        <v>31.4</v>
      </c>
      <c r="M246" s="6">
        <v>65.599999999999994</v>
      </c>
      <c r="N246" s="6">
        <v>44.1</v>
      </c>
      <c r="O246" s="6">
        <v>76.2</v>
      </c>
      <c r="P246" s="6">
        <v>67.8</v>
      </c>
      <c r="Q246" s="5">
        <v>83963000</v>
      </c>
      <c r="R246" s="5">
        <v>74011000</v>
      </c>
      <c r="S246" s="6">
        <v>11.9</v>
      </c>
      <c r="T246" s="6">
        <v>14.3</v>
      </c>
      <c r="U246" s="6">
        <v>16.399999999999999</v>
      </c>
      <c r="V246" s="6">
        <v>22.2</v>
      </c>
      <c r="W246" s="6">
        <v>13.2</v>
      </c>
      <c r="X246" s="6">
        <v>17.600000000000001</v>
      </c>
      <c r="Y246" s="6">
        <v>6.3</v>
      </c>
      <c r="Z246" s="6">
        <v>8.1</v>
      </c>
      <c r="AA246" s="7">
        <f t="shared" si="4"/>
        <v>117227093.59999999</v>
      </c>
      <c r="AB246" s="8">
        <f t="shared" si="1"/>
        <v>0.17499367569409741</v>
      </c>
      <c r="AC246" s="6">
        <v>13</v>
      </c>
      <c r="AD246" s="9">
        <v>10797985</v>
      </c>
      <c r="AE246" s="9">
        <v>20233906.399999999</v>
      </c>
      <c r="AF246" s="9">
        <v>145671710</v>
      </c>
      <c r="AG246" s="10">
        <v>13.88</v>
      </c>
      <c r="AH246" s="6">
        <v>1025.54</v>
      </c>
      <c r="AI246" s="6">
        <v>1120.56</v>
      </c>
      <c r="AJ246" s="6">
        <v>532.61</v>
      </c>
      <c r="AL246" s="38">
        <v>3681.9</v>
      </c>
      <c r="AM246" s="38">
        <v>3029.4</v>
      </c>
      <c r="AN246" s="39">
        <v>406</v>
      </c>
      <c r="AO246" s="40">
        <v>870</v>
      </c>
      <c r="AP246" s="39">
        <v>753</v>
      </c>
      <c r="AQ246" s="39">
        <v>1702</v>
      </c>
      <c r="AR246" s="40">
        <v>1628</v>
      </c>
      <c r="AS246" s="39">
        <v>1646</v>
      </c>
      <c r="AT246" s="42">
        <v>9965000</v>
      </c>
      <c r="AU246" s="38">
        <v>25.9</v>
      </c>
      <c r="AV246" s="38">
        <v>30.4</v>
      </c>
      <c r="AW246" s="38">
        <v>30.5</v>
      </c>
      <c r="AX246" s="38">
        <v>32.799999999999997</v>
      </c>
      <c r="AY246" s="38">
        <v>38.6</v>
      </c>
      <c r="AZ246" s="38">
        <v>34.6</v>
      </c>
      <c r="BA246" s="38">
        <v>1</v>
      </c>
    </row>
    <row r="247" spans="1:53" ht="16">
      <c r="A247" s="3">
        <v>43983</v>
      </c>
      <c r="B247" s="4">
        <v>260204000</v>
      </c>
      <c r="C247" s="5">
        <v>142811000</v>
      </c>
      <c r="D247" s="5">
        <v>138501000</v>
      </c>
      <c r="E247" s="5">
        <v>68368000</v>
      </c>
      <c r="F247" s="5">
        <v>18072000</v>
      </c>
      <c r="G247" s="5">
        <v>160883000</v>
      </c>
      <c r="H247" s="6">
        <v>61.8</v>
      </c>
      <c r="I247" s="6">
        <v>67.900000000000006</v>
      </c>
      <c r="J247" s="6">
        <v>56.2</v>
      </c>
      <c r="K247" s="6">
        <v>54.2</v>
      </c>
      <c r="L247" s="6">
        <v>33.200000000000003</v>
      </c>
      <c r="M247" s="6">
        <v>65.8</v>
      </c>
      <c r="N247" s="6">
        <v>43.5</v>
      </c>
      <c r="O247" s="6">
        <v>76.8</v>
      </c>
      <c r="P247" s="6">
        <v>68.099999999999994</v>
      </c>
      <c r="Q247" s="5">
        <v>85429000</v>
      </c>
      <c r="R247" s="5">
        <v>75454000</v>
      </c>
      <c r="S247" s="6">
        <v>10.5</v>
      </c>
      <c r="T247" s="6">
        <v>12</v>
      </c>
      <c r="U247" s="6">
        <v>13.4</v>
      </c>
      <c r="V247" s="6">
        <v>18.899999999999999</v>
      </c>
      <c r="W247" s="6">
        <v>11</v>
      </c>
      <c r="X247" s="6">
        <v>13.2</v>
      </c>
      <c r="Y247" s="6">
        <v>6.4</v>
      </c>
      <c r="Z247" s="6">
        <v>7.6</v>
      </c>
      <c r="AA247" s="7">
        <f t="shared" si="4"/>
        <v>125150757.25</v>
      </c>
      <c r="AB247" s="8">
        <f t="shared" si="1"/>
        <v>0.14440184300203265</v>
      </c>
      <c r="AC247" s="6">
        <v>11.2</v>
      </c>
      <c r="AD247" s="9">
        <v>5887671</v>
      </c>
      <c r="AE247" s="9">
        <v>17660242.75</v>
      </c>
      <c r="AF247" s="9">
        <v>145671710</v>
      </c>
      <c r="AG247" s="10">
        <v>12.1</v>
      </c>
      <c r="AH247" s="6">
        <v>1007.21</v>
      </c>
      <c r="AI247" s="6">
        <v>1119.55</v>
      </c>
      <c r="AJ247" s="6">
        <v>541.14</v>
      </c>
      <c r="AL247" s="38">
        <v>3761.6</v>
      </c>
      <c r="AM247" s="38">
        <v>3097</v>
      </c>
      <c r="AN247" s="39">
        <v>463</v>
      </c>
      <c r="AO247" s="40">
        <v>902</v>
      </c>
      <c r="AP247" s="39">
        <v>736</v>
      </c>
      <c r="AQ247" s="39">
        <v>1627</v>
      </c>
      <c r="AR247" s="40">
        <v>1671</v>
      </c>
      <c r="AS247" s="39">
        <v>1626</v>
      </c>
      <c r="AT247" s="42">
        <v>9700000</v>
      </c>
      <c r="AU247" s="38">
        <v>25.9</v>
      </c>
      <c r="AV247" s="38">
        <v>31.1</v>
      </c>
      <c r="AW247" s="38">
        <v>30.7</v>
      </c>
      <c r="AX247" s="38">
        <v>33.1</v>
      </c>
      <c r="AY247" s="38">
        <v>39.200000000000003</v>
      </c>
      <c r="AZ247" s="38">
        <v>34.6</v>
      </c>
      <c r="BA247" s="38">
        <v>1</v>
      </c>
    </row>
    <row r="248" spans="1:53" ht="16">
      <c r="A248" s="3">
        <v>44013</v>
      </c>
      <c r="B248" s="4">
        <v>260373000</v>
      </c>
      <c r="C248" s="5">
        <v>144492000</v>
      </c>
      <c r="D248" s="5">
        <v>139107000</v>
      </c>
      <c r="E248" s="5">
        <v>68465000</v>
      </c>
      <c r="F248" s="5">
        <v>16882000</v>
      </c>
      <c r="G248" s="5">
        <v>161374000</v>
      </c>
      <c r="H248" s="6">
        <v>62</v>
      </c>
      <c r="I248" s="6">
        <v>68</v>
      </c>
      <c r="J248" s="6">
        <v>56.3</v>
      </c>
      <c r="K248" s="6">
        <v>55.4</v>
      </c>
      <c r="L248" s="6">
        <v>32.1</v>
      </c>
      <c r="M248" s="6">
        <v>65.599999999999994</v>
      </c>
      <c r="N248" s="6">
        <v>44.8</v>
      </c>
      <c r="O248" s="6">
        <v>76.099999999999994</v>
      </c>
      <c r="P248" s="6">
        <v>67.8</v>
      </c>
      <c r="Q248" s="5">
        <v>85685000</v>
      </c>
      <c r="R248" s="5">
        <v>75689000</v>
      </c>
      <c r="S248" s="6">
        <v>9.6999999999999993</v>
      </c>
      <c r="T248" s="6">
        <v>11.3</v>
      </c>
      <c r="U248" s="6">
        <v>13.3</v>
      </c>
      <c r="V248" s="6">
        <v>18</v>
      </c>
      <c r="W248" s="6">
        <v>9.8000000000000007</v>
      </c>
      <c r="X248" s="6">
        <v>12.2</v>
      </c>
      <c r="Y248" s="6">
        <v>6.3</v>
      </c>
      <c r="Z248" s="6">
        <v>7.8</v>
      </c>
      <c r="AA248" s="7">
        <f t="shared" si="4"/>
        <v>127845294.75</v>
      </c>
      <c r="AB248" s="8">
        <f t="shared" si="1"/>
        <v>0.13205022549333986</v>
      </c>
      <c r="AC248" s="6">
        <v>10.5</v>
      </c>
      <c r="AD248" s="9">
        <v>5479244</v>
      </c>
      <c r="AE248" s="9">
        <v>16646705.25</v>
      </c>
      <c r="AF248" s="9">
        <v>146125989</v>
      </c>
      <c r="AG248" s="10">
        <v>11.4</v>
      </c>
      <c r="AH248" s="6">
        <v>1007.75</v>
      </c>
      <c r="AI248" s="6">
        <v>1133.6500000000001</v>
      </c>
      <c r="AJ248" s="6">
        <v>539.1</v>
      </c>
      <c r="AL248" s="38">
        <v>3783.9</v>
      </c>
      <c r="AM248" s="38">
        <v>3111.4</v>
      </c>
      <c r="AN248" s="39">
        <v>554</v>
      </c>
      <c r="AO248" s="40">
        <v>937</v>
      </c>
      <c r="AP248" s="39">
        <v>847</v>
      </c>
      <c r="AQ248" s="39">
        <v>1681</v>
      </c>
      <c r="AR248" s="40">
        <v>1766</v>
      </c>
      <c r="AS248" s="39">
        <v>1775</v>
      </c>
      <c r="AT248" s="42">
        <v>10425000</v>
      </c>
      <c r="AU248" s="38">
        <v>25.8</v>
      </c>
      <c r="AV248" s="38">
        <v>31.6</v>
      </c>
      <c r="AW248" s="38">
        <v>30.7</v>
      </c>
      <c r="AX248" s="38">
        <v>33.299999999999997</v>
      </c>
      <c r="AY248" s="38">
        <v>39.5</v>
      </c>
      <c r="AZ248" s="38">
        <v>34.5</v>
      </c>
      <c r="BA248" s="38">
        <v>1</v>
      </c>
    </row>
    <row r="249" spans="1:53" ht="16">
      <c r="A249" s="3">
        <v>44044</v>
      </c>
      <c r="B249" s="4">
        <v>260558000</v>
      </c>
      <c r="C249" s="5">
        <v>147224000</v>
      </c>
      <c r="D249" s="5">
        <v>140728000</v>
      </c>
      <c r="E249" s="5">
        <v>69509000</v>
      </c>
      <c r="F249" s="5">
        <v>13742000</v>
      </c>
      <c r="G249" s="5">
        <v>160966000</v>
      </c>
      <c r="H249" s="6">
        <v>61.8</v>
      </c>
      <c r="I249" s="6">
        <v>67.900000000000006</v>
      </c>
      <c r="J249" s="6">
        <v>56</v>
      </c>
      <c r="K249" s="6">
        <v>55.8</v>
      </c>
      <c r="L249" s="6">
        <v>33.6</v>
      </c>
      <c r="M249" s="6">
        <v>65.2</v>
      </c>
      <c r="N249" s="6">
        <v>45.3</v>
      </c>
      <c r="O249" s="6">
        <v>76.5</v>
      </c>
      <c r="P249" s="6">
        <v>68.400000000000006</v>
      </c>
      <c r="Q249" s="5">
        <v>85600000</v>
      </c>
      <c r="R249" s="5">
        <v>75366000</v>
      </c>
      <c r="S249" s="6">
        <v>8</v>
      </c>
      <c r="T249" s="6">
        <v>9.1</v>
      </c>
      <c r="U249" s="6">
        <v>10.6</v>
      </c>
      <c r="V249" s="6">
        <v>13.9</v>
      </c>
      <c r="W249" s="6">
        <v>8.6999999999999993</v>
      </c>
      <c r="X249" s="6">
        <v>11.3</v>
      </c>
      <c r="Y249" s="6">
        <v>5.0999999999999996</v>
      </c>
      <c r="Z249" s="6">
        <v>6.1</v>
      </c>
      <c r="AA249" s="7">
        <f t="shared" si="4"/>
        <v>133286484.8</v>
      </c>
      <c r="AB249" s="8">
        <f t="shared" si="1"/>
        <v>0.10310122605919307</v>
      </c>
      <c r="AC249" s="6">
        <v>8.5</v>
      </c>
      <c r="AD249" s="9">
        <v>4336476</v>
      </c>
      <c r="AE249" s="9">
        <v>13937515.199999999</v>
      </c>
      <c r="AF249" s="9">
        <v>146125989</v>
      </c>
      <c r="AG249" s="10">
        <v>9.5399999999999991</v>
      </c>
      <c r="AH249" s="6">
        <v>1035.45</v>
      </c>
      <c r="AI249" s="6">
        <v>1158.49</v>
      </c>
      <c r="AJ249" s="6">
        <v>557.21</v>
      </c>
      <c r="AL249" s="38">
        <v>3836.9</v>
      </c>
      <c r="AM249" s="38">
        <v>3168</v>
      </c>
      <c r="AN249" s="39">
        <v>526</v>
      </c>
      <c r="AO249" s="40">
        <v>974</v>
      </c>
      <c r="AP249" s="39">
        <v>906</v>
      </c>
      <c r="AQ249" s="39">
        <v>2034</v>
      </c>
      <c r="AR249" s="40">
        <v>1642</v>
      </c>
      <c r="AS249" s="39">
        <v>2026</v>
      </c>
      <c r="AT249" s="42">
        <v>11901000</v>
      </c>
      <c r="AU249" s="38">
        <v>26.4</v>
      </c>
      <c r="AV249" s="38">
        <v>32.700000000000003</v>
      </c>
      <c r="AW249" s="38">
        <v>31.4</v>
      </c>
      <c r="AX249" s="38">
        <v>33.700000000000003</v>
      </c>
      <c r="AY249" s="38">
        <v>40.1</v>
      </c>
      <c r="AZ249" s="38">
        <v>35.1</v>
      </c>
      <c r="BA249" s="38">
        <v>1</v>
      </c>
    </row>
    <row r="250" spans="1:53" ht="16">
      <c r="A250" s="3">
        <v>44075</v>
      </c>
      <c r="B250" s="4">
        <v>260742000</v>
      </c>
      <c r="C250" s="5">
        <v>147796000</v>
      </c>
      <c r="D250" s="5">
        <v>141946000</v>
      </c>
      <c r="E250" s="5">
        <v>70473000</v>
      </c>
      <c r="F250" s="5">
        <v>12277000</v>
      </c>
      <c r="G250" s="5">
        <v>160073000</v>
      </c>
      <c r="H250" s="6">
        <v>61.4</v>
      </c>
      <c r="I250" s="6">
        <v>67.400000000000006</v>
      </c>
      <c r="J250" s="6">
        <v>55.7</v>
      </c>
      <c r="K250" s="6">
        <v>57.1</v>
      </c>
      <c r="L250" s="6">
        <v>30.9</v>
      </c>
      <c r="M250" s="6">
        <v>65.7</v>
      </c>
      <c r="N250" s="6">
        <v>45.2</v>
      </c>
      <c r="O250" s="6">
        <v>76</v>
      </c>
      <c r="P250" s="6">
        <v>68.8</v>
      </c>
      <c r="Q250" s="5">
        <v>85068000</v>
      </c>
      <c r="R250" s="5">
        <v>75005000</v>
      </c>
      <c r="S250" s="6">
        <v>7.3</v>
      </c>
      <c r="T250" s="6">
        <v>8</v>
      </c>
      <c r="U250" s="6">
        <v>8.4</v>
      </c>
      <c r="V250" s="6">
        <v>11.7</v>
      </c>
      <c r="W250" s="6">
        <v>8.1999999999999993</v>
      </c>
      <c r="X250" s="6">
        <v>9.1999999999999993</v>
      </c>
      <c r="Y250" s="6">
        <v>4.5</v>
      </c>
      <c r="Z250" s="6">
        <v>4.9000000000000004</v>
      </c>
      <c r="AA250" s="7">
        <f t="shared" si="4"/>
        <v>136297465.25</v>
      </c>
      <c r="AB250" s="8">
        <f t="shared" si="1"/>
        <v>9.0075042683158038E-2</v>
      </c>
      <c r="AC250" s="6">
        <v>7.7</v>
      </c>
      <c r="AD250" s="9">
        <v>3192542</v>
      </c>
      <c r="AE250" s="9">
        <v>11498534.75</v>
      </c>
      <c r="AF250" s="9">
        <v>146125989</v>
      </c>
      <c r="AG250" s="10">
        <v>7.9</v>
      </c>
      <c r="AH250" s="6">
        <v>1016.03</v>
      </c>
      <c r="AI250" s="6">
        <v>1153.9100000000001</v>
      </c>
      <c r="AJ250" s="6">
        <v>549.98</v>
      </c>
      <c r="AL250" s="38">
        <v>3892.6</v>
      </c>
      <c r="AM250" s="38">
        <v>3223.7</v>
      </c>
      <c r="AN250" s="39">
        <v>515</v>
      </c>
      <c r="AO250" s="40">
        <v>892</v>
      </c>
      <c r="AP250" s="39">
        <v>972</v>
      </c>
      <c r="AQ250" s="39">
        <v>1725</v>
      </c>
      <c r="AR250" s="40">
        <v>1288</v>
      </c>
      <c r="AS250" s="39">
        <v>1747</v>
      </c>
      <c r="AT250" s="42">
        <v>10679000</v>
      </c>
      <c r="AU250" s="38">
        <v>25.9</v>
      </c>
      <c r="AV250" s="38">
        <v>32.200000000000003</v>
      </c>
      <c r="AW250" s="38">
        <v>30.9</v>
      </c>
      <c r="AX250" s="38">
        <v>33.4</v>
      </c>
      <c r="AY250" s="38">
        <v>39.9</v>
      </c>
      <c r="AZ250" s="38">
        <v>34.5</v>
      </c>
      <c r="BA250" s="38">
        <v>1</v>
      </c>
    </row>
    <row r="251" spans="1:53" ht="16">
      <c r="A251" s="3">
        <v>44105</v>
      </c>
      <c r="B251" s="4">
        <v>260925000</v>
      </c>
      <c r="C251" s="5">
        <v>150433000</v>
      </c>
      <c r="D251" s="5">
        <v>143568000</v>
      </c>
      <c r="E251" s="5">
        <v>71452000</v>
      </c>
      <c r="F251" s="5">
        <v>10620000</v>
      </c>
      <c r="G251" s="5">
        <v>161053000</v>
      </c>
      <c r="H251" s="6">
        <v>61.7</v>
      </c>
      <c r="I251" s="6">
        <v>67.7</v>
      </c>
      <c r="J251" s="6">
        <v>56.1</v>
      </c>
      <c r="K251" s="6">
        <v>58.2</v>
      </c>
      <c r="L251" s="6">
        <v>32.5</v>
      </c>
      <c r="M251" s="6">
        <v>66.3</v>
      </c>
      <c r="N251" s="6">
        <v>45.6</v>
      </c>
      <c r="O251" s="6">
        <v>76</v>
      </c>
      <c r="P251" s="6">
        <v>68.7</v>
      </c>
      <c r="Q251" s="5">
        <v>85464000</v>
      </c>
      <c r="R251" s="5">
        <v>75589000</v>
      </c>
      <c r="S251" s="6">
        <v>6.6</v>
      </c>
      <c r="T251" s="6">
        <v>6.5</v>
      </c>
      <c r="U251" s="6">
        <v>7.7</v>
      </c>
      <c r="V251" s="6">
        <v>11.3</v>
      </c>
      <c r="W251" s="6">
        <v>7.8</v>
      </c>
      <c r="X251" s="6">
        <v>7.8</v>
      </c>
      <c r="Y251" s="6">
        <v>4.0999999999999996</v>
      </c>
      <c r="Z251" s="6">
        <v>4.0999999999999996</v>
      </c>
      <c r="AA251" s="7">
        <f t="shared" si="4"/>
        <v>142877626.59999999</v>
      </c>
      <c r="AB251" s="8">
        <f t="shared" si="1"/>
        <v>7.4329342198073717E-2</v>
      </c>
      <c r="AC251" s="6">
        <v>6.6</v>
      </c>
      <c r="AD251" s="9">
        <v>3775303</v>
      </c>
      <c r="AE251" s="9">
        <v>7555373.4000000004</v>
      </c>
      <c r="AF251" s="9">
        <v>146534375</v>
      </c>
      <c r="AG251" s="10">
        <v>5.16</v>
      </c>
      <c r="AH251" s="6">
        <v>1025.21</v>
      </c>
      <c r="AI251" s="6">
        <v>1168.06</v>
      </c>
      <c r="AJ251" s="6">
        <v>557.27</v>
      </c>
      <c r="AL251" s="38">
        <v>3952</v>
      </c>
      <c r="AM251" s="38">
        <v>3273.2</v>
      </c>
      <c r="AT251" s="5"/>
      <c r="AU251" s="38">
        <v>25.9</v>
      </c>
      <c r="AV251" s="38">
        <v>32.799999999999997</v>
      </c>
      <c r="AW251" s="38">
        <v>31.1</v>
      </c>
      <c r="AX251" s="38">
        <v>33.4</v>
      </c>
      <c r="AY251" s="38">
        <v>40.6</v>
      </c>
      <c r="AZ251" s="38">
        <v>34.799999999999997</v>
      </c>
      <c r="BA251" s="38">
        <v>1</v>
      </c>
    </row>
    <row r="252" spans="1:53" ht="16">
      <c r="A252" s="3">
        <v>44136</v>
      </c>
      <c r="B252" s="4">
        <v>261085000</v>
      </c>
      <c r="C252" s="5">
        <v>150203000</v>
      </c>
      <c r="D252" s="5">
        <v>144121000</v>
      </c>
      <c r="E252" s="5">
        <v>71868000</v>
      </c>
      <c r="F252" s="5">
        <v>10264000</v>
      </c>
      <c r="G252" s="5">
        <v>160468000</v>
      </c>
      <c r="H252" s="6">
        <v>61.5</v>
      </c>
      <c r="I252" s="6">
        <v>67.2</v>
      </c>
      <c r="J252" s="6">
        <v>56</v>
      </c>
      <c r="K252" s="6">
        <v>58.7</v>
      </c>
      <c r="L252" s="6">
        <v>33.4</v>
      </c>
      <c r="M252" s="6">
        <v>65.5</v>
      </c>
      <c r="N252" s="6">
        <v>45.3</v>
      </c>
      <c r="O252" s="6">
        <v>76.599999999999994</v>
      </c>
      <c r="P252" s="6">
        <v>68.5</v>
      </c>
      <c r="Q252" s="5">
        <v>84934000</v>
      </c>
      <c r="R252" s="5">
        <v>75534000</v>
      </c>
      <c r="S252" s="6">
        <v>6.6</v>
      </c>
      <c r="T252" s="6">
        <v>6.1</v>
      </c>
      <c r="U252" s="6">
        <v>7.6</v>
      </c>
      <c r="V252" s="6">
        <v>11.2</v>
      </c>
      <c r="W252" s="6">
        <v>7.6</v>
      </c>
      <c r="X252" s="6">
        <v>7.3</v>
      </c>
      <c r="Y252" s="6">
        <v>4.2</v>
      </c>
      <c r="Z252" s="6">
        <v>3.9</v>
      </c>
      <c r="AA252" s="7">
        <f t="shared" si="4"/>
        <v>144452134.5</v>
      </c>
      <c r="AB252" s="8">
        <f t="shared" si="1"/>
        <v>7.1054678669355345E-2</v>
      </c>
      <c r="AC252" s="6">
        <v>6.4</v>
      </c>
      <c r="AD252" s="9">
        <v>2969373</v>
      </c>
      <c r="AE252" s="9">
        <v>5750865.5</v>
      </c>
      <c r="AF252" s="9">
        <v>146534375</v>
      </c>
      <c r="AG252" s="10">
        <v>3.93</v>
      </c>
      <c r="AH252" s="6">
        <v>1044.23</v>
      </c>
      <c r="AI252" s="6">
        <v>1177.81</v>
      </c>
      <c r="AJ252" s="6">
        <v>564.55999999999995</v>
      </c>
      <c r="AL252" s="38">
        <v>3975.1</v>
      </c>
      <c r="AM252" s="38">
        <v>3287.7</v>
      </c>
      <c r="AT252" s="5"/>
      <c r="AU252" s="38">
        <v>25.6</v>
      </c>
      <c r="AV252" s="38">
        <v>32.9</v>
      </c>
      <c r="AW252" s="38">
        <v>31.5</v>
      </c>
      <c r="AX252" s="38">
        <v>33.700000000000003</v>
      </c>
      <c r="AY252" s="38">
        <v>40.6</v>
      </c>
      <c r="AZ252" s="38">
        <v>35.1</v>
      </c>
      <c r="BA252" s="38">
        <v>1</v>
      </c>
    </row>
    <row r="253" spans="1:53" ht="16">
      <c r="A253" s="3">
        <v>44166</v>
      </c>
      <c r="B253" s="4">
        <v>261230000</v>
      </c>
      <c r="C253" s="5">
        <v>149613000</v>
      </c>
      <c r="D253" s="5">
        <v>143602000</v>
      </c>
      <c r="E253" s="5">
        <v>71586000</v>
      </c>
      <c r="F253" s="5">
        <v>10404000</v>
      </c>
      <c r="G253" s="5">
        <v>160017000</v>
      </c>
      <c r="H253" s="6">
        <v>61.3</v>
      </c>
      <c r="I253" s="6">
        <v>67</v>
      </c>
      <c r="J253" s="6">
        <v>55.9</v>
      </c>
      <c r="K253" s="6">
        <v>57.1</v>
      </c>
      <c r="L253" s="6">
        <v>33.299999999999997</v>
      </c>
      <c r="M253" s="6">
        <v>65.2</v>
      </c>
      <c r="N253" s="6">
        <v>45</v>
      </c>
      <c r="O253" s="6">
        <v>76.2</v>
      </c>
      <c r="P253" s="6">
        <v>68.599999999999994</v>
      </c>
      <c r="Q253" s="5">
        <v>84644000</v>
      </c>
      <c r="R253" s="5">
        <v>75373000</v>
      </c>
      <c r="S253" s="6">
        <v>6.7</v>
      </c>
      <c r="T253" s="6">
        <v>6.3</v>
      </c>
      <c r="U253" s="6">
        <v>9.6999999999999993</v>
      </c>
      <c r="V253" s="6">
        <v>11.6</v>
      </c>
      <c r="W253" s="6">
        <v>8.1</v>
      </c>
      <c r="X253" s="6">
        <v>7.6</v>
      </c>
      <c r="Y253" s="6">
        <v>3.5</v>
      </c>
      <c r="Z253" s="6">
        <v>3.8</v>
      </c>
      <c r="AA253" s="7">
        <f t="shared" si="4"/>
        <v>144241953.75</v>
      </c>
      <c r="AB253" s="8">
        <f t="shared" si="1"/>
        <v>7.2128806699555681E-2</v>
      </c>
      <c r="AC253" s="6">
        <v>6.5</v>
      </c>
      <c r="AD253" s="9">
        <v>3553580</v>
      </c>
      <c r="AE253" s="9">
        <v>5371046.25</v>
      </c>
      <c r="AF253" s="9">
        <v>146534375</v>
      </c>
      <c r="AG253" s="10">
        <v>3.68</v>
      </c>
      <c r="AH253" s="6">
        <v>1034.75</v>
      </c>
      <c r="AI253" s="6">
        <v>1177.3399999999999</v>
      </c>
      <c r="AJ253" s="6">
        <v>556.30999999999995</v>
      </c>
      <c r="AL253" s="38">
        <v>3959.8</v>
      </c>
      <c r="AM253" s="38">
        <v>3276.8</v>
      </c>
      <c r="AT253" s="5"/>
      <c r="AU253" s="38">
        <v>24.9</v>
      </c>
      <c r="AV253" s="38">
        <v>32.4</v>
      </c>
      <c r="AW253" s="38">
        <v>31</v>
      </c>
      <c r="AX253" s="38">
        <v>33.5</v>
      </c>
      <c r="AY253" s="38">
        <v>40.5</v>
      </c>
      <c r="AZ253" s="38">
        <v>34.700000000000003</v>
      </c>
      <c r="BA253" s="38">
        <v>1</v>
      </c>
    </row>
    <row r="254" spans="1:53" ht="16">
      <c r="A254" s="3">
        <v>44197</v>
      </c>
      <c r="B254" s="4">
        <v>260851000</v>
      </c>
      <c r="C254" s="5">
        <v>148383000</v>
      </c>
      <c r="D254" s="5">
        <v>140980000</v>
      </c>
      <c r="E254" s="5">
        <v>70398000</v>
      </c>
      <c r="F254" s="5">
        <v>10851000</v>
      </c>
      <c r="G254" s="5">
        <v>159234000</v>
      </c>
      <c r="H254" s="6">
        <v>61</v>
      </c>
      <c r="I254" s="6">
        <v>67</v>
      </c>
      <c r="J254" s="6">
        <v>55.5</v>
      </c>
      <c r="K254" s="6">
        <v>56.8</v>
      </c>
      <c r="L254" s="6">
        <v>32.799999999999997</v>
      </c>
      <c r="M254" s="6">
        <v>64.599999999999994</v>
      </c>
      <c r="N254" s="6">
        <v>44.6</v>
      </c>
      <c r="O254" s="6">
        <v>76.5</v>
      </c>
      <c r="P254" s="6">
        <v>68.599999999999994</v>
      </c>
      <c r="Q254" s="5">
        <v>84537000</v>
      </c>
      <c r="R254" s="5">
        <v>74696000</v>
      </c>
      <c r="S254" s="6">
        <v>7.1</v>
      </c>
      <c r="T254" s="6">
        <v>6.5</v>
      </c>
      <c r="U254" s="6">
        <v>10.6</v>
      </c>
      <c r="V254" s="6">
        <v>11</v>
      </c>
      <c r="W254" s="6">
        <v>8</v>
      </c>
      <c r="X254" s="6">
        <v>7.7</v>
      </c>
      <c r="Y254" s="6">
        <v>4</v>
      </c>
      <c r="Z254" s="6">
        <v>4.2</v>
      </c>
      <c r="AA254" s="7">
        <f t="shared" si="4"/>
        <v>143045598.19999999</v>
      </c>
      <c r="AB254" s="8">
        <f t="shared" si="1"/>
        <v>7.5856930493090849E-2</v>
      </c>
      <c r="AC254" s="6">
        <v>6.8</v>
      </c>
      <c r="AD254" s="9">
        <v>4608974</v>
      </c>
      <c r="AE254" s="9">
        <v>5337401.8</v>
      </c>
      <c r="AF254" s="9">
        <v>142133208</v>
      </c>
      <c r="AG254" s="10">
        <v>3.78</v>
      </c>
      <c r="AH254" s="6">
        <v>1039.3800000000001</v>
      </c>
      <c r="AI254" s="6">
        <v>1172.33</v>
      </c>
      <c r="AJ254" s="6">
        <v>553.29999999999995</v>
      </c>
      <c r="AL254" s="38">
        <v>3928.7</v>
      </c>
      <c r="AM254" s="38">
        <v>3246.2</v>
      </c>
      <c r="AT254" s="5"/>
      <c r="AU254" s="38">
        <v>25.1</v>
      </c>
      <c r="AV254" s="38">
        <v>32.299999999999997</v>
      </c>
      <c r="AW254" s="38">
        <v>31</v>
      </c>
      <c r="AX254" s="38">
        <v>33.6</v>
      </c>
      <c r="AY254" s="38">
        <v>40.299999999999997</v>
      </c>
      <c r="AZ254" s="38">
        <v>34.6</v>
      </c>
      <c r="BA254" s="38">
        <v>1</v>
      </c>
    </row>
    <row r="255" spans="1:53" ht="16">
      <c r="A255" s="3">
        <v>44228</v>
      </c>
      <c r="B255" s="4">
        <v>260918000</v>
      </c>
      <c r="C255" s="5">
        <v>149522000</v>
      </c>
      <c r="D255" s="5">
        <v>142133000</v>
      </c>
      <c r="E255" s="5">
        <v>71100000</v>
      </c>
      <c r="F255" s="5">
        <v>10486000</v>
      </c>
      <c r="G255" s="5">
        <v>160008000</v>
      </c>
      <c r="H255" s="6">
        <v>61.3</v>
      </c>
      <c r="I255" s="6">
        <v>67.099999999999994</v>
      </c>
      <c r="J255" s="6">
        <v>55.9</v>
      </c>
      <c r="K255" s="6">
        <v>55</v>
      </c>
      <c r="L255" s="6">
        <v>32.4</v>
      </c>
      <c r="M255" s="6">
        <v>64.900000000000006</v>
      </c>
      <c r="N255" s="6">
        <v>44.3</v>
      </c>
      <c r="O255" s="6">
        <v>76.8</v>
      </c>
      <c r="P255" s="6">
        <v>69</v>
      </c>
      <c r="Q255" s="5">
        <v>84754000</v>
      </c>
      <c r="R255" s="5">
        <v>75254000</v>
      </c>
      <c r="S255" s="6">
        <v>7</v>
      </c>
      <c r="T255" s="6">
        <v>6.1</v>
      </c>
      <c r="U255" s="6">
        <v>11.5</v>
      </c>
      <c r="V255" s="6">
        <v>12.6</v>
      </c>
      <c r="W255" s="6">
        <v>8.1999999999999993</v>
      </c>
      <c r="X255" s="6">
        <v>7.2</v>
      </c>
      <c r="Y255" s="6">
        <v>3.8</v>
      </c>
      <c r="Z255" s="6">
        <v>3.8</v>
      </c>
      <c r="AA255" s="7">
        <f t="shared" si="4"/>
        <v>144714391.25</v>
      </c>
      <c r="AB255" s="8">
        <f t="shared" si="1"/>
        <v>7.2459966900493042E-2</v>
      </c>
      <c r="AC255" s="6">
        <v>6.6</v>
      </c>
      <c r="AD255" s="9">
        <v>3176286</v>
      </c>
      <c r="AE255" s="9">
        <v>4807608.75</v>
      </c>
      <c r="AF255" s="9">
        <v>142133208</v>
      </c>
      <c r="AG255" s="10">
        <v>3.38</v>
      </c>
      <c r="AH255" s="6">
        <v>1032.77</v>
      </c>
      <c r="AI255" s="6">
        <v>1168.92</v>
      </c>
      <c r="AJ255" s="6">
        <v>549</v>
      </c>
      <c r="AL255" s="38">
        <v>3966.6</v>
      </c>
      <c r="AM255" s="38">
        <v>3274.9</v>
      </c>
      <c r="AT255" s="5"/>
      <c r="AU255" s="38">
        <v>25.1</v>
      </c>
      <c r="AV255" s="38">
        <v>31.9</v>
      </c>
      <c r="AW255" s="38">
        <v>30.6</v>
      </c>
      <c r="AX255" s="38">
        <v>33.200000000000003</v>
      </c>
      <c r="AY255" s="38">
        <v>40.1</v>
      </c>
      <c r="AZ255" s="38">
        <v>34.299999999999997</v>
      </c>
      <c r="BA255" s="38">
        <v>1</v>
      </c>
    </row>
    <row r="256" spans="1:53" ht="16">
      <c r="A256" s="3">
        <v>44256</v>
      </c>
      <c r="B256" s="4">
        <v>261003000</v>
      </c>
      <c r="C256" s="5">
        <v>150493000</v>
      </c>
      <c r="D256" s="5">
        <v>143315000</v>
      </c>
      <c r="E256" s="5">
        <v>71594000</v>
      </c>
      <c r="F256" s="5">
        <v>9905000</v>
      </c>
      <c r="G256" s="5">
        <v>160397000</v>
      </c>
      <c r="H256" s="6">
        <v>61.5</v>
      </c>
      <c r="I256" s="6">
        <v>67.099999999999994</v>
      </c>
      <c r="J256" s="6">
        <v>56.2</v>
      </c>
      <c r="K256" s="6">
        <v>55.2</v>
      </c>
      <c r="L256" s="6">
        <v>32.1</v>
      </c>
      <c r="M256" s="6">
        <v>64.8</v>
      </c>
      <c r="N256" s="6">
        <v>44.9</v>
      </c>
      <c r="O256" s="6">
        <v>76.599999999999994</v>
      </c>
      <c r="P256" s="6">
        <v>69</v>
      </c>
      <c r="Q256" s="5">
        <v>84728000</v>
      </c>
      <c r="R256" s="5">
        <v>75670000</v>
      </c>
      <c r="S256" s="6">
        <v>6.5</v>
      </c>
      <c r="T256" s="6">
        <v>5.8</v>
      </c>
      <c r="U256" s="6">
        <v>9</v>
      </c>
      <c r="V256" s="6">
        <v>10.3</v>
      </c>
      <c r="W256" s="6">
        <v>7.1</v>
      </c>
      <c r="X256" s="6">
        <v>7.1</v>
      </c>
      <c r="Y256" s="6">
        <v>3.6</v>
      </c>
      <c r="Z256" s="6">
        <v>3.7</v>
      </c>
      <c r="AA256" s="7">
        <f t="shared" si="4"/>
        <v>146281208.25</v>
      </c>
      <c r="AB256" s="8">
        <f t="shared" si="1"/>
        <v>6.7712046670218837E-2</v>
      </c>
      <c r="AC256" s="6">
        <v>6.2</v>
      </c>
      <c r="AD256" s="9">
        <v>2854188</v>
      </c>
      <c r="AE256" s="9">
        <v>4211791.75</v>
      </c>
      <c r="AF256" s="9">
        <v>142133208</v>
      </c>
      <c r="AG256" s="10">
        <v>2.98</v>
      </c>
      <c r="AH256" s="6">
        <v>1039.27</v>
      </c>
      <c r="AI256" s="6">
        <v>1176.04</v>
      </c>
      <c r="AJ256" s="6">
        <v>552.98</v>
      </c>
      <c r="AL256" s="38">
        <v>3995.8</v>
      </c>
      <c r="AM256" s="38">
        <v>3301.2</v>
      </c>
      <c r="AT256" s="5"/>
      <c r="AU256" s="38">
        <v>26.2</v>
      </c>
      <c r="AV256" s="38">
        <v>32.299999999999997</v>
      </c>
      <c r="AW256" s="38">
        <v>30.6</v>
      </c>
      <c r="AX256" s="38">
        <v>33.200000000000003</v>
      </c>
      <c r="AY256" s="38">
        <v>40.4</v>
      </c>
      <c r="AZ256" s="38">
        <v>34.700000000000003</v>
      </c>
      <c r="BA256" s="38">
        <v>1</v>
      </c>
    </row>
    <row r="257" spans="1:53" ht="16">
      <c r="A257" s="3">
        <v>44287</v>
      </c>
      <c r="B257" s="4">
        <v>261103000</v>
      </c>
      <c r="C257" s="5">
        <v>151160000</v>
      </c>
      <c r="D257" s="5">
        <v>144397000</v>
      </c>
      <c r="E257" s="5">
        <v>72046000</v>
      </c>
      <c r="F257" s="5">
        <v>9220000</v>
      </c>
      <c r="G257" s="5">
        <v>160379000</v>
      </c>
      <c r="H257" s="6">
        <v>61.4</v>
      </c>
      <c r="I257" s="6">
        <v>67.400000000000006</v>
      </c>
      <c r="J257" s="6">
        <v>55.8</v>
      </c>
      <c r="K257" s="6">
        <v>55.7</v>
      </c>
      <c r="L257" s="6">
        <v>32.200000000000003</v>
      </c>
      <c r="M257" s="6">
        <v>65.5</v>
      </c>
      <c r="N257" s="6">
        <v>45.1</v>
      </c>
      <c r="O257" s="6">
        <v>76.3</v>
      </c>
      <c r="P257" s="6">
        <v>68.5</v>
      </c>
      <c r="Q257" s="5">
        <v>85112000</v>
      </c>
      <c r="R257" s="5">
        <v>75268000</v>
      </c>
      <c r="S257" s="6">
        <v>6</v>
      </c>
      <c r="T257" s="6">
        <v>5.4</v>
      </c>
      <c r="U257" s="6">
        <v>8.5</v>
      </c>
      <c r="V257" s="6">
        <v>10.5</v>
      </c>
      <c r="W257" s="6">
        <v>6.9</v>
      </c>
      <c r="X257" s="6">
        <v>6.3</v>
      </c>
      <c r="Y257" s="6">
        <v>3.4</v>
      </c>
      <c r="Z257" s="6">
        <v>3.3</v>
      </c>
      <c r="AA257" s="7">
        <f t="shared" si="4"/>
        <v>147331493</v>
      </c>
      <c r="AB257" s="8">
        <f t="shared" si="1"/>
        <v>6.2579967203617498E-2</v>
      </c>
      <c r="AC257" s="6">
        <v>5.7</v>
      </c>
      <c r="AD257" s="9">
        <v>2558258</v>
      </c>
      <c r="AE257" s="9">
        <v>3828507</v>
      </c>
      <c r="AF257" s="9">
        <v>139248565</v>
      </c>
      <c r="AG257" s="10">
        <v>2.75</v>
      </c>
      <c r="AH257" s="6">
        <v>1051.6600000000001</v>
      </c>
      <c r="AI257" s="6">
        <v>1185.6300000000001</v>
      </c>
      <c r="AJ257" s="6">
        <v>557.12</v>
      </c>
      <c r="AL257" s="38">
        <v>4040.6</v>
      </c>
      <c r="AM257" s="38">
        <v>3333.3</v>
      </c>
      <c r="AT257" s="5"/>
      <c r="AU257" s="38">
        <v>26.6</v>
      </c>
      <c r="AV257" s="38">
        <v>32</v>
      </c>
      <c r="AW257" s="38">
        <v>30.6</v>
      </c>
      <c r="AX257" s="38">
        <v>33.200000000000003</v>
      </c>
      <c r="AY257" s="38">
        <v>40.299999999999997</v>
      </c>
      <c r="AZ257" s="38">
        <v>34.799999999999997</v>
      </c>
      <c r="BA257" s="38">
        <v>1</v>
      </c>
    </row>
    <row r="258" spans="1:53" ht="16">
      <c r="A258" s="3">
        <v>44317</v>
      </c>
      <c r="B258" s="4">
        <v>261210000</v>
      </c>
      <c r="C258" s="5">
        <v>151778000</v>
      </c>
      <c r="D258" s="5">
        <v>145355000</v>
      </c>
      <c r="E258" s="5">
        <v>72464000</v>
      </c>
      <c r="F258" s="5">
        <v>8829000</v>
      </c>
      <c r="G258" s="5">
        <v>160607000</v>
      </c>
      <c r="H258" s="6">
        <v>61.5</v>
      </c>
      <c r="I258" s="6">
        <v>67.5</v>
      </c>
      <c r="J258" s="6">
        <v>55.8</v>
      </c>
      <c r="K258" s="6">
        <v>55.1</v>
      </c>
      <c r="L258" s="6">
        <v>31.4</v>
      </c>
      <c r="M258" s="6">
        <v>65.599999999999994</v>
      </c>
      <c r="N258" s="6">
        <v>45.2</v>
      </c>
      <c r="O258" s="6">
        <v>76.3</v>
      </c>
      <c r="P258" s="6">
        <v>68.5</v>
      </c>
      <c r="Q258" s="5">
        <v>85329000</v>
      </c>
      <c r="R258" s="5">
        <v>75277000</v>
      </c>
      <c r="S258" s="6">
        <v>5.7</v>
      </c>
      <c r="T258" s="6">
        <v>5.2</v>
      </c>
      <c r="U258" s="6">
        <v>8.3000000000000007</v>
      </c>
      <c r="V258" s="6">
        <v>7.9</v>
      </c>
      <c r="W258" s="6">
        <v>6.6</v>
      </c>
      <c r="X258" s="6">
        <v>6.3</v>
      </c>
      <c r="Y258" s="6">
        <v>3</v>
      </c>
      <c r="Z258" s="6">
        <v>2.8</v>
      </c>
      <c r="AA258" s="7">
        <f t="shared" si="4"/>
        <v>148239667.59999999</v>
      </c>
      <c r="AB258" s="8">
        <f t="shared" si="1"/>
        <v>5.9558957079042997E-2</v>
      </c>
      <c r="AC258" s="6">
        <v>5.5</v>
      </c>
      <c r="AD258" s="9">
        <v>2308461</v>
      </c>
      <c r="AE258" s="9">
        <v>3538332.4</v>
      </c>
      <c r="AF258" s="9">
        <v>139248565</v>
      </c>
      <c r="AG258" s="10">
        <v>2.54</v>
      </c>
      <c r="AH258" s="6">
        <v>1068.44</v>
      </c>
      <c r="AI258" s="6">
        <v>1197.05</v>
      </c>
      <c r="AJ258" s="6">
        <v>568.94000000000005</v>
      </c>
      <c r="AL258" s="38">
        <v>4062</v>
      </c>
      <c r="AM258" s="38">
        <v>3353.6</v>
      </c>
      <c r="AT258" s="5"/>
      <c r="AU258" s="38">
        <v>26.7</v>
      </c>
      <c r="AV258" s="38">
        <v>32.4</v>
      </c>
      <c r="AW258" s="38">
        <v>31.1</v>
      </c>
      <c r="AX258" s="38">
        <v>33.4</v>
      </c>
      <c r="AY258" s="38">
        <v>40.4</v>
      </c>
      <c r="AZ258" s="38">
        <v>35.1</v>
      </c>
      <c r="BA258" s="38">
        <v>1</v>
      </c>
    </row>
    <row r="259" spans="1:53" ht="16">
      <c r="A259" s="3">
        <v>44348</v>
      </c>
      <c r="B259" s="4">
        <v>261338000</v>
      </c>
      <c r="C259" s="5">
        <v>152283000</v>
      </c>
      <c r="D259" s="5">
        <v>146578000</v>
      </c>
      <c r="E259" s="5">
        <v>72796000</v>
      </c>
      <c r="F259" s="5">
        <v>9883000</v>
      </c>
      <c r="G259" s="5">
        <v>162167000</v>
      </c>
      <c r="H259" s="6">
        <v>62.1</v>
      </c>
      <c r="I259" s="6">
        <v>68.2</v>
      </c>
      <c r="J259" s="6">
        <v>56.3</v>
      </c>
      <c r="K259" s="6">
        <v>55.9</v>
      </c>
      <c r="L259" s="6">
        <v>32.9</v>
      </c>
      <c r="M259" s="6">
        <v>66</v>
      </c>
      <c r="N259" s="6">
        <v>44.6</v>
      </c>
      <c r="O259" s="6">
        <v>75.7</v>
      </c>
      <c r="P259" s="6">
        <v>68.3</v>
      </c>
      <c r="Q259" s="5">
        <v>86227000</v>
      </c>
      <c r="R259" s="5">
        <v>75939000</v>
      </c>
      <c r="S259" s="6">
        <v>6.1</v>
      </c>
      <c r="T259" s="6">
        <v>6.1</v>
      </c>
      <c r="U259" s="6">
        <v>8.4</v>
      </c>
      <c r="V259" s="6">
        <v>11.6</v>
      </c>
      <c r="W259" s="6">
        <v>6.5</v>
      </c>
      <c r="X259" s="6">
        <v>7.1</v>
      </c>
      <c r="Y259" s="6">
        <v>3.4</v>
      </c>
      <c r="Z259" s="6">
        <v>3.7</v>
      </c>
      <c r="AA259" s="7">
        <f t="shared" si="4"/>
        <v>149013159.25</v>
      </c>
      <c r="AB259" s="8">
        <f t="shared" si="1"/>
        <v>6.6323001604302947E-2</v>
      </c>
      <c r="AC259" s="6">
        <v>6.1</v>
      </c>
      <c r="AD259" s="9">
        <v>1533558</v>
      </c>
      <c r="AE259" s="9">
        <v>3269840.75</v>
      </c>
      <c r="AF259" s="9">
        <v>139248565</v>
      </c>
      <c r="AG259" s="10">
        <v>2.35</v>
      </c>
      <c r="AH259" s="6">
        <v>1050.6099999999999</v>
      </c>
      <c r="AI259" s="6">
        <v>1193.42</v>
      </c>
      <c r="AJ259" s="6">
        <v>567.21</v>
      </c>
      <c r="AL259" s="38">
        <v>4043.4</v>
      </c>
      <c r="AM259" s="38">
        <v>3330.4</v>
      </c>
      <c r="AT259" s="5"/>
      <c r="AU259" s="38">
        <v>26.7</v>
      </c>
      <c r="AV259" s="38">
        <v>32.1</v>
      </c>
      <c r="AW259" s="38">
        <v>30.6</v>
      </c>
      <c r="AX259" s="38">
        <v>33.299999999999997</v>
      </c>
      <c r="AY259" s="38">
        <v>40.4</v>
      </c>
      <c r="AZ259" s="38">
        <v>34.799999999999997</v>
      </c>
      <c r="BA259" s="38">
        <v>1</v>
      </c>
    </row>
    <row r="260" spans="1:53" ht="16">
      <c r="A260" s="3">
        <v>44378</v>
      </c>
      <c r="B260" s="4">
        <v>261469000</v>
      </c>
      <c r="C260" s="5">
        <v>153596000</v>
      </c>
      <c r="D260" s="5">
        <v>146544000</v>
      </c>
      <c r="E260" s="5">
        <v>72446000</v>
      </c>
      <c r="F260" s="5">
        <v>9221000</v>
      </c>
      <c r="G260" s="5">
        <v>162817000</v>
      </c>
      <c r="H260" s="6">
        <v>62.3</v>
      </c>
      <c r="I260" s="6">
        <v>68.599999999999994</v>
      </c>
      <c r="J260" s="6">
        <v>56.4</v>
      </c>
      <c r="K260" s="6">
        <v>57</v>
      </c>
      <c r="L260" s="6">
        <v>33.5</v>
      </c>
      <c r="M260" s="6">
        <v>65.400000000000006</v>
      </c>
      <c r="N260" s="6">
        <v>44.6</v>
      </c>
      <c r="O260" s="6">
        <v>76.099999999999994</v>
      </c>
      <c r="P260" s="6">
        <v>68.2</v>
      </c>
      <c r="Q260" s="5">
        <v>86723000</v>
      </c>
      <c r="R260" s="5">
        <v>76093000</v>
      </c>
      <c r="S260" s="6">
        <v>5.5</v>
      </c>
      <c r="T260" s="6">
        <v>5.8</v>
      </c>
      <c r="U260" s="6">
        <v>7.6</v>
      </c>
      <c r="V260" s="6">
        <v>12.1</v>
      </c>
      <c r="W260" s="6">
        <v>5.9</v>
      </c>
      <c r="X260" s="6">
        <v>6.7</v>
      </c>
      <c r="Y260" s="6">
        <v>3.1</v>
      </c>
      <c r="Z260" s="6">
        <v>3.8</v>
      </c>
      <c r="AA260" s="7">
        <f t="shared" si="4"/>
        <v>150501271.19999999</v>
      </c>
      <c r="AB260" s="8">
        <f t="shared" si="1"/>
        <v>6.126858548421351E-2</v>
      </c>
      <c r="AC260" s="6">
        <v>5.7</v>
      </c>
      <c r="AD260" s="9">
        <v>1855487</v>
      </c>
      <c r="AE260" s="9">
        <v>3094728.8</v>
      </c>
      <c r="AF260" s="9">
        <v>137027194</v>
      </c>
      <c r="AG260" s="10">
        <v>2.2599999999999998</v>
      </c>
      <c r="AH260" s="6">
        <v>1054.8800000000001</v>
      </c>
      <c r="AI260" s="6">
        <v>1193.94</v>
      </c>
      <c r="AJ260" s="6">
        <v>556.48</v>
      </c>
      <c r="AL260" s="38">
        <v>4017.8</v>
      </c>
      <c r="AM260" s="38">
        <v>3290.2</v>
      </c>
      <c r="AT260" s="5"/>
      <c r="AU260" s="38">
        <v>26.9</v>
      </c>
      <c r="AV260" s="38">
        <v>32</v>
      </c>
      <c r="AW260" s="38">
        <v>30.6</v>
      </c>
      <c r="AX260" s="38">
        <v>33.299999999999997</v>
      </c>
      <c r="AY260" s="38">
        <v>40.1</v>
      </c>
      <c r="AZ260" s="38">
        <v>34.700000000000003</v>
      </c>
      <c r="BA260" s="38">
        <v>1</v>
      </c>
    </row>
    <row r="261" spans="1:53" ht="18">
      <c r="A261" s="3">
        <v>44409</v>
      </c>
      <c r="B261" s="4">
        <v>261611000</v>
      </c>
      <c r="C261" s="5">
        <v>153232000</v>
      </c>
      <c r="D261" s="5">
        <v>146856000</v>
      </c>
      <c r="E261" s="5">
        <v>72667000</v>
      </c>
      <c r="F261" s="5">
        <v>8556000</v>
      </c>
      <c r="G261" s="5">
        <v>161788000</v>
      </c>
      <c r="H261" s="6">
        <v>61.8</v>
      </c>
      <c r="I261" s="6">
        <v>68</v>
      </c>
      <c r="J261" s="6">
        <v>56.1</v>
      </c>
      <c r="K261" s="6">
        <v>57.9</v>
      </c>
      <c r="L261" s="6">
        <v>33.1</v>
      </c>
      <c r="M261" s="6">
        <v>65.599999999999994</v>
      </c>
      <c r="N261" s="6">
        <v>45.5</v>
      </c>
      <c r="O261" s="6">
        <v>75.7</v>
      </c>
      <c r="P261" s="6">
        <v>68.2</v>
      </c>
      <c r="Q261" s="5">
        <v>86074000</v>
      </c>
      <c r="R261" s="5">
        <v>75714000</v>
      </c>
      <c r="S261" s="6">
        <v>5.0999999999999996</v>
      </c>
      <c r="T261" s="6">
        <v>5.5</v>
      </c>
      <c r="U261" s="6">
        <v>6</v>
      </c>
      <c r="V261" s="6">
        <v>9</v>
      </c>
      <c r="W261" s="6">
        <v>5.6</v>
      </c>
      <c r="X261" s="6">
        <v>6.3</v>
      </c>
      <c r="Y261" s="6">
        <v>3.1</v>
      </c>
      <c r="Z261" s="6">
        <v>3.2</v>
      </c>
      <c r="AA261" s="7">
        <f t="shared" si="4"/>
        <v>150491684</v>
      </c>
      <c r="AB261" s="8">
        <f t="shared" si="1"/>
        <v>5.6853639833015626E-2</v>
      </c>
      <c r="AC261" s="6">
        <v>5.3</v>
      </c>
      <c r="AD261" s="9">
        <v>1223590</v>
      </c>
      <c r="AE261" s="9">
        <v>2740316</v>
      </c>
      <c r="AF261" s="9">
        <v>137027194</v>
      </c>
      <c r="AG261" s="10">
        <v>2</v>
      </c>
      <c r="AH261" s="6">
        <v>1081.08</v>
      </c>
      <c r="AI261" s="6">
        <v>1205.1300000000001</v>
      </c>
      <c r="AJ261" s="37">
        <v>563.35</v>
      </c>
      <c r="AL261" s="38">
        <v>4031.6</v>
      </c>
      <c r="AM261" s="38">
        <v>3306.8</v>
      </c>
      <c r="AT261" s="5"/>
      <c r="AU261" s="38">
        <v>26.8</v>
      </c>
      <c r="AV261" s="38">
        <v>31.9</v>
      </c>
      <c r="AW261" s="38">
        <v>31.1</v>
      </c>
      <c r="AX261" s="38">
        <v>33.5</v>
      </c>
      <c r="AY261" s="38">
        <v>40.5</v>
      </c>
      <c r="AZ261" s="38">
        <v>35.1</v>
      </c>
      <c r="BA261" s="38">
        <v>1</v>
      </c>
    </row>
    <row r="262" spans="1:53" ht="13">
      <c r="A262" s="3"/>
    </row>
    <row r="263" spans="1:53" ht="15.75" customHeight="1">
      <c r="A263" s="3"/>
    </row>
    <row r="264" spans="1:53" ht="15.75" customHeight="1">
      <c r="A264" s="3"/>
    </row>
    <row r="265" spans="1:53" ht="15.75" customHeight="1">
      <c r="A265" s="3"/>
    </row>
    <row r="266" spans="1:53" ht="15.75" customHeight="1">
      <c r="A266" s="3"/>
    </row>
  </sheetData>
  <conditionalFormatting sqref="AU1:BA1 A1:AS1">
    <cfRule type="notContainsBlanks" dxfId="1" priority="2">
      <formula>LEN(TRIM(A1))&gt;0</formula>
    </cfRule>
  </conditionalFormatting>
  <conditionalFormatting sqref="AT1">
    <cfRule type="notContainsBlanks" dxfId="0" priority="1">
      <formula>LEN(TRIM(AT1))&gt;0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265"/>
  <sheetViews>
    <sheetView workbookViewId="0"/>
  </sheetViews>
  <sheetFormatPr baseColWidth="10" defaultColWidth="14.5" defaultRowHeight="15.75" customHeight="1"/>
  <cols>
    <col min="2" max="2" width="20.5" customWidth="1"/>
    <col min="3" max="3" width="24.83203125" customWidth="1"/>
    <col min="4" max="4" width="28.6640625" customWidth="1"/>
    <col min="5" max="5" width="35.5" customWidth="1"/>
  </cols>
  <sheetData>
    <row r="1" spans="1:5">
      <c r="A1" s="28" t="s">
        <v>0</v>
      </c>
      <c r="B1" s="28" t="s">
        <v>194</v>
      </c>
      <c r="C1" s="28" t="s">
        <v>195</v>
      </c>
      <c r="D1" s="28" t="s">
        <v>191</v>
      </c>
      <c r="E1" s="28" t="s">
        <v>196</v>
      </c>
    </row>
    <row r="2" spans="1:5">
      <c r="A2" s="29">
        <v>36526</v>
      </c>
      <c r="B2" s="27">
        <v>40947</v>
      </c>
      <c r="C2" s="27">
        <v>164301</v>
      </c>
      <c r="D2" s="27">
        <v>8366016</v>
      </c>
      <c r="E2" s="27">
        <v>9.81</v>
      </c>
    </row>
    <row r="3" spans="1:5">
      <c r="A3" s="29">
        <v>36557</v>
      </c>
      <c r="B3" s="27">
        <v>13934</v>
      </c>
      <c r="C3" s="27">
        <v>129680</v>
      </c>
      <c r="D3" s="27">
        <v>6700516</v>
      </c>
      <c r="E3" s="27">
        <v>7.74</v>
      </c>
    </row>
    <row r="4" spans="1:5">
      <c r="A4" s="29">
        <v>36586</v>
      </c>
      <c r="B4" s="27">
        <v>11331</v>
      </c>
      <c r="C4" s="27">
        <v>111005</v>
      </c>
      <c r="D4" s="27">
        <v>6700516</v>
      </c>
      <c r="E4" s="27">
        <v>6.62</v>
      </c>
    </row>
    <row r="5" spans="1:5">
      <c r="A5" s="29">
        <v>36617</v>
      </c>
      <c r="B5" s="27">
        <v>15844</v>
      </c>
      <c r="C5" s="27">
        <v>116423</v>
      </c>
      <c r="D5" s="27">
        <v>8414509</v>
      </c>
      <c r="E5" s="27">
        <v>6.92</v>
      </c>
    </row>
    <row r="6" spans="1:5">
      <c r="A6" s="29">
        <v>36647</v>
      </c>
      <c r="B6" s="27">
        <v>13757</v>
      </c>
      <c r="C6" s="27">
        <v>86208</v>
      </c>
      <c r="D6" s="27">
        <v>6739380</v>
      </c>
      <c r="E6" s="27">
        <v>5.1100000000000003</v>
      </c>
    </row>
    <row r="7" spans="1:5">
      <c r="A7" s="29">
        <v>36678</v>
      </c>
      <c r="B7" s="27">
        <v>13506</v>
      </c>
      <c r="C7" s="27">
        <v>87054</v>
      </c>
      <c r="D7" s="27">
        <v>6739380</v>
      </c>
      <c r="E7" s="27">
        <v>5.17</v>
      </c>
    </row>
    <row r="8" spans="1:5">
      <c r="A8" s="29">
        <v>36708</v>
      </c>
      <c r="B8" s="27">
        <v>29983</v>
      </c>
      <c r="C8" s="27">
        <v>120779</v>
      </c>
      <c r="D8" s="27">
        <v>8464049</v>
      </c>
      <c r="E8" s="27">
        <v>7.12</v>
      </c>
    </row>
    <row r="9" spans="1:5">
      <c r="A9" s="29">
        <v>36739</v>
      </c>
      <c r="B9" s="27">
        <v>13133</v>
      </c>
      <c r="C9" s="27">
        <v>93002</v>
      </c>
      <c r="D9" s="27">
        <v>6779204</v>
      </c>
      <c r="E9" s="27">
        <v>5.49</v>
      </c>
    </row>
    <row r="10" spans="1:5">
      <c r="A10" s="29">
        <v>36770</v>
      </c>
      <c r="B10" s="27">
        <v>16651</v>
      </c>
      <c r="C10" s="27">
        <v>108799</v>
      </c>
      <c r="D10" s="27">
        <v>8474005</v>
      </c>
      <c r="E10" s="27">
        <v>6.42</v>
      </c>
    </row>
    <row r="11" spans="1:5">
      <c r="A11" s="29">
        <v>36800</v>
      </c>
      <c r="B11" s="27">
        <v>16640</v>
      </c>
      <c r="C11" s="27">
        <v>90811</v>
      </c>
      <c r="D11" s="27">
        <v>6826500</v>
      </c>
      <c r="E11" s="27">
        <v>5.31</v>
      </c>
    </row>
    <row r="12" spans="1:5">
      <c r="A12" s="29">
        <v>36831</v>
      </c>
      <c r="B12" s="27">
        <v>22123</v>
      </c>
      <c r="C12" s="27">
        <v>93994</v>
      </c>
      <c r="D12" s="27">
        <v>6826500</v>
      </c>
      <c r="E12" s="27">
        <v>5.52</v>
      </c>
    </row>
    <row r="13" spans="1:5">
      <c r="A13" s="29">
        <v>36861</v>
      </c>
      <c r="B13" s="27">
        <v>49789</v>
      </c>
      <c r="C13" s="27">
        <v>145452</v>
      </c>
      <c r="D13" s="27">
        <v>8533125</v>
      </c>
      <c r="E13" s="27">
        <v>8.52</v>
      </c>
    </row>
    <row r="14" spans="1:5">
      <c r="A14" s="29">
        <v>36892</v>
      </c>
      <c r="B14" s="27">
        <v>31118</v>
      </c>
      <c r="C14" s="27">
        <v>161639</v>
      </c>
      <c r="D14" s="27">
        <v>6839718</v>
      </c>
      <c r="E14" s="27">
        <v>9.4600000000000009</v>
      </c>
    </row>
    <row r="15" spans="1:5">
      <c r="A15" s="29">
        <v>36923</v>
      </c>
      <c r="B15" s="27">
        <v>22194</v>
      </c>
      <c r="C15" s="27">
        <v>158015</v>
      </c>
      <c r="D15" s="27">
        <v>6844124</v>
      </c>
      <c r="E15" s="27">
        <v>9.24</v>
      </c>
    </row>
    <row r="16" spans="1:5">
      <c r="A16" s="29">
        <v>36951</v>
      </c>
      <c r="B16" s="27">
        <v>26471</v>
      </c>
      <c r="C16" s="27">
        <v>193577</v>
      </c>
      <c r="D16" s="27">
        <v>8555155</v>
      </c>
      <c r="E16" s="27">
        <v>11.32</v>
      </c>
    </row>
    <row r="17" spans="1:5">
      <c r="A17" s="29">
        <v>36982</v>
      </c>
      <c r="B17" s="27">
        <v>18931</v>
      </c>
      <c r="C17" s="27">
        <v>140061</v>
      </c>
      <c r="D17" s="27">
        <v>6857669</v>
      </c>
      <c r="E17" s="27">
        <v>8.17</v>
      </c>
    </row>
    <row r="18" spans="1:5">
      <c r="A18" s="29">
        <v>37012</v>
      </c>
      <c r="B18" s="27">
        <v>19456</v>
      </c>
      <c r="C18" s="27">
        <v>129772</v>
      </c>
      <c r="D18" s="27">
        <v>6862184</v>
      </c>
      <c r="E18" s="27">
        <v>7.56</v>
      </c>
    </row>
    <row r="19" spans="1:5">
      <c r="A19" s="29">
        <v>37043</v>
      </c>
      <c r="B19" s="27">
        <v>31940</v>
      </c>
      <c r="C19" s="27">
        <v>171204</v>
      </c>
      <c r="D19" s="27">
        <v>8577730</v>
      </c>
      <c r="E19" s="27">
        <v>9.98</v>
      </c>
    </row>
    <row r="20" spans="1:5">
      <c r="A20" s="29">
        <v>37073</v>
      </c>
      <c r="B20" s="27">
        <v>38271</v>
      </c>
      <c r="C20" s="27">
        <v>143808</v>
      </c>
      <c r="D20" s="27">
        <v>6873092</v>
      </c>
      <c r="E20" s="27">
        <v>8.3699999999999992</v>
      </c>
    </row>
    <row r="21" spans="1:5">
      <c r="A21" s="29">
        <v>37104</v>
      </c>
      <c r="B21" s="27">
        <v>19899</v>
      </c>
      <c r="C21" s="27">
        <v>135580</v>
      </c>
      <c r="D21" s="27">
        <v>6876728</v>
      </c>
      <c r="E21" s="27">
        <v>7.89</v>
      </c>
    </row>
    <row r="22" spans="1:5">
      <c r="A22" s="29">
        <v>37135</v>
      </c>
      <c r="B22" s="27">
        <v>25228</v>
      </c>
      <c r="C22" s="27">
        <v>160738</v>
      </c>
      <c r="D22" s="27">
        <v>8595910</v>
      </c>
      <c r="E22" s="27">
        <v>9.35</v>
      </c>
    </row>
    <row r="23" spans="1:5">
      <c r="A23" s="29">
        <v>37165</v>
      </c>
      <c r="B23" s="27">
        <v>23884</v>
      </c>
      <c r="C23" s="27">
        <v>136049</v>
      </c>
      <c r="D23" s="27">
        <v>6874994</v>
      </c>
      <c r="E23" s="27">
        <v>7.91</v>
      </c>
    </row>
    <row r="24" spans="1:5">
      <c r="A24" s="29">
        <v>37196</v>
      </c>
      <c r="B24" s="27">
        <v>28172</v>
      </c>
      <c r="C24" s="27">
        <v>137594</v>
      </c>
      <c r="D24" s="27">
        <v>6874416</v>
      </c>
      <c r="E24" s="27">
        <v>8.01</v>
      </c>
    </row>
    <row r="25" spans="1:5">
      <c r="A25" s="29">
        <v>37226</v>
      </c>
      <c r="B25" s="27">
        <v>59269</v>
      </c>
      <c r="C25" s="27">
        <v>204045</v>
      </c>
      <c r="D25" s="27">
        <v>8593020</v>
      </c>
      <c r="E25" s="27">
        <v>11.86</v>
      </c>
    </row>
    <row r="26" spans="1:5">
      <c r="A26" s="29">
        <v>37257</v>
      </c>
      <c r="B26" s="27">
        <v>34892</v>
      </c>
      <c r="C26" s="27">
        <v>203996</v>
      </c>
      <c r="D26" s="27">
        <v>6872061</v>
      </c>
      <c r="E26" s="27">
        <v>11.88</v>
      </c>
    </row>
    <row r="27" spans="1:5">
      <c r="A27" s="29">
        <v>37288</v>
      </c>
      <c r="B27" s="27">
        <v>22106</v>
      </c>
      <c r="C27" s="27">
        <v>199724</v>
      </c>
      <c r="D27" s="27">
        <v>6871276</v>
      </c>
      <c r="E27" s="27">
        <v>11.62</v>
      </c>
    </row>
    <row r="28" spans="1:5">
      <c r="A28" s="29">
        <v>37316</v>
      </c>
      <c r="B28" s="27">
        <v>26741</v>
      </c>
      <c r="C28" s="27">
        <v>229480</v>
      </c>
      <c r="D28" s="27">
        <v>8589095</v>
      </c>
      <c r="E28" s="27">
        <v>13.35</v>
      </c>
    </row>
    <row r="29" spans="1:5">
      <c r="A29" s="29">
        <v>37347</v>
      </c>
      <c r="B29" s="27">
        <v>20241</v>
      </c>
      <c r="C29" s="27">
        <v>181603</v>
      </c>
      <c r="D29" s="27">
        <v>6855883</v>
      </c>
      <c r="E29" s="27">
        <v>10.59</v>
      </c>
    </row>
    <row r="30" spans="1:5">
      <c r="A30" s="29">
        <v>37377</v>
      </c>
      <c r="B30" s="27">
        <v>20288</v>
      </c>
      <c r="C30" s="27">
        <v>162249</v>
      </c>
      <c r="D30" s="27">
        <v>6850752</v>
      </c>
      <c r="E30" s="27">
        <v>9.4700000000000006</v>
      </c>
    </row>
    <row r="31" spans="1:5">
      <c r="A31" s="29">
        <v>37408</v>
      </c>
      <c r="B31" s="27">
        <v>23385</v>
      </c>
      <c r="C31" s="27">
        <v>195416</v>
      </c>
      <c r="D31" s="27">
        <v>8563440</v>
      </c>
      <c r="E31" s="27">
        <v>11.4</v>
      </c>
    </row>
    <row r="32" spans="1:5">
      <c r="A32" s="29">
        <v>37438</v>
      </c>
      <c r="B32" s="27">
        <v>30949</v>
      </c>
      <c r="C32" s="27">
        <v>163143</v>
      </c>
      <c r="D32" s="27">
        <v>6820995</v>
      </c>
      <c r="E32" s="27">
        <v>9.57</v>
      </c>
    </row>
    <row r="33" spans="1:5">
      <c r="A33" s="29">
        <v>37469</v>
      </c>
      <c r="B33" s="27">
        <v>21038</v>
      </c>
      <c r="C33" s="27">
        <v>178776</v>
      </c>
      <c r="D33" s="27">
        <v>8513845</v>
      </c>
      <c r="E33" s="27">
        <v>10.5</v>
      </c>
    </row>
    <row r="34" spans="1:5">
      <c r="A34" s="29">
        <v>37500</v>
      </c>
      <c r="B34" s="27">
        <v>16259</v>
      </c>
      <c r="C34" s="27">
        <v>134131</v>
      </c>
      <c r="D34" s="27">
        <v>6811076</v>
      </c>
      <c r="E34" s="27">
        <v>7.88</v>
      </c>
    </row>
    <row r="35" spans="1:5">
      <c r="A35" s="29">
        <v>37530</v>
      </c>
      <c r="B35" s="27">
        <v>17947</v>
      </c>
      <c r="C35" s="27">
        <v>133071</v>
      </c>
      <c r="D35" s="27">
        <v>6784484</v>
      </c>
      <c r="E35" s="27">
        <v>7.84</v>
      </c>
    </row>
    <row r="36" spans="1:5">
      <c r="A36" s="29">
        <v>37561</v>
      </c>
      <c r="B36" s="27">
        <v>28306</v>
      </c>
      <c r="C36" s="27">
        <v>168713</v>
      </c>
      <c r="D36" s="27">
        <v>8469525</v>
      </c>
      <c r="E36" s="27">
        <v>9.9600000000000009</v>
      </c>
    </row>
    <row r="37" spans="1:5">
      <c r="A37" s="29">
        <v>37591</v>
      </c>
      <c r="B37" s="27">
        <v>44781</v>
      </c>
      <c r="C37" s="27">
        <v>155826</v>
      </c>
      <c r="D37" s="27">
        <v>6775620</v>
      </c>
      <c r="E37" s="27">
        <v>9.2100000000000009</v>
      </c>
    </row>
    <row r="38" spans="1:5">
      <c r="A38" s="29">
        <v>37622</v>
      </c>
      <c r="B38" s="27">
        <v>33787</v>
      </c>
      <c r="C38" s="27">
        <v>219816</v>
      </c>
      <c r="D38" s="27">
        <v>6754914</v>
      </c>
      <c r="E38" s="27">
        <v>13.01</v>
      </c>
    </row>
    <row r="39" spans="1:5">
      <c r="A39" s="29">
        <v>37653</v>
      </c>
      <c r="B39" s="27">
        <v>24499</v>
      </c>
      <c r="C39" s="27">
        <v>200122</v>
      </c>
      <c r="D39" s="27">
        <v>6748012</v>
      </c>
      <c r="E39" s="27">
        <v>11.86</v>
      </c>
    </row>
    <row r="40" spans="1:5">
      <c r="A40" s="29">
        <v>37681</v>
      </c>
      <c r="B40" s="27">
        <v>28173</v>
      </c>
      <c r="C40" s="27">
        <v>246665</v>
      </c>
      <c r="D40" s="27">
        <v>8435015</v>
      </c>
      <c r="E40" s="27">
        <v>14.63</v>
      </c>
    </row>
    <row r="41" spans="1:5">
      <c r="A41" s="29">
        <v>37712</v>
      </c>
      <c r="B41" s="27">
        <v>22973</v>
      </c>
      <c r="C41" s="27">
        <v>169136</v>
      </c>
      <c r="D41" s="27">
        <v>6734830</v>
      </c>
      <c r="E41" s="27">
        <v>10.050000000000001</v>
      </c>
    </row>
    <row r="42" spans="1:5">
      <c r="A42" s="29">
        <v>37742</v>
      </c>
      <c r="B42" s="27">
        <v>24326</v>
      </c>
      <c r="C42" s="27">
        <v>193942</v>
      </c>
      <c r="D42" s="27">
        <v>8413045</v>
      </c>
      <c r="E42" s="27">
        <v>11.53</v>
      </c>
    </row>
    <row r="43" spans="1:5">
      <c r="A43" s="29">
        <v>37773</v>
      </c>
      <c r="B43" s="27">
        <v>27548</v>
      </c>
      <c r="C43" s="27">
        <v>153108</v>
      </c>
      <c r="D43" s="27">
        <v>6730436</v>
      </c>
      <c r="E43" s="27">
        <v>9.1</v>
      </c>
    </row>
    <row r="44" spans="1:5">
      <c r="A44" s="29">
        <v>37803</v>
      </c>
      <c r="B44" s="27">
        <v>31836</v>
      </c>
      <c r="C44" s="27">
        <v>169887</v>
      </c>
      <c r="D44" s="27">
        <v>6725654</v>
      </c>
      <c r="E44" s="27">
        <v>10.1</v>
      </c>
    </row>
    <row r="45" spans="1:5">
      <c r="A45" s="29">
        <v>37834</v>
      </c>
      <c r="B45" s="27">
        <v>26219</v>
      </c>
      <c r="C45" s="27">
        <v>177984</v>
      </c>
      <c r="D45" s="27">
        <v>8405075</v>
      </c>
      <c r="E45" s="27">
        <v>10.59</v>
      </c>
    </row>
    <row r="46" spans="1:5">
      <c r="A46" s="29">
        <v>37865</v>
      </c>
      <c r="B46" s="27">
        <v>17308</v>
      </c>
      <c r="C46" s="27">
        <v>133699</v>
      </c>
      <c r="D46" s="27">
        <v>6724060</v>
      </c>
      <c r="E46" s="27">
        <v>7.96</v>
      </c>
    </row>
    <row r="47" spans="1:5">
      <c r="A47" s="29">
        <v>37895</v>
      </c>
      <c r="B47" s="27">
        <v>17692</v>
      </c>
      <c r="C47" s="27">
        <v>122065</v>
      </c>
      <c r="D47" s="27">
        <v>6716734</v>
      </c>
      <c r="E47" s="27">
        <v>7.26</v>
      </c>
    </row>
    <row r="48" spans="1:5">
      <c r="A48" s="29">
        <v>37926</v>
      </c>
      <c r="B48" s="27">
        <v>26039</v>
      </c>
      <c r="C48" s="27">
        <v>153988</v>
      </c>
      <c r="D48" s="27">
        <v>8392865</v>
      </c>
      <c r="E48" s="27">
        <v>9.18</v>
      </c>
    </row>
    <row r="49" spans="1:5">
      <c r="A49" s="29">
        <v>37956</v>
      </c>
      <c r="B49" s="27">
        <v>28854</v>
      </c>
      <c r="C49" s="27">
        <v>139343</v>
      </c>
      <c r="D49" s="27">
        <v>6714292</v>
      </c>
      <c r="E49" s="27">
        <v>8.3000000000000007</v>
      </c>
    </row>
    <row r="50" spans="1:5">
      <c r="A50" s="29">
        <v>37987</v>
      </c>
      <c r="B50" s="27">
        <v>30436</v>
      </c>
      <c r="C50" s="27">
        <v>235184</v>
      </c>
      <c r="D50" s="27">
        <v>8386149</v>
      </c>
      <c r="E50" s="27">
        <v>14.03</v>
      </c>
    </row>
    <row r="51" spans="1:5">
      <c r="A51" s="29">
        <v>38018</v>
      </c>
      <c r="B51" s="27">
        <v>16074</v>
      </c>
      <c r="C51" s="27">
        <v>176558</v>
      </c>
      <c r="D51" s="27">
        <v>6707576</v>
      </c>
      <c r="E51" s="27">
        <v>10.52</v>
      </c>
    </row>
    <row r="52" spans="1:5">
      <c r="A52" s="29">
        <v>38047</v>
      </c>
      <c r="B52" s="27">
        <v>17346</v>
      </c>
      <c r="C52" s="27">
        <v>158001</v>
      </c>
      <c r="D52" s="27">
        <v>6707576</v>
      </c>
      <c r="E52" s="27">
        <v>9.43</v>
      </c>
    </row>
    <row r="53" spans="1:5">
      <c r="A53" s="29">
        <v>38078</v>
      </c>
      <c r="B53" s="27">
        <v>17884</v>
      </c>
      <c r="C53" s="27">
        <v>143256</v>
      </c>
      <c r="D53" s="27">
        <v>6703829</v>
      </c>
      <c r="E53" s="27">
        <v>8.56</v>
      </c>
    </row>
    <row r="54" spans="1:5">
      <c r="A54" s="29">
        <v>38108</v>
      </c>
      <c r="B54" s="27">
        <v>21025</v>
      </c>
      <c r="C54" s="27">
        <v>159648</v>
      </c>
      <c r="D54" s="27">
        <v>8378225</v>
      </c>
      <c r="E54" s="27">
        <v>9.5299999999999994</v>
      </c>
    </row>
    <row r="55" spans="1:5">
      <c r="A55" s="29">
        <v>38139</v>
      </c>
      <c r="B55" s="27">
        <v>14995</v>
      </c>
      <c r="C55" s="27">
        <v>125553</v>
      </c>
      <c r="D55" s="27">
        <v>6702580</v>
      </c>
      <c r="E55" s="27">
        <v>7.5</v>
      </c>
    </row>
    <row r="56" spans="1:5">
      <c r="A56" s="29">
        <v>38169</v>
      </c>
      <c r="B56" s="27">
        <v>41893</v>
      </c>
      <c r="C56" s="27">
        <v>174444</v>
      </c>
      <c r="D56" s="27">
        <v>8383525</v>
      </c>
      <c r="E56" s="27">
        <v>10.41</v>
      </c>
    </row>
    <row r="57" spans="1:5">
      <c r="A57" s="29">
        <v>38200</v>
      </c>
      <c r="B57" s="27">
        <v>13790</v>
      </c>
      <c r="C57" s="27">
        <v>119948</v>
      </c>
      <c r="D57" s="27">
        <v>6707880</v>
      </c>
      <c r="E57" s="27">
        <v>7.16</v>
      </c>
    </row>
    <row r="58" spans="1:5">
      <c r="A58" s="29">
        <v>38231</v>
      </c>
      <c r="B58" s="27">
        <v>15237</v>
      </c>
      <c r="C58" s="27">
        <v>107315</v>
      </c>
      <c r="D58" s="27">
        <v>6707880</v>
      </c>
      <c r="E58" s="27">
        <v>6.4</v>
      </c>
    </row>
    <row r="59" spans="1:5">
      <c r="A59" s="29">
        <v>38261</v>
      </c>
      <c r="B59" s="27">
        <v>19013</v>
      </c>
      <c r="C59" s="27">
        <v>123338</v>
      </c>
      <c r="D59" s="27">
        <v>8396818</v>
      </c>
      <c r="E59" s="27">
        <v>7.35</v>
      </c>
    </row>
    <row r="60" spans="1:5">
      <c r="A60" s="29">
        <v>38292</v>
      </c>
      <c r="B60" s="27">
        <v>20164</v>
      </c>
      <c r="C60" s="27">
        <v>102837</v>
      </c>
      <c r="D60" s="27">
        <v>6719848</v>
      </c>
      <c r="E60" s="27">
        <v>6.12</v>
      </c>
    </row>
    <row r="61" spans="1:5">
      <c r="A61" s="29">
        <v>38322</v>
      </c>
      <c r="B61" s="27">
        <v>32222</v>
      </c>
      <c r="C61" s="27">
        <v>117805</v>
      </c>
      <c r="D61" s="27">
        <v>6719848</v>
      </c>
      <c r="E61" s="27">
        <v>7.01</v>
      </c>
    </row>
    <row r="62" spans="1:5">
      <c r="A62" s="29">
        <v>38353</v>
      </c>
      <c r="B62" s="27">
        <v>41078</v>
      </c>
      <c r="C62" s="27">
        <v>207649</v>
      </c>
      <c r="D62" s="27">
        <v>8416266</v>
      </c>
      <c r="E62" s="27">
        <v>12.34</v>
      </c>
    </row>
    <row r="63" spans="1:5">
      <c r="A63" s="29">
        <v>38384</v>
      </c>
      <c r="B63" s="27">
        <v>20024</v>
      </c>
      <c r="C63" s="27">
        <v>154095</v>
      </c>
      <c r="D63" s="27">
        <v>6736304</v>
      </c>
      <c r="E63" s="27">
        <v>9.15</v>
      </c>
    </row>
    <row r="64" spans="1:5">
      <c r="A64" s="29">
        <v>38412</v>
      </c>
      <c r="B64" s="27">
        <v>16278</v>
      </c>
      <c r="C64" s="27">
        <v>140730</v>
      </c>
      <c r="D64" s="27">
        <v>6736304</v>
      </c>
      <c r="E64" s="27">
        <v>8.36</v>
      </c>
    </row>
    <row r="65" spans="1:5">
      <c r="A65" s="29">
        <v>38443</v>
      </c>
      <c r="B65" s="27">
        <v>24026</v>
      </c>
      <c r="C65" s="27">
        <v>154353</v>
      </c>
      <c r="D65" s="27">
        <v>8433408</v>
      </c>
      <c r="E65" s="27">
        <v>9.14</v>
      </c>
    </row>
    <row r="66" spans="1:5">
      <c r="A66" s="29">
        <v>38473</v>
      </c>
      <c r="B66" s="27">
        <v>21499</v>
      </c>
      <c r="C66" s="27">
        <v>111626</v>
      </c>
      <c r="D66" s="27">
        <v>6749332</v>
      </c>
      <c r="E66" s="27">
        <v>6.61</v>
      </c>
    </row>
    <row r="67" spans="1:5">
      <c r="A67" s="29">
        <v>38504</v>
      </c>
      <c r="B67" s="27">
        <v>15146</v>
      </c>
      <c r="C67" s="27">
        <v>111667</v>
      </c>
      <c r="D67" s="27">
        <v>6749332</v>
      </c>
      <c r="E67" s="27">
        <v>6.62</v>
      </c>
    </row>
    <row r="68" spans="1:5">
      <c r="A68" s="29">
        <v>38534</v>
      </c>
      <c r="B68" s="27">
        <v>37990</v>
      </c>
      <c r="C68" s="27">
        <v>152309</v>
      </c>
      <c r="D68" s="27">
        <v>8466189</v>
      </c>
      <c r="E68" s="27">
        <v>9</v>
      </c>
    </row>
    <row r="69" spans="1:5">
      <c r="A69" s="29">
        <v>38565</v>
      </c>
      <c r="B69" s="27">
        <v>16974</v>
      </c>
      <c r="C69" s="27">
        <v>104724</v>
      </c>
      <c r="D69" s="27">
        <v>6778856</v>
      </c>
      <c r="E69" s="27">
        <v>6.18</v>
      </c>
    </row>
    <row r="70" spans="1:5">
      <c r="A70" s="29">
        <v>38596</v>
      </c>
      <c r="B70" s="27">
        <v>16446</v>
      </c>
      <c r="C70" s="27">
        <v>103347</v>
      </c>
      <c r="D70" s="27">
        <v>6778856</v>
      </c>
      <c r="E70" s="27">
        <v>6.09</v>
      </c>
    </row>
    <row r="71" spans="1:5">
      <c r="A71" s="29">
        <v>38626</v>
      </c>
      <c r="B71" s="27">
        <v>20693</v>
      </c>
      <c r="C71" s="27">
        <v>119052</v>
      </c>
      <c r="D71" s="27">
        <v>8493114</v>
      </c>
      <c r="E71" s="27">
        <v>7</v>
      </c>
    </row>
    <row r="72" spans="1:5">
      <c r="A72" s="29">
        <v>38657</v>
      </c>
      <c r="B72" s="27">
        <v>25034</v>
      </c>
      <c r="C72" s="27">
        <v>102946</v>
      </c>
      <c r="D72" s="27">
        <v>6798400</v>
      </c>
      <c r="E72" s="27">
        <v>6.06</v>
      </c>
    </row>
    <row r="73" spans="1:5">
      <c r="A73" s="29">
        <v>38687</v>
      </c>
      <c r="B73" s="27">
        <v>43330</v>
      </c>
      <c r="C73" s="27">
        <v>148537</v>
      </c>
      <c r="D73" s="27">
        <v>8498000</v>
      </c>
      <c r="E73" s="27">
        <v>8.74</v>
      </c>
    </row>
    <row r="74" spans="1:5">
      <c r="A74" s="29">
        <v>38718</v>
      </c>
      <c r="B74" s="27">
        <v>24577</v>
      </c>
      <c r="C74" s="27">
        <v>156093</v>
      </c>
      <c r="D74" s="27">
        <v>6826088</v>
      </c>
      <c r="E74" s="27">
        <v>9.14</v>
      </c>
    </row>
    <row r="75" spans="1:5">
      <c r="A75" s="29">
        <v>38749</v>
      </c>
      <c r="B75" s="27">
        <v>18287</v>
      </c>
      <c r="C75" s="27">
        <v>145480</v>
      </c>
      <c r="D75" s="27">
        <v>6826088</v>
      </c>
      <c r="E75" s="27">
        <v>8.52</v>
      </c>
    </row>
    <row r="76" spans="1:5">
      <c r="A76" s="29">
        <v>38777</v>
      </c>
      <c r="B76" s="27">
        <v>16098</v>
      </c>
      <c r="C76" s="27">
        <v>137155</v>
      </c>
      <c r="D76" s="27">
        <v>6826088</v>
      </c>
      <c r="E76" s="27">
        <v>8.0399999999999991</v>
      </c>
    </row>
    <row r="77" spans="1:5">
      <c r="A77" s="29">
        <v>38808</v>
      </c>
      <c r="B77" s="27">
        <v>19367</v>
      </c>
      <c r="C77" s="27">
        <v>145739</v>
      </c>
      <c r="D77" s="27">
        <v>8564714</v>
      </c>
      <c r="E77" s="27">
        <v>8.5</v>
      </c>
    </row>
    <row r="78" spans="1:5">
      <c r="A78" s="29">
        <v>38838</v>
      </c>
      <c r="B78" s="27">
        <v>16437</v>
      </c>
      <c r="C78" s="27">
        <v>104319</v>
      </c>
      <c r="D78" s="27">
        <v>6858192</v>
      </c>
      <c r="E78" s="27">
        <v>6.08</v>
      </c>
    </row>
    <row r="79" spans="1:5">
      <c r="A79" s="29">
        <v>38869</v>
      </c>
      <c r="B79" s="27">
        <v>14497</v>
      </c>
      <c r="C79" s="27">
        <v>105430</v>
      </c>
      <c r="D79" s="27">
        <v>6858192</v>
      </c>
      <c r="E79" s="27">
        <v>6.15</v>
      </c>
    </row>
    <row r="80" spans="1:5">
      <c r="A80" s="29">
        <v>38899</v>
      </c>
      <c r="B80" s="27">
        <v>36584</v>
      </c>
      <c r="C80" s="27">
        <v>146221</v>
      </c>
      <c r="D80" s="27">
        <v>8595452</v>
      </c>
      <c r="E80" s="27">
        <v>8.49</v>
      </c>
    </row>
    <row r="81" spans="1:5">
      <c r="A81" s="29">
        <v>38930</v>
      </c>
      <c r="B81" s="27">
        <v>23874</v>
      </c>
      <c r="C81" s="27">
        <v>108577</v>
      </c>
      <c r="D81" s="27">
        <v>6880904</v>
      </c>
      <c r="E81" s="27">
        <v>6.31</v>
      </c>
    </row>
    <row r="82" spans="1:5">
      <c r="A82" s="29">
        <v>38961</v>
      </c>
      <c r="B82" s="27">
        <v>26132</v>
      </c>
      <c r="C82" s="27">
        <v>135895</v>
      </c>
      <c r="D82" s="27">
        <v>8601130</v>
      </c>
      <c r="E82" s="27">
        <v>7.89</v>
      </c>
    </row>
    <row r="83" spans="1:5">
      <c r="A83" s="29">
        <v>38991</v>
      </c>
      <c r="B83" s="27">
        <v>29049</v>
      </c>
      <c r="C83" s="27">
        <v>108949</v>
      </c>
      <c r="D83" s="27">
        <v>6907828</v>
      </c>
      <c r="E83" s="27">
        <v>6.31</v>
      </c>
    </row>
    <row r="84" spans="1:5">
      <c r="A84" s="29">
        <v>39022</v>
      </c>
      <c r="B84" s="27">
        <v>27154</v>
      </c>
      <c r="C84" s="27">
        <v>115731</v>
      </c>
      <c r="D84" s="27">
        <v>6907828</v>
      </c>
      <c r="E84" s="27">
        <v>6.7</v>
      </c>
    </row>
    <row r="85" spans="1:5">
      <c r="A85" s="29">
        <v>39052</v>
      </c>
      <c r="B85" s="27">
        <v>53872</v>
      </c>
      <c r="C85" s="27">
        <v>154905</v>
      </c>
      <c r="D85" s="27">
        <v>8634785</v>
      </c>
      <c r="E85" s="27">
        <v>8.9700000000000006</v>
      </c>
    </row>
    <row r="86" spans="1:5">
      <c r="A86" s="29">
        <v>39083</v>
      </c>
      <c r="B86" s="27">
        <v>34054</v>
      </c>
      <c r="C86" s="27">
        <v>162586</v>
      </c>
      <c r="D86" s="27">
        <v>6932036</v>
      </c>
      <c r="E86" s="27">
        <v>9.39</v>
      </c>
    </row>
    <row r="87" spans="1:5">
      <c r="A87" s="29">
        <v>39114</v>
      </c>
      <c r="B87" s="27">
        <v>21271</v>
      </c>
      <c r="C87" s="27">
        <v>157620</v>
      </c>
      <c r="D87" s="27">
        <v>6932036</v>
      </c>
      <c r="E87" s="27">
        <v>9.1</v>
      </c>
    </row>
    <row r="88" spans="1:5">
      <c r="A88" s="29">
        <v>39142</v>
      </c>
      <c r="B88" s="27">
        <v>26833</v>
      </c>
      <c r="C88" s="27">
        <v>181264</v>
      </c>
      <c r="D88" s="27">
        <v>8665045</v>
      </c>
      <c r="E88" s="27">
        <v>10.47</v>
      </c>
    </row>
    <row r="89" spans="1:5">
      <c r="A89" s="29">
        <v>39173</v>
      </c>
      <c r="B89" s="27">
        <v>17059</v>
      </c>
      <c r="C89" s="27">
        <v>119957</v>
      </c>
      <c r="D89" s="27">
        <v>6938096</v>
      </c>
      <c r="E89" s="27">
        <v>6.91</v>
      </c>
    </row>
    <row r="90" spans="1:5">
      <c r="A90" s="29">
        <v>39203</v>
      </c>
      <c r="B90" s="27">
        <v>18022</v>
      </c>
      <c r="C90" s="27">
        <v>113328</v>
      </c>
      <c r="D90" s="27">
        <v>6938096</v>
      </c>
      <c r="E90" s="27">
        <v>6.54</v>
      </c>
    </row>
    <row r="91" spans="1:5">
      <c r="A91" s="29">
        <v>39234</v>
      </c>
      <c r="B91" s="27">
        <v>23828</v>
      </c>
      <c r="C91" s="27">
        <v>137184</v>
      </c>
      <c r="D91" s="27">
        <v>8672620</v>
      </c>
      <c r="E91" s="27">
        <v>7.9</v>
      </c>
    </row>
    <row r="92" spans="1:5">
      <c r="A92" s="29">
        <v>39264</v>
      </c>
      <c r="B92" s="27">
        <v>24672</v>
      </c>
      <c r="C92" s="27">
        <v>123879</v>
      </c>
      <c r="D92" s="27">
        <v>6959628</v>
      </c>
      <c r="E92" s="27">
        <v>7.13</v>
      </c>
    </row>
    <row r="93" spans="1:5">
      <c r="A93" s="29">
        <v>39295</v>
      </c>
      <c r="B93" s="27">
        <v>21216</v>
      </c>
      <c r="C93" s="27">
        <v>115591</v>
      </c>
      <c r="D93" s="27">
        <v>6959628</v>
      </c>
      <c r="E93" s="27">
        <v>6.64</v>
      </c>
    </row>
    <row r="94" spans="1:5">
      <c r="A94" s="29">
        <v>39326</v>
      </c>
      <c r="B94" s="27">
        <v>19712</v>
      </c>
      <c r="C94" s="27">
        <v>126661</v>
      </c>
      <c r="D94" s="27">
        <v>8699535</v>
      </c>
      <c r="E94" s="27">
        <v>7.28</v>
      </c>
    </row>
    <row r="95" spans="1:5">
      <c r="A95" s="29">
        <v>39356</v>
      </c>
      <c r="B95" s="27">
        <v>23526</v>
      </c>
      <c r="C95" s="27">
        <v>107522</v>
      </c>
      <c r="D95" s="27">
        <v>6981544</v>
      </c>
      <c r="E95" s="27">
        <v>6.16</v>
      </c>
    </row>
    <row r="96" spans="1:5">
      <c r="A96" s="29">
        <v>39387</v>
      </c>
      <c r="B96" s="27">
        <v>18851</v>
      </c>
      <c r="C96" s="27">
        <v>103222</v>
      </c>
      <c r="D96" s="27">
        <v>6981544</v>
      </c>
      <c r="E96" s="27">
        <v>5.91</v>
      </c>
    </row>
    <row r="97" spans="1:5">
      <c r="A97" s="29">
        <v>39417</v>
      </c>
      <c r="B97" s="27">
        <v>55873</v>
      </c>
      <c r="C97" s="27">
        <v>159376</v>
      </c>
      <c r="D97" s="27">
        <v>8726930</v>
      </c>
      <c r="E97" s="27">
        <v>9.1300000000000008</v>
      </c>
    </row>
    <row r="98" spans="1:5">
      <c r="A98" s="29">
        <v>39448</v>
      </c>
      <c r="B98" s="27">
        <v>29606</v>
      </c>
      <c r="C98" s="27">
        <v>169859</v>
      </c>
      <c r="D98" s="27">
        <v>7009452</v>
      </c>
      <c r="E98" s="27">
        <v>9.6999999999999993</v>
      </c>
    </row>
    <row r="99" spans="1:5">
      <c r="A99" s="29">
        <v>39479</v>
      </c>
      <c r="B99" s="27">
        <v>25022</v>
      </c>
      <c r="C99" s="27">
        <v>161365</v>
      </c>
      <c r="D99" s="27">
        <v>7009452</v>
      </c>
      <c r="E99" s="27">
        <v>9.2100000000000009</v>
      </c>
    </row>
    <row r="100" spans="1:5">
      <c r="A100" s="29">
        <v>39508</v>
      </c>
      <c r="B100" s="27">
        <v>28320</v>
      </c>
      <c r="C100" s="27">
        <v>191097</v>
      </c>
      <c r="D100" s="27">
        <v>8761815</v>
      </c>
      <c r="E100" s="27">
        <v>10.91</v>
      </c>
    </row>
    <row r="101" spans="1:5">
      <c r="A101" s="29">
        <v>39539</v>
      </c>
      <c r="B101" s="27">
        <v>25780</v>
      </c>
      <c r="C101" s="27">
        <v>145270</v>
      </c>
      <c r="D101" s="27">
        <v>7033344</v>
      </c>
      <c r="E101" s="27">
        <v>8.26</v>
      </c>
    </row>
    <row r="102" spans="1:5">
      <c r="A102" s="29">
        <v>39569</v>
      </c>
      <c r="B102" s="27">
        <v>29027</v>
      </c>
      <c r="C102" s="27">
        <v>159578</v>
      </c>
      <c r="D102" s="27">
        <v>8791680</v>
      </c>
      <c r="E102" s="27">
        <v>9.08</v>
      </c>
    </row>
    <row r="103" spans="1:5">
      <c r="A103" s="29">
        <v>39600</v>
      </c>
      <c r="B103" s="27">
        <v>31190</v>
      </c>
      <c r="C103" s="27">
        <v>131913</v>
      </c>
      <c r="D103" s="27">
        <v>7033344</v>
      </c>
      <c r="E103" s="27">
        <v>7.5</v>
      </c>
    </row>
    <row r="104" spans="1:5">
      <c r="A104" s="29">
        <v>39630</v>
      </c>
      <c r="B104" s="27">
        <v>39950</v>
      </c>
      <c r="C104" s="27">
        <v>151018</v>
      </c>
      <c r="D104" s="27">
        <v>7050102</v>
      </c>
      <c r="E104" s="27">
        <v>8.57</v>
      </c>
    </row>
    <row r="105" spans="1:5">
      <c r="A105" s="29">
        <v>39661</v>
      </c>
      <c r="B105" s="27">
        <v>33574</v>
      </c>
      <c r="C105" s="27">
        <v>188872</v>
      </c>
      <c r="D105" s="27">
        <v>8819610</v>
      </c>
      <c r="E105" s="27">
        <v>10.7</v>
      </c>
    </row>
    <row r="106" spans="1:5">
      <c r="A106" s="29">
        <v>39692</v>
      </c>
      <c r="B106" s="27">
        <v>25149</v>
      </c>
      <c r="C106" s="27">
        <v>147721</v>
      </c>
      <c r="D106" s="27">
        <v>7055688</v>
      </c>
      <c r="E106" s="27">
        <v>8.36</v>
      </c>
    </row>
    <row r="107" spans="1:5">
      <c r="A107" s="29">
        <v>39722</v>
      </c>
      <c r="B107" s="27">
        <v>31437</v>
      </c>
      <c r="C107" s="27">
        <v>151769</v>
      </c>
      <c r="D107" s="27">
        <v>7062861</v>
      </c>
      <c r="E107" s="27">
        <v>8.6</v>
      </c>
    </row>
    <row r="108" spans="1:5">
      <c r="A108" s="29">
        <v>39753</v>
      </c>
      <c r="B108" s="27">
        <v>47929</v>
      </c>
      <c r="C108" s="27">
        <v>206989</v>
      </c>
      <c r="D108" s="27">
        <v>8831565</v>
      </c>
      <c r="E108" s="27">
        <v>11.73</v>
      </c>
    </row>
    <row r="109" spans="1:5">
      <c r="A109" s="29">
        <v>39783</v>
      </c>
      <c r="B109" s="27">
        <v>73290</v>
      </c>
      <c r="C109" s="27">
        <v>223242</v>
      </c>
      <c r="D109" s="27">
        <v>7065252</v>
      </c>
      <c r="E109" s="27">
        <v>12.64</v>
      </c>
    </row>
    <row r="110" spans="1:5">
      <c r="A110" s="29">
        <v>39814</v>
      </c>
      <c r="B110" s="27">
        <v>74953</v>
      </c>
      <c r="C110" s="27">
        <v>427581</v>
      </c>
      <c r="D110" s="27">
        <v>8828881</v>
      </c>
      <c r="E110" s="27">
        <v>24.21</v>
      </c>
    </row>
    <row r="111" spans="1:5">
      <c r="A111" s="29">
        <v>39845</v>
      </c>
      <c r="B111" s="27">
        <v>55273</v>
      </c>
      <c r="C111" s="27">
        <v>350810</v>
      </c>
      <c r="D111" s="27">
        <v>7062568</v>
      </c>
      <c r="E111" s="27">
        <v>19.86</v>
      </c>
    </row>
    <row r="112" spans="1:5">
      <c r="A112" s="29">
        <v>39873</v>
      </c>
      <c r="B112" s="27">
        <v>45319</v>
      </c>
      <c r="C112" s="27">
        <v>337739</v>
      </c>
      <c r="D112" s="27">
        <v>7062568</v>
      </c>
      <c r="E112" s="27">
        <v>19.13</v>
      </c>
    </row>
    <row r="113" spans="1:5">
      <c r="A113" s="29">
        <v>39904</v>
      </c>
      <c r="B113" s="27">
        <v>46574</v>
      </c>
      <c r="C113" s="27">
        <v>340203</v>
      </c>
      <c r="D113" s="27">
        <v>7055428</v>
      </c>
      <c r="E113" s="27">
        <v>19.28</v>
      </c>
    </row>
    <row r="114" spans="1:5">
      <c r="A114" s="29">
        <v>39934</v>
      </c>
      <c r="B114" s="27">
        <v>53686</v>
      </c>
      <c r="C114" s="27">
        <v>418738</v>
      </c>
      <c r="D114" s="27">
        <v>8816310</v>
      </c>
      <c r="E114" s="27">
        <v>23.75</v>
      </c>
    </row>
    <row r="115" spans="1:5">
      <c r="A115" s="29">
        <v>39965</v>
      </c>
      <c r="B115" s="27">
        <v>39394</v>
      </c>
      <c r="C115" s="27">
        <v>317611</v>
      </c>
      <c r="D115" s="27">
        <v>7053048</v>
      </c>
      <c r="E115" s="27">
        <v>18.02</v>
      </c>
    </row>
    <row r="116" spans="1:5">
      <c r="A116" s="29">
        <v>39995</v>
      </c>
      <c r="B116" s="27">
        <v>44007</v>
      </c>
      <c r="C116" s="27">
        <v>312527</v>
      </c>
      <c r="D116" s="27">
        <v>7024149</v>
      </c>
      <c r="E116" s="27">
        <v>17.809999999999999</v>
      </c>
    </row>
    <row r="117" spans="1:5">
      <c r="A117" s="29">
        <v>40026</v>
      </c>
      <c r="B117" s="27">
        <v>35999</v>
      </c>
      <c r="C117" s="27">
        <v>346453</v>
      </c>
      <c r="D117" s="27">
        <v>8768145</v>
      </c>
      <c r="E117" s="27">
        <v>19.75</v>
      </c>
    </row>
    <row r="118" spans="1:5">
      <c r="A118" s="29">
        <v>40057</v>
      </c>
      <c r="B118" s="27">
        <v>23661</v>
      </c>
      <c r="C118" s="27">
        <v>240840</v>
      </c>
      <c r="D118" s="27">
        <v>7014516</v>
      </c>
      <c r="E118" s="27">
        <v>13.73</v>
      </c>
    </row>
    <row r="119" spans="1:5">
      <c r="A119" s="29">
        <v>40087</v>
      </c>
      <c r="B119" s="27">
        <v>32166</v>
      </c>
      <c r="C119" s="27">
        <v>278653</v>
      </c>
      <c r="D119" s="27">
        <v>8687753</v>
      </c>
      <c r="E119" s="27">
        <v>16.03</v>
      </c>
    </row>
    <row r="120" spans="1:5">
      <c r="A120" s="29">
        <v>40118</v>
      </c>
      <c r="B120" s="27">
        <v>28001</v>
      </c>
      <c r="C120" s="27">
        <v>207267</v>
      </c>
      <c r="D120" s="27">
        <v>6934124</v>
      </c>
      <c r="E120" s="27">
        <v>11.95</v>
      </c>
    </row>
    <row r="121" spans="1:5">
      <c r="A121" s="29">
        <v>40148</v>
      </c>
      <c r="B121" s="27">
        <v>39772</v>
      </c>
      <c r="C121" s="27">
        <v>221244</v>
      </c>
      <c r="D121" s="27">
        <v>6934124</v>
      </c>
      <c r="E121" s="27">
        <v>12.77</v>
      </c>
    </row>
    <row r="122" spans="1:5">
      <c r="A122" s="29">
        <v>40179</v>
      </c>
      <c r="B122" s="27">
        <v>50049</v>
      </c>
      <c r="C122" s="27">
        <v>339363</v>
      </c>
      <c r="D122" s="27">
        <v>8572163</v>
      </c>
      <c r="E122" s="27">
        <v>19.79</v>
      </c>
    </row>
    <row r="123" spans="1:5">
      <c r="A123" s="29">
        <v>40210</v>
      </c>
      <c r="B123" s="27">
        <v>38767</v>
      </c>
      <c r="C123" s="27">
        <v>277907</v>
      </c>
      <c r="D123" s="27">
        <v>6838632</v>
      </c>
      <c r="E123" s="27">
        <v>16.25</v>
      </c>
    </row>
    <row r="124" spans="1:5">
      <c r="A124" s="29">
        <v>40238</v>
      </c>
      <c r="B124" s="27">
        <v>22629</v>
      </c>
      <c r="C124" s="27">
        <v>248750</v>
      </c>
      <c r="D124" s="27">
        <v>6838632</v>
      </c>
      <c r="E124" s="27">
        <v>14.54</v>
      </c>
    </row>
    <row r="125" spans="1:5">
      <c r="A125" s="29">
        <v>40269</v>
      </c>
      <c r="B125" s="27">
        <v>23699</v>
      </c>
      <c r="C125" s="27">
        <v>215882</v>
      </c>
      <c r="D125" s="27">
        <v>6771543</v>
      </c>
      <c r="E125" s="27">
        <v>12.75</v>
      </c>
    </row>
    <row r="126" spans="1:5">
      <c r="A126" s="29">
        <v>40299</v>
      </c>
      <c r="B126" s="27">
        <v>28613</v>
      </c>
      <c r="C126" s="27">
        <v>247939</v>
      </c>
      <c r="D126" s="27">
        <v>8436475</v>
      </c>
      <c r="E126" s="27">
        <v>14.69</v>
      </c>
    </row>
    <row r="127" spans="1:5">
      <c r="A127" s="29">
        <v>40330</v>
      </c>
      <c r="B127" s="27">
        <v>21668</v>
      </c>
      <c r="C127" s="27">
        <v>189568</v>
      </c>
      <c r="D127" s="27">
        <v>6749180</v>
      </c>
      <c r="E127" s="27">
        <v>11.23</v>
      </c>
    </row>
    <row r="128" spans="1:5">
      <c r="A128" s="29">
        <v>40360</v>
      </c>
      <c r="B128" s="27">
        <v>36660</v>
      </c>
      <c r="C128" s="27">
        <v>230677</v>
      </c>
      <c r="D128" s="27">
        <v>8369867</v>
      </c>
      <c r="E128" s="27">
        <v>13.78</v>
      </c>
    </row>
    <row r="129" spans="1:5">
      <c r="A129" s="29">
        <v>40391</v>
      </c>
      <c r="B129" s="27">
        <v>19631</v>
      </c>
      <c r="C129" s="27">
        <v>175364</v>
      </c>
      <c r="D129" s="27">
        <v>6682572</v>
      </c>
      <c r="E129" s="27">
        <v>10.49</v>
      </c>
    </row>
    <row r="130" spans="1:5">
      <c r="A130" s="29">
        <v>40422</v>
      </c>
      <c r="B130" s="27">
        <v>18259</v>
      </c>
      <c r="C130" s="27">
        <v>163211</v>
      </c>
      <c r="D130" s="27">
        <v>6682572</v>
      </c>
      <c r="E130" s="27">
        <v>9.7799999999999994</v>
      </c>
    </row>
    <row r="131" spans="1:5">
      <c r="A131" s="29">
        <v>40452</v>
      </c>
      <c r="B131" s="27">
        <v>25734</v>
      </c>
      <c r="C131" s="27">
        <v>193168</v>
      </c>
      <c r="D131" s="27">
        <v>8319851</v>
      </c>
      <c r="E131" s="27">
        <v>11.61</v>
      </c>
    </row>
    <row r="132" spans="1:5">
      <c r="A132" s="29">
        <v>40483</v>
      </c>
      <c r="B132" s="27">
        <v>22295</v>
      </c>
      <c r="C132" s="27">
        <v>149913</v>
      </c>
      <c r="D132" s="27">
        <v>6649208</v>
      </c>
      <c r="E132" s="27">
        <v>9.0299999999999994</v>
      </c>
    </row>
    <row r="133" spans="1:5">
      <c r="A133" s="29">
        <v>40513</v>
      </c>
      <c r="B133" s="27">
        <v>35233</v>
      </c>
      <c r="C133" s="27">
        <v>164978</v>
      </c>
      <c r="D133" s="27">
        <v>6649208</v>
      </c>
      <c r="E133" s="27">
        <v>9.93</v>
      </c>
    </row>
    <row r="134" spans="1:5">
      <c r="A134" s="29">
        <v>40544</v>
      </c>
      <c r="B134" s="27">
        <v>44442</v>
      </c>
      <c r="C134" s="27">
        <v>259197</v>
      </c>
      <c r="D134" s="27">
        <v>8310594</v>
      </c>
      <c r="E134" s="27">
        <v>15.59</v>
      </c>
    </row>
    <row r="135" spans="1:5">
      <c r="A135" s="29">
        <v>40575</v>
      </c>
      <c r="B135" s="27">
        <v>23294</v>
      </c>
      <c r="C135" s="27">
        <v>201269</v>
      </c>
      <c r="D135" s="27">
        <v>6648292</v>
      </c>
      <c r="E135" s="27">
        <v>12.11</v>
      </c>
    </row>
    <row r="136" spans="1:5">
      <c r="A136" s="29">
        <v>40603</v>
      </c>
      <c r="B136" s="27">
        <v>19224</v>
      </c>
      <c r="C136" s="27">
        <v>178597</v>
      </c>
      <c r="D136" s="27">
        <v>6648292</v>
      </c>
      <c r="E136" s="27">
        <v>10.74</v>
      </c>
    </row>
    <row r="137" spans="1:5">
      <c r="A137" s="29">
        <v>40634</v>
      </c>
      <c r="B137" s="27">
        <v>34203</v>
      </c>
      <c r="C137" s="27">
        <v>204163</v>
      </c>
      <c r="D137" s="27">
        <v>8320565</v>
      </c>
      <c r="E137" s="27">
        <v>12.28</v>
      </c>
    </row>
    <row r="138" spans="1:5">
      <c r="A138" s="29">
        <v>40664</v>
      </c>
      <c r="B138" s="27">
        <v>24525</v>
      </c>
      <c r="C138" s="27">
        <v>169283</v>
      </c>
      <c r="D138" s="27">
        <v>6658492</v>
      </c>
      <c r="E138" s="27">
        <v>10.17</v>
      </c>
    </row>
    <row r="139" spans="1:5">
      <c r="A139" s="29">
        <v>40695</v>
      </c>
      <c r="B139" s="27">
        <v>20918</v>
      </c>
      <c r="C139" s="27">
        <v>160711</v>
      </c>
      <c r="D139" s="27">
        <v>6658492</v>
      </c>
      <c r="E139" s="27">
        <v>9.65</v>
      </c>
    </row>
    <row r="140" spans="1:5">
      <c r="A140" s="29">
        <v>40725</v>
      </c>
      <c r="B140" s="27">
        <v>35750</v>
      </c>
      <c r="C140" s="27">
        <v>198246</v>
      </c>
      <c r="D140" s="27">
        <v>8340807</v>
      </c>
      <c r="E140" s="27">
        <v>11.88</v>
      </c>
    </row>
    <row r="141" spans="1:5">
      <c r="A141" s="29">
        <v>40756</v>
      </c>
      <c r="B141" s="27">
        <v>17667</v>
      </c>
      <c r="C141" s="27">
        <v>147539</v>
      </c>
      <c r="D141" s="27">
        <v>6676184</v>
      </c>
      <c r="E141" s="27">
        <v>8.85</v>
      </c>
    </row>
    <row r="142" spans="1:5">
      <c r="A142" s="29">
        <v>40787</v>
      </c>
      <c r="B142" s="27">
        <v>17541</v>
      </c>
      <c r="C142" s="27">
        <v>138257</v>
      </c>
      <c r="D142" s="27">
        <v>6676184</v>
      </c>
      <c r="E142" s="27">
        <v>8.2799999999999994</v>
      </c>
    </row>
    <row r="143" spans="1:5">
      <c r="A143" s="29">
        <v>40817</v>
      </c>
      <c r="B143" s="27">
        <v>23185</v>
      </c>
      <c r="C143" s="27">
        <v>165606</v>
      </c>
      <c r="D143" s="27">
        <v>8370178</v>
      </c>
      <c r="E143" s="27">
        <v>9.89</v>
      </c>
    </row>
    <row r="144" spans="1:5">
      <c r="A144" s="29">
        <v>40848</v>
      </c>
      <c r="B144" s="27">
        <v>23883</v>
      </c>
      <c r="C144" s="27">
        <v>133223</v>
      </c>
      <c r="D144" s="27">
        <v>6701132</v>
      </c>
      <c r="E144" s="27">
        <v>7.96</v>
      </c>
    </row>
    <row r="145" spans="1:5">
      <c r="A145" s="29">
        <v>40878</v>
      </c>
      <c r="B145" s="27">
        <v>44985</v>
      </c>
      <c r="C145" s="27">
        <v>192164</v>
      </c>
      <c r="D145" s="27">
        <v>8376415</v>
      </c>
      <c r="E145" s="27">
        <v>11.48</v>
      </c>
    </row>
    <row r="146" spans="1:5">
      <c r="A146" s="29">
        <v>40909</v>
      </c>
      <c r="B146" s="27">
        <v>26368</v>
      </c>
      <c r="C146" s="27">
        <v>177068</v>
      </c>
      <c r="D146" s="27">
        <v>6723412</v>
      </c>
      <c r="E146" s="27">
        <v>10.54</v>
      </c>
    </row>
    <row r="147" spans="1:5">
      <c r="A147" s="29">
        <v>40940</v>
      </c>
      <c r="B147" s="27">
        <v>18432</v>
      </c>
      <c r="C147" s="27">
        <v>169769</v>
      </c>
      <c r="D147" s="27">
        <v>6723412</v>
      </c>
      <c r="E147" s="27">
        <v>10.1</v>
      </c>
    </row>
    <row r="148" spans="1:5">
      <c r="A148" s="29">
        <v>40969</v>
      </c>
      <c r="B148" s="27">
        <v>20906</v>
      </c>
      <c r="C148" s="27">
        <v>196229</v>
      </c>
      <c r="D148" s="27">
        <v>8404265</v>
      </c>
      <c r="E148" s="27">
        <v>11.67</v>
      </c>
    </row>
    <row r="149" spans="1:5">
      <c r="A149" s="29">
        <v>41000</v>
      </c>
      <c r="B149" s="27">
        <v>18225</v>
      </c>
      <c r="C149" s="27">
        <v>137497</v>
      </c>
      <c r="D149" s="27">
        <v>6746352</v>
      </c>
      <c r="E149" s="27">
        <v>8.15</v>
      </c>
    </row>
    <row r="150" spans="1:5">
      <c r="A150" s="29">
        <v>41030</v>
      </c>
      <c r="B150" s="27">
        <v>17326</v>
      </c>
      <c r="C150" s="27">
        <v>130619</v>
      </c>
      <c r="D150" s="27">
        <v>6746352</v>
      </c>
      <c r="E150" s="27">
        <v>7.74</v>
      </c>
    </row>
    <row r="151" spans="1:5">
      <c r="A151" s="29">
        <v>41061</v>
      </c>
      <c r="B151" s="27">
        <v>23034</v>
      </c>
      <c r="C151" s="27">
        <v>165374</v>
      </c>
      <c r="D151" s="27">
        <v>8432940</v>
      </c>
      <c r="E151" s="27">
        <v>9.81</v>
      </c>
    </row>
    <row r="152" spans="1:5">
      <c r="A152" s="29">
        <v>41091</v>
      </c>
      <c r="B152" s="27">
        <v>30358</v>
      </c>
      <c r="C152" s="27">
        <v>144767</v>
      </c>
      <c r="D152" s="27">
        <v>6771228</v>
      </c>
      <c r="E152" s="27">
        <v>8.56</v>
      </c>
    </row>
    <row r="153" spans="1:5">
      <c r="A153" s="29">
        <v>41122</v>
      </c>
      <c r="B153" s="27">
        <v>17664</v>
      </c>
      <c r="C153" s="27">
        <v>141039</v>
      </c>
      <c r="D153" s="27">
        <v>6771228</v>
      </c>
      <c r="E153" s="27">
        <v>8.34</v>
      </c>
    </row>
    <row r="154" spans="1:5">
      <c r="A154" s="29">
        <v>41153</v>
      </c>
      <c r="B154" s="27">
        <v>19934</v>
      </c>
      <c r="C154" s="27">
        <v>165814</v>
      </c>
      <c r="D154" s="27">
        <v>8464035</v>
      </c>
      <c r="E154" s="27">
        <v>9.7899999999999991</v>
      </c>
    </row>
    <row r="155" spans="1:5">
      <c r="A155" s="29">
        <v>41183</v>
      </c>
      <c r="B155" s="27">
        <v>18032</v>
      </c>
      <c r="C155" s="27">
        <v>129784</v>
      </c>
      <c r="D155" s="27">
        <v>6807352</v>
      </c>
      <c r="E155" s="27">
        <v>7.63</v>
      </c>
    </row>
    <row r="156" spans="1:5">
      <c r="A156" s="29">
        <v>41214</v>
      </c>
      <c r="B156" s="27">
        <v>19929</v>
      </c>
      <c r="C156" s="27">
        <v>126214</v>
      </c>
      <c r="D156" s="27">
        <v>6807352</v>
      </c>
      <c r="E156" s="27">
        <v>7.41</v>
      </c>
    </row>
    <row r="157" spans="1:5">
      <c r="A157" s="29">
        <v>41244</v>
      </c>
      <c r="B157" s="27">
        <v>38357</v>
      </c>
      <c r="C157" s="27">
        <v>176761</v>
      </c>
      <c r="D157" s="27">
        <v>8509190</v>
      </c>
      <c r="E157" s="27">
        <v>10.39</v>
      </c>
    </row>
    <row r="158" spans="1:5">
      <c r="A158" s="29">
        <v>41275</v>
      </c>
      <c r="B158" s="27">
        <v>24570</v>
      </c>
      <c r="C158" s="27">
        <v>170957</v>
      </c>
      <c r="D158" s="27">
        <v>6836964</v>
      </c>
      <c r="E158" s="27">
        <v>10</v>
      </c>
    </row>
    <row r="159" spans="1:5">
      <c r="A159" s="29">
        <v>41306</v>
      </c>
      <c r="B159" s="27">
        <v>18442</v>
      </c>
      <c r="C159" s="27">
        <v>168699</v>
      </c>
      <c r="D159" s="27">
        <v>6836964</v>
      </c>
      <c r="E159" s="27">
        <v>9.86</v>
      </c>
    </row>
    <row r="160" spans="1:5">
      <c r="A160" s="29">
        <v>41334</v>
      </c>
      <c r="B160" s="27">
        <v>23147</v>
      </c>
      <c r="C160" s="27">
        <v>193071</v>
      </c>
      <c r="D160" s="27">
        <v>8546205</v>
      </c>
      <c r="E160" s="27">
        <v>11.29</v>
      </c>
    </row>
    <row r="161" spans="1:5">
      <c r="A161" s="29">
        <v>41365</v>
      </c>
      <c r="B161" s="27">
        <v>16023</v>
      </c>
      <c r="C161" s="27">
        <v>140221</v>
      </c>
      <c r="D161" s="27">
        <v>6863232</v>
      </c>
      <c r="E161" s="27">
        <v>8.17</v>
      </c>
    </row>
    <row r="162" spans="1:5">
      <c r="A162" s="29">
        <v>41395</v>
      </c>
      <c r="B162" s="27">
        <v>16393</v>
      </c>
      <c r="C162" s="27">
        <v>125884</v>
      </c>
      <c r="D162" s="27">
        <v>6863232</v>
      </c>
      <c r="E162" s="27">
        <v>7.33</v>
      </c>
    </row>
    <row r="163" spans="1:5">
      <c r="A163" s="29">
        <v>41426</v>
      </c>
      <c r="B163" s="27">
        <v>21939</v>
      </c>
      <c r="C163" s="27">
        <v>160638</v>
      </c>
      <c r="D163" s="27">
        <v>8579040</v>
      </c>
      <c r="E163" s="27">
        <v>9.35</v>
      </c>
    </row>
    <row r="164" spans="1:5">
      <c r="A164" s="29">
        <v>41456</v>
      </c>
      <c r="B164" s="27">
        <v>25303</v>
      </c>
      <c r="C164" s="27">
        <v>135199</v>
      </c>
      <c r="D164" s="27">
        <v>6887872</v>
      </c>
      <c r="E164" s="27">
        <v>7.86</v>
      </c>
    </row>
    <row r="165" spans="1:5">
      <c r="A165" s="29">
        <v>41487</v>
      </c>
      <c r="B165" s="27">
        <v>18821</v>
      </c>
      <c r="C165" s="27">
        <v>159584</v>
      </c>
      <c r="D165" s="27">
        <v>8609840</v>
      </c>
      <c r="E165" s="27">
        <v>9.27</v>
      </c>
    </row>
    <row r="166" spans="1:5">
      <c r="A166" s="29">
        <v>41518</v>
      </c>
      <c r="B166" s="27">
        <v>13744</v>
      </c>
      <c r="C166" s="27">
        <v>116427</v>
      </c>
      <c r="D166" s="27">
        <v>6887872</v>
      </c>
      <c r="E166" s="27">
        <v>6.76</v>
      </c>
    </row>
    <row r="167" spans="1:5">
      <c r="A167" s="29">
        <v>41548</v>
      </c>
      <c r="B167" s="27">
        <v>17314</v>
      </c>
      <c r="C167" s="27">
        <v>111990</v>
      </c>
      <c r="D167" s="27">
        <v>6945356</v>
      </c>
      <c r="E167" s="27">
        <v>6.45</v>
      </c>
    </row>
    <row r="168" spans="1:5">
      <c r="A168" s="29">
        <v>41579</v>
      </c>
      <c r="B168" s="27">
        <v>21219</v>
      </c>
      <c r="C168" s="27">
        <v>137450</v>
      </c>
      <c r="D168" s="27">
        <v>8681695</v>
      </c>
      <c r="E168" s="27">
        <v>7.93</v>
      </c>
    </row>
    <row r="169" spans="1:5">
      <c r="A169" s="29">
        <v>41609</v>
      </c>
      <c r="B169" s="27">
        <v>28454</v>
      </c>
      <c r="C169" s="27">
        <v>121562</v>
      </c>
      <c r="D169" s="27">
        <v>6945356</v>
      </c>
      <c r="E169" s="27">
        <v>7</v>
      </c>
    </row>
    <row r="170" spans="1:5">
      <c r="A170" s="29">
        <v>41640</v>
      </c>
      <c r="B170" s="27">
        <v>27642</v>
      </c>
      <c r="C170" s="27">
        <v>151289</v>
      </c>
      <c r="D170" s="27">
        <v>6999972</v>
      </c>
      <c r="E170" s="27">
        <v>8.65</v>
      </c>
    </row>
    <row r="171" spans="1:5">
      <c r="A171" s="29">
        <v>41671</v>
      </c>
      <c r="B171" s="27">
        <v>18307</v>
      </c>
      <c r="C171" s="27">
        <v>157395</v>
      </c>
      <c r="D171" s="27">
        <v>6999972</v>
      </c>
      <c r="E171" s="27">
        <v>8.99</v>
      </c>
    </row>
    <row r="172" spans="1:5">
      <c r="A172" s="29">
        <v>41699</v>
      </c>
      <c r="B172" s="27">
        <v>19034</v>
      </c>
      <c r="C172" s="27">
        <v>174493</v>
      </c>
      <c r="D172" s="27">
        <v>8749965</v>
      </c>
      <c r="E172" s="27">
        <v>9.9700000000000006</v>
      </c>
    </row>
    <row r="173" spans="1:5">
      <c r="A173" s="29">
        <v>41730</v>
      </c>
      <c r="B173" s="27">
        <v>13186</v>
      </c>
      <c r="C173" s="27">
        <v>115072</v>
      </c>
      <c r="D173" s="27">
        <v>7057516</v>
      </c>
      <c r="E173" s="27">
        <v>6.51</v>
      </c>
    </row>
    <row r="174" spans="1:5">
      <c r="A174" s="29">
        <v>41760</v>
      </c>
      <c r="B174" s="27">
        <v>17325</v>
      </c>
      <c r="C174" s="27">
        <v>129669</v>
      </c>
      <c r="D174" s="27">
        <v>8821895</v>
      </c>
      <c r="E174" s="27">
        <v>7.34</v>
      </c>
    </row>
    <row r="175" spans="1:5">
      <c r="A175" s="29">
        <v>41791</v>
      </c>
      <c r="B175" s="27">
        <v>15036</v>
      </c>
      <c r="C175" s="27">
        <v>104242</v>
      </c>
      <c r="D175" s="27">
        <v>7057516</v>
      </c>
      <c r="E175" s="27">
        <v>5.91</v>
      </c>
    </row>
    <row r="176" spans="1:5">
      <c r="A176" s="29">
        <v>41821</v>
      </c>
      <c r="B176" s="27">
        <v>17220</v>
      </c>
      <c r="C176" s="27">
        <v>107741</v>
      </c>
      <c r="D176" s="27">
        <v>7103773</v>
      </c>
      <c r="E176" s="27">
        <v>6.07</v>
      </c>
    </row>
    <row r="177" spans="1:5">
      <c r="A177" s="29">
        <v>41852</v>
      </c>
      <c r="B177" s="27">
        <v>14226</v>
      </c>
      <c r="C177" s="27">
        <v>124027</v>
      </c>
      <c r="D177" s="27">
        <v>8898990</v>
      </c>
      <c r="E177" s="27">
        <v>6.97</v>
      </c>
    </row>
    <row r="178" spans="1:5">
      <c r="A178" s="29">
        <v>41883</v>
      </c>
      <c r="B178" s="27">
        <v>10539</v>
      </c>
      <c r="C178" s="27">
        <v>88615</v>
      </c>
      <c r="D178" s="27">
        <v>7119192</v>
      </c>
      <c r="E178" s="27">
        <v>4.9800000000000004</v>
      </c>
    </row>
    <row r="179" spans="1:5">
      <c r="A179" s="29">
        <v>41913</v>
      </c>
      <c r="B179" s="27">
        <v>12544</v>
      </c>
      <c r="C179" s="27">
        <v>84986</v>
      </c>
      <c r="D179" s="27">
        <v>7132578</v>
      </c>
      <c r="E179" s="27">
        <v>4.76</v>
      </c>
    </row>
    <row r="180" spans="1:5">
      <c r="A180" s="29">
        <v>41944</v>
      </c>
      <c r="B180" s="27">
        <v>18789</v>
      </c>
      <c r="C180" s="27">
        <v>105530</v>
      </c>
      <c r="D180" s="27">
        <v>8921300</v>
      </c>
      <c r="E180" s="27">
        <v>5.92</v>
      </c>
    </row>
    <row r="181" spans="1:5">
      <c r="A181" s="29">
        <v>41974</v>
      </c>
      <c r="B181" s="27">
        <v>23782</v>
      </c>
      <c r="C181" s="27">
        <v>96099</v>
      </c>
      <c r="D181" s="27">
        <v>7137040</v>
      </c>
      <c r="E181" s="27">
        <v>5.39</v>
      </c>
    </row>
    <row r="182" spans="1:5">
      <c r="A182" s="29">
        <v>42005</v>
      </c>
      <c r="B182" s="27">
        <v>26078</v>
      </c>
      <c r="C182" s="27">
        <v>155309</v>
      </c>
      <c r="D182" s="27">
        <v>8949896</v>
      </c>
      <c r="E182" s="27">
        <v>8.68</v>
      </c>
    </row>
    <row r="183" spans="1:5">
      <c r="A183" s="29">
        <v>42036</v>
      </c>
      <c r="B183" s="27">
        <v>19359</v>
      </c>
      <c r="C183" s="27">
        <v>119484</v>
      </c>
      <c r="D183" s="27">
        <v>7165636</v>
      </c>
      <c r="E183" s="27">
        <v>6.67</v>
      </c>
    </row>
    <row r="184" spans="1:5">
      <c r="A184" s="29">
        <v>42064</v>
      </c>
      <c r="B184" s="27">
        <v>12510</v>
      </c>
      <c r="C184" s="27">
        <v>125204</v>
      </c>
      <c r="D184" s="27">
        <v>7165636</v>
      </c>
      <c r="E184" s="27">
        <v>7</v>
      </c>
    </row>
    <row r="185" spans="1:5">
      <c r="A185" s="29">
        <v>42095</v>
      </c>
      <c r="B185" s="27">
        <v>14688</v>
      </c>
      <c r="C185" s="27">
        <v>101041</v>
      </c>
      <c r="D185" s="27">
        <v>7188937</v>
      </c>
      <c r="E185" s="27">
        <v>5.63</v>
      </c>
    </row>
    <row r="186" spans="1:5">
      <c r="A186" s="29">
        <v>42125</v>
      </c>
      <c r="B186" s="27">
        <v>15594</v>
      </c>
      <c r="C186" s="27">
        <v>108599</v>
      </c>
      <c r="D186" s="27">
        <v>8995880</v>
      </c>
      <c r="E186" s="27">
        <v>6.04</v>
      </c>
    </row>
    <row r="187" spans="1:5">
      <c r="A187" s="29">
        <v>42156</v>
      </c>
      <c r="B187" s="27">
        <v>11958</v>
      </c>
      <c r="C187" s="27">
        <v>89747</v>
      </c>
      <c r="D187" s="27">
        <v>7196704</v>
      </c>
      <c r="E187" s="27">
        <v>4.99</v>
      </c>
    </row>
    <row r="188" spans="1:5">
      <c r="A188" s="29">
        <v>42186</v>
      </c>
      <c r="B188" s="27">
        <v>19552</v>
      </c>
      <c r="C188" s="27">
        <v>92228</v>
      </c>
      <c r="D188" s="27">
        <v>7220989</v>
      </c>
      <c r="E188" s="27">
        <v>5.1100000000000003</v>
      </c>
    </row>
    <row r="189" spans="1:5">
      <c r="A189" s="29">
        <v>42217</v>
      </c>
      <c r="B189" s="27">
        <v>13753</v>
      </c>
      <c r="C189" s="27">
        <v>110183</v>
      </c>
      <c r="D189" s="27">
        <v>9036355</v>
      </c>
      <c r="E189" s="27">
        <v>6.09</v>
      </c>
    </row>
    <row r="190" spans="1:5">
      <c r="A190" s="29">
        <v>42248</v>
      </c>
      <c r="B190" s="27">
        <v>9370</v>
      </c>
      <c r="C190" s="27">
        <v>79424</v>
      </c>
      <c r="D190" s="27">
        <v>7229084</v>
      </c>
      <c r="E190" s="27">
        <v>4.3899999999999997</v>
      </c>
    </row>
    <row r="191" spans="1:5">
      <c r="A191" s="29">
        <v>42278</v>
      </c>
      <c r="B191" s="27">
        <v>13692</v>
      </c>
      <c r="C191" s="27">
        <v>95245</v>
      </c>
      <c r="D191" s="27">
        <v>9068687</v>
      </c>
      <c r="E191" s="27">
        <v>5.26</v>
      </c>
    </row>
    <row r="192" spans="1:5">
      <c r="A192" s="29">
        <v>42309</v>
      </c>
      <c r="B192" s="27">
        <v>14899</v>
      </c>
      <c r="C192" s="27">
        <v>77230</v>
      </c>
      <c r="D192" s="27">
        <v>7261416</v>
      </c>
      <c r="E192" s="27">
        <v>4.25</v>
      </c>
    </row>
    <row r="193" spans="1:5">
      <c r="A193" s="29">
        <v>42339</v>
      </c>
      <c r="B193" s="27">
        <v>21277</v>
      </c>
      <c r="C193" s="27">
        <v>88894</v>
      </c>
      <c r="D193" s="27">
        <v>7261416</v>
      </c>
      <c r="E193" s="27">
        <v>4.8899999999999997</v>
      </c>
    </row>
    <row r="194" spans="1:5">
      <c r="A194" s="29">
        <v>42370</v>
      </c>
      <c r="B194" s="27">
        <v>27932</v>
      </c>
      <c r="C194" s="27">
        <v>134316</v>
      </c>
      <c r="D194" s="27">
        <v>9103582</v>
      </c>
      <c r="E194" s="27">
        <v>7.37</v>
      </c>
    </row>
    <row r="195" spans="1:5">
      <c r="A195" s="29">
        <v>42401</v>
      </c>
      <c r="B195" s="27">
        <v>12860</v>
      </c>
      <c r="C195" s="27">
        <v>118097</v>
      </c>
      <c r="D195" s="27">
        <v>7288228</v>
      </c>
      <c r="E195" s="27">
        <v>6.49</v>
      </c>
    </row>
    <row r="196" spans="1:5">
      <c r="A196" s="29">
        <v>42430</v>
      </c>
      <c r="B196" s="27">
        <v>10289</v>
      </c>
      <c r="C196" s="27">
        <v>108990</v>
      </c>
      <c r="D196" s="27">
        <v>7288228</v>
      </c>
      <c r="E196" s="27">
        <v>5.99</v>
      </c>
    </row>
    <row r="197" spans="1:5">
      <c r="A197" s="29">
        <v>42461</v>
      </c>
      <c r="B197" s="27">
        <v>14043</v>
      </c>
      <c r="C197" s="27">
        <v>118928</v>
      </c>
      <c r="D197" s="27">
        <v>9136697</v>
      </c>
      <c r="E197" s="27">
        <v>6.51</v>
      </c>
    </row>
    <row r="198" spans="1:5">
      <c r="A198" s="29">
        <v>42491</v>
      </c>
      <c r="B198" s="27">
        <v>11603</v>
      </c>
      <c r="C198" s="27">
        <v>87071</v>
      </c>
      <c r="D198" s="27">
        <v>7314640</v>
      </c>
      <c r="E198" s="27">
        <v>4.76</v>
      </c>
    </row>
    <row r="199" spans="1:5">
      <c r="A199" s="29">
        <v>42522</v>
      </c>
      <c r="B199" s="27">
        <v>11172</v>
      </c>
      <c r="C199" s="27">
        <v>87110</v>
      </c>
      <c r="D199" s="27">
        <v>7314640</v>
      </c>
      <c r="E199" s="27">
        <v>4.76</v>
      </c>
    </row>
    <row r="200" spans="1:5">
      <c r="A200" s="29">
        <v>42552</v>
      </c>
      <c r="B200" s="27">
        <v>25858</v>
      </c>
      <c r="C200" s="27">
        <v>113300</v>
      </c>
      <c r="D200" s="27">
        <v>9179950</v>
      </c>
      <c r="E200" s="27">
        <v>6.17</v>
      </c>
    </row>
    <row r="201" spans="1:5">
      <c r="A201" s="29">
        <v>42583</v>
      </c>
      <c r="B201" s="27">
        <v>9611</v>
      </c>
      <c r="C201" s="27">
        <v>85702</v>
      </c>
      <c r="D201" s="27">
        <v>7343960</v>
      </c>
      <c r="E201" s="27">
        <v>4.66</v>
      </c>
    </row>
    <row r="202" spans="1:5">
      <c r="A202" s="29">
        <v>42614</v>
      </c>
      <c r="B202" s="27">
        <v>8699</v>
      </c>
      <c r="C202" s="27">
        <v>79176</v>
      </c>
      <c r="D202" s="27">
        <v>7343960</v>
      </c>
      <c r="E202" s="27">
        <v>4.3099999999999996</v>
      </c>
    </row>
    <row r="203" spans="1:5">
      <c r="A203" s="29">
        <v>42644</v>
      </c>
      <c r="B203" s="27">
        <v>25049</v>
      </c>
      <c r="C203" s="27">
        <v>95047</v>
      </c>
      <c r="D203" s="27">
        <v>9211914</v>
      </c>
      <c r="E203" s="27">
        <v>5.16</v>
      </c>
    </row>
    <row r="204" spans="1:5">
      <c r="A204" s="29">
        <v>42675</v>
      </c>
      <c r="B204" s="27">
        <v>12406</v>
      </c>
      <c r="C204" s="27">
        <v>77985</v>
      </c>
      <c r="D204" s="27">
        <v>7375924</v>
      </c>
      <c r="E204" s="27">
        <v>4.24</v>
      </c>
    </row>
    <row r="205" spans="1:5">
      <c r="A205" s="29">
        <v>42705</v>
      </c>
      <c r="B205" s="27">
        <v>26570</v>
      </c>
      <c r="C205" s="27">
        <v>100649</v>
      </c>
      <c r="D205" s="27">
        <v>9219905</v>
      </c>
      <c r="E205" s="27">
        <v>5.46</v>
      </c>
    </row>
    <row r="206" spans="1:5">
      <c r="A206" s="29">
        <v>42736</v>
      </c>
      <c r="B206" s="27">
        <v>15517</v>
      </c>
      <c r="C206" s="27">
        <v>104275</v>
      </c>
      <c r="D206" s="27">
        <v>7402720</v>
      </c>
      <c r="E206" s="27">
        <v>5.64</v>
      </c>
    </row>
    <row r="207" spans="1:5">
      <c r="A207" s="29">
        <v>42767</v>
      </c>
      <c r="B207" s="27">
        <v>10807</v>
      </c>
      <c r="C207" s="27">
        <v>100944</v>
      </c>
      <c r="D207" s="27">
        <v>7407652</v>
      </c>
      <c r="E207" s="27">
        <v>5.45</v>
      </c>
    </row>
    <row r="208" spans="1:5">
      <c r="A208" s="29">
        <v>42795</v>
      </c>
      <c r="B208" s="27">
        <v>9924</v>
      </c>
      <c r="C208" s="27">
        <v>89077</v>
      </c>
      <c r="D208" s="27">
        <v>7407652</v>
      </c>
      <c r="E208" s="27">
        <v>4.8099999999999996</v>
      </c>
    </row>
    <row r="209" spans="1:5">
      <c r="A209" s="29">
        <v>42826</v>
      </c>
      <c r="B209" s="27">
        <v>12235</v>
      </c>
      <c r="C209" s="27">
        <v>97291</v>
      </c>
      <c r="D209" s="27">
        <v>9285649</v>
      </c>
      <c r="E209" s="27">
        <v>5.24</v>
      </c>
    </row>
    <row r="210" spans="1:5">
      <c r="A210" s="29">
        <v>42856</v>
      </c>
      <c r="B210" s="27">
        <v>10212</v>
      </c>
      <c r="C210" s="27">
        <v>70677</v>
      </c>
      <c r="D210" s="27">
        <v>7433736</v>
      </c>
      <c r="E210" s="27">
        <v>3.8</v>
      </c>
    </row>
    <row r="211" spans="1:5">
      <c r="A211" s="29">
        <v>42887</v>
      </c>
      <c r="B211" s="27">
        <v>9652</v>
      </c>
      <c r="C211" s="27">
        <v>74076</v>
      </c>
      <c r="D211" s="27">
        <v>7433736</v>
      </c>
      <c r="E211" s="27">
        <v>3.98</v>
      </c>
    </row>
    <row r="212" spans="1:5">
      <c r="A212" s="29">
        <v>42917</v>
      </c>
      <c r="B212" s="27">
        <v>25155</v>
      </c>
      <c r="C212" s="27">
        <v>100675</v>
      </c>
      <c r="D212" s="27">
        <v>9307546</v>
      </c>
      <c r="E212" s="27">
        <v>5.41</v>
      </c>
    </row>
    <row r="213" spans="1:5">
      <c r="A213" s="29">
        <v>42948</v>
      </c>
      <c r="B213" s="27">
        <v>10660</v>
      </c>
      <c r="C213" s="27">
        <v>75532</v>
      </c>
      <c r="D213" s="27">
        <v>7449112</v>
      </c>
      <c r="E213" s="27">
        <v>4.05</v>
      </c>
    </row>
    <row r="214" spans="1:5">
      <c r="A214" s="29">
        <v>42979</v>
      </c>
      <c r="B214" s="27">
        <v>9151</v>
      </c>
      <c r="C214" s="27">
        <v>88115</v>
      </c>
      <c r="D214" s="27">
        <v>9311390</v>
      </c>
      <c r="E214" s="27">
        <v>4.74</v>
      </c>
    </row>
    <row r="215" spans="1:5">
      <c r="A215" s="29">
        <v>43009</v>
      </c>
      <c r="B215" s="27">
        <v>10260</v>
      </c>
      <c r="C215" s="27">
        <v>63260</v>
      </c>
      <c r="D215" s="27">
        <v>7462678</v>
      </c>
      <c r="E215" s="27">
        <v>3.4</v>
      </c>
    </row>
    <row r="216" spans="1:5">
      <c r="A216" s="29">
        <v>43040</v>
      </c>
      <c r="B216" s="27">
        <v>9785</v>
      </c>
      <c r="C216" s="27">
        <v>63084</v>
      </c>
      <c r="D216" s="27">
        <v>7467200</v>
      </c>
      <c r="E216" s="27">
        <v>3.37</v>
      </c>
    </row>
    <row r="217" spans="1:5">
      <c r="A217" s="29">
        <v>43070</v>
      </c>
      <c r="B217" s="27">
        <v>28810</v>
      </c>
      <c r="C217" s="27">
        <v>92867</v>
      </c>
      <c r="D217" s="27">
        <v>9334000</v>
      </c>
      <c r="E217" s="27">
        <v>4.9800000000000004</v>
      </c>
    </row>
    <row r="218" spans="1:5">
      <c r="A218" s="29">
        <v>43101</v>
      </c>
      <c r="B218" s="27">
        <v>15758</v>
      </c>
      <c r="C218" s="27">
        <v>97305</v>
      </c>
      <c r="D218" s="27">
        <v>7474496</v>
      </c>
      <c r="E218" s="27">
        <v>5.21</v>
      </c>
    </row>
    <row r="219" spans="1:5">
      <c r="A219" s="29">
        <v>43132</v>
      </c>
      <c r="B219" s="27">
        <v>12789</v>
      </c>
      <c r="C219" s="27">
        <v>98113</v>
      </c>
      <c r="D219" s="27">
        <v>7476928</v>
      </c>
      <c r="E219" s="27">
        <v>5.25</v>
      </c>
    </row>
    <row r="220" spans="1:5">
      <c r="A220" s="29">
        <v>43160</v>
      </c>
      <c r="B220" s="27">
        <v>9649</v>
      </c>
      <c r="C220" s="27">
        <v>108070</v>
      </c>
      <c r="D220" s="27">
        <v>9346160</v>
      </c>
      <c r="E220" s="27">
        <v>5.78</v>
      </c>
    </row>
    <row r="221" spans="1:5">
      <c r="A221" s="29">
        <v>43191</v>
      </c>
      <c r="B221" s="27">
        <v>9691</v>
      </c>
      <c r="C221" s="27">
        <v>75220</v>
      </c>
      <c r="D221" s="27">
        <v>7486568</v>
      </c>
      <c r="E221" s="27">
        <v>4.01</v>
      </c>
    </row>
    <row r="222" spans="1:5">
      <c r="A222" s="29">
        <v>43221</v>
      </c>
      <c r="B222" s="27">
        <v>16461</v>
      </c>
      <c r="C222" s="27">
        <v>70259</v>
      </c>
      <c r="D222" s="27">
        <v>7486568</v>
      </c>
      <c r="E222" s="27">
        <v>3.75</v>
      </c>
    </row>
    <row r="223" spans="1:5">
      <c r="A223" s="29">
        <v>43252</v>
      </c>
      <c r="B223" s="27">
        <v>17898</v>
      </c>
      <c r="C223" s="27">
        <v>87700</v>
      </c>
      <c r="D223" s="27">
        <v>9358210</v>
      </c>
      <c r="E223" s="27">
        <v>4.6900000000000004</v>
      </c>
    </row>
    <row r="224" spans="1:5">
      <c r="A224" s="29">
        <v>43282</v>
      </c>
      <c r="B224" s="27">
        <v>22286</v>
      </c>
      <c r="C224" s="27">
        <v>86294</v>
      </c>
      <c r="D224" s="27">
        <v>7494755</v>
      </c>
      <c r="E224" s="27">
        <v>4.59</v>
      </c>
    </row>
    <row r="225" spans="1:5">
      <c r="A225" s="29">
        <v>43313</v>
      </c>
      <c r="B225" s="27">
        <v>8148</v>
      </c>
      <c r="C225" s="27">
        <v>75419</v>
      </c>
      <c r="D225" s="27">
        <v>7497484</v>
      </c>
      <c r="E225" s="27">
        <v>4.03</v>
      </c>
    </row>
    <row r="226" spans="1:5">
      <c r="A226" s="29">
        <v>43344</v>
      </c>
      <c r="B226" s="27">
        <v>19588</v>
      </c>
      <c r="C226" s="27">
        <v>80589</v>
      </c>
      <c r="D226" s="27">
        <v>9371855</v>
      </c>
      <c r="E226" s="27">
        <v>4.3</v>
      </c>
    </row>
    <row r="227" spans="1:5">
      <c r="A227" s="29">
        <v>43374</v>
      </c>
      <c r="B227" s="27">
        <v>7164</v>
      </c>
      <c r="C227" s="27">
        <v>58324</v>
      </c>
      <c r="D227" s="27">
        <v>7503607</v>
      </c>
      <c r="E227" s="27">
        <v>3.1</v>
      </c>
    </row>
    <row r="228" spans="1:5">
      <c r="A228" s="29">
        <v>43405</v>
      </c>
      <c r="B228" s="27">
        <v>10309</v>
      </c>
      <c r="C228" s="27">
        <v>56723</v>
      </c>
      <c r="D228" s="27">
        <v>7505648</v>
      </c>
      <c r="E228" s="27">
        <v>3.02</v>
      </c>
    </row>
    <row r="229" spans="1:5">
      <c r="A229" s="29">
        <v>43435</v>
      </c>
      <c r="B229" s="27">
        <v>19269</v>
      </c>
      <c r="C229" s="27">
        <v>82421</v>
      </c>
      <c r="D229" s="27">
        <v>9382060</v>
      </c>
      <c r="E229" s="27">
        <v>4.3899999999999997</v>
      </c>
    </row>
    <row r="230" spans="1:5">
      <c r="A230" s="29">
        <v>43466</v>
      </c>
      <c r="B230" s="27">
        <v>23754</v>
      </c>
      <c r="C230" s="27">
        <v>73886</v>
      </c>
      <c r="D230" s="27">
        <v>7516220</v>
      </c>
      <c r="E230" s="27">
        <v>3.93</v>
      </c>
    </row>
    <row r="231" spans="1:5">
      <c r="A231" s="29">
        <v>43497</v>
      </c>
      <c r="B231" s="27">
        <v>14229</v>
      </c>
      <c r="C231" s="27">
        <v>87765</v>
      </c>
      <c r="D231" s="27">
        <v>7519744</v>
      </c>
      <c r="E231" s="27">
        <v>4.67</v>
      </c>
    </row>
    <row r="232" spans="1:5">
      <c r="A232" s="29">
        <v>43525</v>
      </c>
      <c r="B232" s="27">
        <v>11990</v>
      </c>
      <c r="C232" s="27">
        <v>103716</v>
      </c>
      <c r="D232" s="27">
        <v>9399680</v>
      </c>
      <c r="E232" s="27">
        <v>5.52</v>
      </c>
    </row>
    <row r="233" spans="1:5">
      <c r="A233" s="29">
        <v>43556</v>
      </c>
      <c r="B233" s="27">
        <v>8581</v>
      </c>
      <c r="C233" s="27">
        <v>68057</v>
      </c>
      <c r="D233" s="27">
        <v>7529716</v>
      </c>
      <c r="E233" s="27">
        <v>3.62</v>
      </c>
    </row>
    <row r="234" spans="1:5">
      <c r="A234" s="29">
        <v>43586</v>
      </c>
      <c r="B234" s="27">
        <v>8557</v>
      </c>
      <c r="C234" s="27">
        <v>62827</v>
      </c>
      <c r="D234" s="27">
        <v>7533040</v>
      </c>
      <c r="E234" s="27">
        <v>3.33</v>
      </c>
    </row>
    <row r="235" spans="1:5">
      <c r="A235" s="29">
        <v>43617</v>
      </c>
      <c r="B235" s="27">
        <v>13181</v>
      </c>
      <c r="C235" s="27">
        <v>82356</v>
      </c>
      <c r="D235" s="27">
        <v>9416300</v>
      </c>
      <c r="E235" s="27">
        <v>4.38</v>
      </c>
    </row>
    <row r="236" spans="1:5">
      <c r="A236" s="29">
        <v>43647</v>
      </c>
      <c r="B236" s="27">
        <v>18942</v>
      </c>
      <c r="C236" s="27">
        <v>71431</v>
      </c>
      <c r="D236" s="27">
        <v>7541470</v>
      </c>
      <c r="E236" s="27">
        <v>3.79</v>
      </c>
    </row>
    <row r="237" spans="1:5">
      <c r="A237" s="29">
        <v>43678</v>
      </c>
      <c r="B237" s="27">
        <v>10542</v>
      </c>
      <c r="C237" s="27">
        <v>85876</v>
      </c>
      <c r="D237" s="27">
        <v>9430350</v>
      </c>
      <c r="E237" s="27">
        <v>4.55</v>
      </c>
    </row>
    <row r="238" spans="1:5">
      <c r="A238" s="29">
        <v>43709</v>
      </c>
      <c r="B238" s="27">
        <v>8272</v>
      </c>
      <c r="C238" s="27">
        <v>54565</v>
      </c>
      <c r="D238" s="27">
        <v>7544280</v>
      </c>
      <c r="E238" s="27">
        <v>2.89</v>
      </c>
    </row>
    <row r="239" spans="1:5">
      <c r="A239" s="29">
        <v>43739</v>
      </c>
      <c r="B239" s="27">
        <v>9559</v>
      </c>
      <c r="C239" s="27">
        <v>63420</v>
      </c>
      <c r="D239" s="27">
        <v>7554129</v>
      </c>
      <c r="E239" s="27">
        <v>3.37</v>
      </c>
    </row>
    <row r="240" spans="1:5">
      <c r="A240" s="29">
        <v>43770</v>
      </c>
      <c r="B240" s="27">
        <v>12840</v>
      </c>
      <c r="C240" s="27">
        <v>79005</v>
      </c>
      <c r="D240" s="27">
        <v>9446765</v>
      </c>
      <c r="E240" s="27">
        <v>4.18</v>
      </c>
    </row>
    <row r="241" spans="1:5">
      <c r="A241" s="29">
        <v>43800</v>
      </c>
      <c r="B241" s="27">
        <v>18070</v>
      </c>
      <c r="C241" s="27">
        <v>73455</v>
      </c>
      <c r="D241" s="27">
        <v>7557412</v>
      </c>
      <c r="E241" s="27">
        <v>3.89</v>
      </c>
    </row>
    <row r="242" spans="1:5">
      <c r="A242" s="29">
        <v>43831</v>
      </c>
      <c r="B242" s="27">
        <v>14796</v>
      </c>
      <c r="C242" s="27">
        <v>94579</v>
      </c>
      <c r="D242" s="27">
        <v>7561900</v>
      </c>
      <c r="E242" s="27">
        <v>5</v>
      </c>
    </row>
    <row r="243" spans="1:5">
      <c r="A243" s="29">
        <v>43862</v>
      </c>
      <c r="B243" s="27">
        <v>13105</v>
      </c>
      <c r="C243" s="27">
        <v>115588</v>
      </c>
      <c r="D243" s="27">
        <v>9452375</v>
      </c>
      <c r="E243" s="27">
        <v>6.12</v>
      </c>
    </row>
    <row r="244" spans="1:5">
      <c r="A244" s="29">
        <v>43891</v>
      </c>
      <c r="B244" s="27">
        <v>167420</v>
      </c>
      <c r="C244" s="27">
        <v>92399</v>
      </c>
      <c r="D244" s="27">
        <v>7561900</v>
      </c>
      <c r="E244" s="27">
        <v>4.88</v>
      </c>
    </row>
    <row r="245" spans="1:5">
      <c r="A245" s="29">
        <v>43922</v>
      </c>
      <c r="B245" s="27">
        <v>429056</v>
      </c>
      <c r="C245" s="27">
        <v>771940</v>
      </c>
      <c r="D245" s="27">
        <v>7570828</v>
      </c>
      <c r="E245" s="27">
        <v>40.78</v>
      </c>
    </row>
    <row r="246" spans="1:5">
      <c r="A246" s="29">
        <v>43952</v>
      </c>
      <c r="B246" s="27">
        <v>283101</v>
      </c>
      <c r="C246" s="27">
        <v>1207569</v>
      </c>
      <c r="D246" s="27">
        <v>9467255</v>
      </c>
      <c r="E246" s="27">
        <v>63.77</v>
      </c>
    </row>
    <row r="247" spans="1:5">
      <c r="A247" s="29">
        <v>43983</v>
      </c>
      <c r="B247" s="27">
        <v>133869</v>
      </c>
      <c r="C247" s="27">
        <v>709684</v>
      </c>
      <c r="D247" s="27">
        <v>7573804</v>
      </c>
      <c r="E247" s="27">
        <v>37.49</v>
      </c>
    </row>
    <row r="248" spans="1:5">
      <c r="A248" s="29">
        <v>44013</v>
      </c>
      <c r="B248" s="27">
        <v>93355</v>
      </c>
      <c r="C248" s="27">
        <v>595783</v>
      </c>
      <c r="D248" s="27">
        <v>7583470</v>
      </c>
      <c r="E248" s="27">
        <v>31.43</v>
      </c>
    </row>
    <row r="249" spans="1:5">
      <c r="A249" s="29">
        <v>44044</v>
      </c>
      <c r="B249" s="27">
        <v>89576</v>
      </c>
      <c r="C249" s="27">
        <v>650265</v>
      </c>
      <c r="D249" s="27">
        <v>9483365</v>
      </c>
      <c r="E249" s="27">
        <v>34.29</v>
      </c>
    </row>
    <row r="250" spans="1:5">
      <c r="A250" s="29">
        <v>44075</v>
      </c>
      <c r="B250" s="27">
        <v>33890</v>
      </c>
      <c r="C250" s="27">
        <v>440296</v>
      </c>
      <c r="D250" s="27">
        <v>7586692</v>
      </c>
      <c r="E250" s="27">
        <v>23.21</v>
      </c>
    </row>
    <row r="251" spans="1:5">
      <c r="A251" s="29">
        <v>44105</v>
      </c>
      <c r="B251" s="27">
        <v>32125</v>
      </c>
      <c r="C251" s="27">
        <v>368768</v>
      </c>
      <c r="D251" s="27">
        <v>9494857</v>
      </c>
      <c r="E251" s="27">
        <v>19.43</v>
      </c>
    </row>
    <row r="252" spans="1:5">
      <c r="A252" s="29">
        <v>44136</v>
      </c>
      <c r="B252" s="27">
        <v>32798</v>
      </c>
      <c r="C252" s="27">
        <v>190731</v>
      </c>
      <c r="D252" s="27">
        <v>7598184</v>
      </c>
      <c r="E252" s="27">
        <v>10.029999999999999</v>
      </c>
    </row>
    <row r="253" spans="1:5">
      <c r="A253" s="29">
        <v>44166</v>
      </c>
      <c r="B253" s="27">
        <v>36686</v>
      </c>
      <c r="C253" s="27">
        <v>183192</v>
      </c>
      <c r="D253" s="27">
        <v>7598184</v>
      </c>
      <c r="E253" s="27">
        <v>9.64</v>
      </c>
    </row>
    <row r="254" spans="1:5">
      <c r="A254" s="29">
        <v>44197</v>
      </c>
      <c r="B254" s="27">
        <v>59198</v>
      </c>
      <c r="C254" s="27">
        <v>211998</v>
      </c>
      <c r="D254" s="27">
        <v>9271898</v>
      </c>
      <c r="E254" s="27">
        <v>11.44</v>
      </c>
    </row>
    <row r="255" spans="1:5">
      <c r="A255" s="29">
        <v>44228</v>
      </c>
      <c r="B255" s="27">
        <v>50736</v>
      </c>
      <c r="C255" s="27">
        <v>168006</v>
      </c>
      <c r="D255" s="27">
        <v>7372352</v>
      </c>
      <c r="E255" s="27">
        <v>9.1199999999999992</v>
      </c>
    </row>
    <row r="256" spans="1:5">
      <c r="A256" s="29">
        <v>44256</v>
      </c>
      <c r="B256" s="27">
        <v>53131</v>
      </c>
      <c r="C256" s="27">
        <v>150243</v>
      </c>
      <c r="D256" s="27">
        <v>7372352</v>
      </c>
      <c r="E256" s="27">
        <v>8.16</v>
      </c>
    </row>
    <row r="257" spans="1:5">
      <c r="A257" s="29">
        <v>44287</v>
      </c>
      <c r="B257" s="27">
        <v>40817</v>
      </c>
      <c r="C257" s="27">
        <v>94885</v>
      </c>
      <c r="D257" s="27">
        <v>7287611</v>
      </c>
      <c r="E257" s="27">
        <v>5.21</v>
      </c>
    </row>
    <row r="258" spans="1:5">
      <c r="A258" s="29">
        <v>44317</v>
      </c>
      <c r="B258" s="27">
        <v>36544</v>
      </c>
      <c r="C258" s="27">
        <v>108331</v>
      </c>
      <c r="D258" s="27">
        <v>9074205</v>
      </c>
      <c r="E258" s="27">
        <v>5.96</v>
      </c>
    </row>
    <row r="259" spans="1:5">
      <c r="A259" s="29">
        <v>44348</v>
      </c>
      <c r="B259" s="27">
        <v>43306</v>
      </c>
      <c r="C259" s="27">
        <v>97078</v>
      </c>
      <c r="D259" s="27">
        <v>7259364</v>
      </c>
      <c r="E259" s="27">
        <v>5.35</v>
      </c>
    </row>
    <row r="260" spans="1:5">
      <c r="A260" s="29">
        <v>44378</v>
      </c>
      <c r="B260" s="27">
        <v>28471</v>
      </c>
      <c r="C260" s="27">
        <v>101475</v>
      </c>
      <c r="D260" s="27">
        <v>9073941</v>
      </c>
      <c r="E260" s="27">
        <v>5.58</v>
      </c>
    </row>
    <row r="261" spans="1:5">
      <c r="A261" s="29">
        <v>44409</v>
      </c>
      <c r="B261" s="27">
        <v>9319</v>
      </c>
      <c r="C261" s="27">
        <v>61646</v>
      </c>
      <c r="D261" s="27">
        <v>7259100</v>
      </c>
      <c r="E261" s="27">
        <v>3.4</v>
      </c>
    </row>
    <row r="262" spans="1:5">
      <c r="A262" s="29">
        <v>44440</v>
      </c>
      <c r="B262" s="27">
        <v>8856</v>
      </c>
      <c r="C262" s="27">
        <v>38516</v>
      </c>
      <c r="D262" s="27">
        <v>5444325</v>
      </c>
      <c r="E262" s="27">
        <v>2.12</v>
      </c>
    </row>
    <row r="263" spans="1:5">
      <c r="A263" s="29">
        <v>44470</v>
      </c>
      <c r="B263" s="26"/>
      <c r="C263" s="26"/>
      <c r="D263" s="26"/>
      <c r="E263" s="26"/>
    </row>
    <row r="264" spans="1:5">
      <c r="A264" s="29">
        <v>44501</v>
      </c>
      <c r="B264" s="26"/>
      <c r="C264" s="26"/>
      <c r="D264" s="26"/>
      <c r="E264" s="26"/>
    </row>
    <row r="265" spans="1:5">
      <c r="A265" s="29">
        <v>44531</v>
      </c>
      <c r="B265" s="26"/>
      <c r="C265" s="26"/>
      <c r="D265" s="26"/>
      <c r="E265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265"/>
  <sheetViews>
    <sheetView workbookViewId="0"/>
  </sheetViews>
  <sheetFormatPr baseColWidth="10" defaultColWidth="14.5" defaultRowHeight="15.75" customHeight="1"/>
  <cols>
    <col min="5" max="5" width="35.5" customWidth="1"/>
  </cols>
  <sheetData>
    <row r="1" spans="1:5">
      <c r="A1" s="28" t="s">
        <v>0</v>
      </c>
      <c r="B1" s="28" t="s">
        <v>194</v>
      </c>
      <c r="C1" s="28" t="s">
        <v>195</v>
      </c>
      <c r="D1" s="28" t="s">
        <v>191</v>
      </c>
      <c r="E1" s="28" t="s">
        <v>196</v>
      </c>
    </row>
    <row r="2" spans="1:5">
      <c r="A2" s="29">
        <v>36526</v>
      </c>
      <c r="B2" s="27">
        <v>2828</v>
      </c>
      <c r="C2" s="27">
        <v>15737</v>
      </c>
      <c r="D2" s="27">
        <v>1695145</v>
      </c>
      <c r="E2" s="27">
        <v>4.6399999999999997</v>
      </c>
    </row>
    <row r="3" spans="1:5">
      <c r="A3" s="29">
        <v>36557</v>
      </c>
      <c r="B3" s="27">
        <v>1258</v>
      </c>
      <c r="C3" s="27">
        <v>13372</v>
      </c>
      <c r="D3" s="27">
        <v>1358128</v>
      </c>
      <c r="E3" s="27">
        <v>3.94</v>
      </c>
    </row>
    <row r="4" spans="1:5">
      <c r="A4" s="29">
        <v>36586</v>
      </c>
      <c r="B4" s="27">
        <v>1051</v>
      </c>
      <c r="C4" s="27">
        <v>11676</v>
      </c>
      <c r="D4" s="27">
        <v>1358128</v>
      </c>
      <c r="E4" s="27">
        <v>3.44</v>
      </c>
    </row>
    <row r="5" spans="1:5">
      <c r="A5" s="29">
        <v>36617</v>
      </c>
      <c r="B5" s="27">
        <v>1137</v>
      </c>
      <c r="C5" s="27">
        <v>9648</v>
      </c>
      <c r="D5" s="27">
        <v>1707404</v>
      </c>
      <c r="E5" s="27">
        <v>2.82</v>
      </c>
    </row>
    <row r="6" spans="1:5">
      <c r="A6" s="29">
        <v>36647</v>
      </c>
      <c r="B6" s="27">
        <v>1026</v>
      </c>
      <c r="C6" s="27">
        <v>4932</v>
      </c>
      <c r="D6" s="27">
        <v>1367872</v>
      </c>
      <c r="E6" s="27">
        <v>1.44</v>
      </c>
    </row>
    <row r="7" spans="1:5">
      <c r="A7" s="29">
        <v>36678</v>
      </c>
      <c r="B7" s="27">
        <v>1223</v>
      </c>
      <c r="C7" s="27">
        <v>6101</v>
      </c>
      <c r="D7" s="27">
        <v>1367872</v>
      </c>
      <c r="E7" s="27">
        <v>1.78</v>
      </c>
    </row>
    <row r="8" spans="1:5">
      <c r="A8" s="29">
        <v>36708</v>
      </c>
      <c r="B8" s="27">
        <v>1312</v>
      </c>
      <c r="C8" s="27">
        <v>8662</v>
      </c>
      <c r="D8" s="27">
        <v>1721116</v>
      </c>
      <c r="E8" s="27">
        <v>2.5099999999999998</v>
      </c>
    </row>
    <row r="9" spans="1:5">
      <c r="A9" s="29">
        <v>36739</v>
      </c>
      <c r="B9" s="27">
        <v>882</v>
      </c>
      <c r="C9" s="27">
        <v>6661</v>
      </c>
      <c r="D9" s="27">
        <v>1379148</v>
      </c>
      <c r="E9" s="27">
        <v>1.93</v>
      </c>
    </row>
    <row r="10" spans="1:5">
      <c r="A10" s="29">
        <v>36770</v>
      </c>
      <c r="B10" s="27">
        <v>993</v>
      </c>
      <c r="C10" s="27">
        <v>5877</v>
      </c>
      <c r="D10" s="27">
        <v>1723935</v>
      </c>
      <c r="E10" s="27">
        <v>1.71</v>
      </c>
    </row>
    <row r="11" spans="1:5">
      <c r="A11" s="29">
        <v>36800</v>
      </c>
      <c r="B11" s="27">
        <v>1058</v>
      </c>
      <c r="C11" s="27">
        <v>4558</v>
      </c>
      <c r="D11" s="27">
        <v>1388049</v>
      </c>
      <c r="E11" s="27">
        <v>1.32</v>
      </c>
    </row>
    <row r="12" spans="1:5">
      <c r="A12" s="29">
        <v>36831</v>
      </c>
      <c r="B12" s="27">
        <v>2272</v>
      </c>
      <c r="C12" s="27">
        <v>5802</v>
      </c>
      <c r="D12" s="27">
        <v>1391016</v>
      </c>
      <c r="E12" s="27">
        <v>1.67</v>
      </c>
    </row>
    <row r="13" spans="1:5">
      <c r="A13" s="29">
        <v>36861</v>
      </c>
      <c r="B13" s="27">
        <v>3586</v>
      </c>
      <c r="C13" s="27">
        <v>15546</v>
      </c>
      <c r="D13" s="27">
        <v>1738770</v>
      </c>
      <c r="E13" s="27">
        <v>4.4800000000000004</v>
      </c>
    </row>
    <row r="14" spans="1:5">
      <c r="A14" s="29">
        <v>36892</v>
      </c>
      <c r="B14" s="27">
        <v>2207</v>
      </c>
      <c r="C14" s="27">
        <v>16979</v>
      </c>
      <c r="D14" s="27">
        <v>1397994</v>
      </c>
      <c r="E14" s="27">
        <v>4.8600000000000003</v>
      </c>
    </row>
    <row r="15" spans="1:5">
      <c r="A15" s="29">
        <v>36923</v>
      </c>
      <c r="B15" s="27">
        <v>1832</v>
      </c>
      <c r="C15" s="27">
        <v>16708</v>
      </c>
      <c r="D15" s="27">
        <v>1400320</v>
      </c>
      <c r="E15" s="27">
        <v>4.7699999999999996</v>
      </c>
    </row>
    <row r="16" spans="1:5">
      <c r="A16" s="29">
        <v>36951</v>
      </c>
      <c r="B16" s="27">
        <v>2189</v>
      </c>
      <c r="C16" s="27">
        <v>20526</v>
      </c>
      <c r="D16" s="27">
        <v>1750400</v>
      </c>
      <c r="E16" s="27">
        <v>5.86</v>
      </c>
    </row>
    <row r="17" spans="1:5">
      <c r="A17" s="29">
        <v>36982</v>
      </c>
      <c r="B17" s="27">
        <v>1353</v>
      </c>
      <c r="C17" s="27">
        <v>12183</v>
      </c>
      <c r="D17" s="27">
        <v>1406083</v>
      </c>
      <c r="E17" s="27">
        <v>3.46</v>
      </c>
    </row>
    <row r="18" spans="1:5">
      <c r="A18" s="29">
        <v>37012</v>
      </c>
      <c r="B18" s="27">
        <v>1397</v>
      </c>
      <c r="C18" s="27">
        <v>8431</v>
      </c>
      <c r="D18" s="27">
        <v>1408004</v>
      </c>
      <c r="E18" s="27">
        <v>2.39</v>
      </c>
    </row>
    <row r="19" spans="1:5">
      <c r="A19" s="29">
        <v>37043</v>
      </c>
      <c r="B19" s="27">
        <v>1664</v>
      </c>
      <c r="C19" s="27">
        <v>11348</v>
      </c>
      <c r="D19" s="27">
        <v>1760005</v>
      </c>
      <c r="E19" s="27">
        <v>3.23</v>
      </c>
    </row>
    <row r="20" spans="1:5">
      <c r="A20" s="29">
        <v>37073</v>
      </c>
      <c r="B20" s="27">
        <v>1202</v>
      </c>
      <c r="C20" s="27">
        <v>9673</v>
      </c>
      <c r="D20" s="27">
        <v>1410593</v>
      </c>
      <c r="E20" s="27">
        <v>2.74</v>
      </c>
    </row>
    <row r="21" spans="1:5">
      <c r="A21" s="29">
        <v>37104</v>
      </c>
      <c r="B21" s="27">
        <v>1018</v>
      </c>
      <c r="C21" s="27">
        <v>9261</v>
      </c>
      <c r="D21" s="27">
        <v>1411456</v>
      </c>
      <c r="E21" s="27">
        <v>2.61</v>
      </c>
    </row>
    <row r="22" spans="1:5">
      <c r="A22" s="29">
        <v>37135</v>
      </c>
      <c r="B22" s="27">
        <v>1405</v>
      </c>
      <c r="C22" s="27">
        <v>8873</v>
      </c>
      <c r="D22" s="27">
        <v>1764320</v>
      </c>
      <c r="E22" s="27">
        <v>2.5</v>
      </c>
    </row>
    <row r="23" spans="1:5">
      <c r="A23" s="29">
        <v>37165</v>
      </c>
      <c r="B23" s="27">
        <v>1681</v>
      </c>
      <c r="C23" s="27">
        <v>7326</v>
      </c>
      <c r="D23" s="27">
        <v>1412836</v>
      </c>
      <c r="E23" s="27">
        <v>2.08</v>
      </c>
    </row>
    <row r="24" spans="1:5">
      <c r="A24" s="29">
        <v>37196</v>
      </c>
      <c r="B24" s="27">
        <v>2078</v>
      </c>
      <c r="C24" s="27">
        <v>9885</v>
      </c>
      <c r="D24" s="27">
        <v>1413296</v>
      </c>
      <c r="E24" s="27">
        <v>2.79</v>
      </c>
    </row>
    <row r="25" spans="1:5">
      <c r="A25" s="29">
        <v>37226</v>
      </c>
      <c r="B25" s="27">
        <v>4108</v>
      </c>
      <c r="C25" s="27">
        <v>19640</v>
      </c>
      <c r="D25" s="27">
        <v>1766620</v>
      </c>
      <c r="E25" s="27">
        <v>5.55</v>
      </c>
    </row>
    <row r="26" spans="1:5">
      <c r="A26" s="29">
        <v>37257</v>
      </c>
      <c r="B26" s="27">
        <v>2732</v>
      </c>
      <c r="C26" s="27">
        <v>21687</v>
      </c>
      <c r="D26" s="27">
        <v>1413362</v>
      </c>
      <c r="E26" s="27">
        <v>6.13</v>
      </c>
    </row>
    <row r="27" spans="1:5">
      <c r="A27" s="29">
        <v>37288</v>
      </c>
      <c r="B27" s="27">
        <v>1997</v>
      </c>
      <c r="C27" s="27">
        <v>22234</v>
      </c>
      <c r="D27" s="27">
        <v>1413384</v>
      </c>
      <c r="E27" s="27">
        <v>6.3</v>
      </c>
    </row>
    <row r="28" spans="1:5">
      <c r="A28" s="29">
        <v>37316</v>
      </c>
      <c r="B28" s="27">
        <v>2659</v>
      </c>
      <c r="C28" s="27">
        <v>26690</v>
      </c>
      <c r="D28" s="27">
        <v>1766730</v>
      </c>
      <c r="E28" s="27">
        <v>7.55</v>
      </c>
    </row>
    <row r="29" spans="1:5">
      <c r="A29" s="29">
        <v>37347</v>
      </c>
      <c r="B29" s="27">
        <v>1432</v>
      </c>
      <c r="C29" s="27">
        <v>16689</v>
      </c>
      <c r="D29" s="27">
        <v>1413816</v>
      </c>
      <c r="E29" s="27">
        <v>4.72</v>
      </c>
    </row>
    <row r="30" spans="1:5">
      <c r="A30" s="29">
        <v>37377</v>
      </c>
      <c r="B30" s="27">
        <v>1425</v>
      </c>
      <c r="C30" s="27">
        <v>11032</v>
      </c>
      <c r="D30" s="27">
        <v>1413960</v>
      </c>
      <c r="E30" s="27">
        <v>3.12</v>
      </c>
    </row>
    <row r="31" spans="1:5">
      <c r="A31" s="29">
        <v>37408</v>
      </c>
      <c r="B31" s="27">
        <v>1955</v>
      </c>
      <c r="C31" s="27">
        <v>13795</v>
      </c>
      <c r="D31" s="27">
        <v>1767450</v>
      </c>
      <c r="E31" s="27">
        <v>3.9</v>
      </c>
    </row>
    <row r="32" spans="1:5">
      <c r="A32" s="29">
        <v>37438</v>
      </c>
      <c r="B32" s="27">
        <v>1514</v>
      </c>
      <c r="C32" s="27">
        <v>11387</v>
      </c>
      <c r="D32" s="27">
        <v>1413486</v>
      </c>
      <c r="E32" s="27">
        <v>3.22</v>
      </c>
    </row>
    <row r="33" spans="1:5">
      <c r="A33" s="29">
        <v>37469</v>
      </c>
      <c r="B33" s="27">
        <v>1467</v>
      </c>
      <c r="C33" s="27">
        <v>13178</v>
      </c>
      <c r="D33" s="27">
        <v>1766660</v>
      </c>
      <c r="E33" s="27">
        <v>3.73</v>
      </c>
    </row>
    <row r="34" spans="1:5">
      <c r="A34" s="29">
        <v>37500</v>
      </c>
      <c r="B34" s="27">
        <v>1251</v>
      </c>
      <c r="C34" s="27">
        <v>8673</v>
      </c>
      <c r="D34" s="27">
        <v>1413328</v>
      </c>
      <c r="E34" s="27">
        <v>2.46</v>
      </c>
    </row>
    <row r="35" spans="1:5">
      <c r="A35" s="29">
        <v>37530</v>
      </c>
      <c r="B35" s="27">
        <v>1594</v>
      </c>
      <c r="C35" s="27">
        <v>8540</v>
      </c>
      <c r="D35" s="27">
        <v>1410460</v>
      </c>
      <c r="E35" s="27">
        <v>2.42</v>
      </c>
    </row>
    <row r="36" spans="1:5">
      <c r="A36" s="29">
        <v>37561</v>
      </c>
      <c r="B36" s="27">
        <v>2610</v>
      </c>
      <c r="C36" s="27">
        <v>13093</v>
      </c>
      <c r="D36" s="27">
        <v>1761880</v>
      </c>
      <c r="E36" s="27">
        <v>3.71</v>
      </c>
    </row>
    <row r="37" spans="1:5">
      <c r="A37" s="29">
        <v>37591</v>
      </c>
      <c r="B37" s="27">
        <v>3178</v>
      </c>
      <c r="C37" s="27">
        <v>14873</v>
      </c>
      <c r="D37" s="27">
        <v>1409504</v>
      </c>
      <c r="E37" s="27">
        <v>4.22</v>
      </c>
    </row>
    <row r="38" spans="1:5">
      <c r="A38" s="29">
        <v>37622</v>
      </c>
      <c r="B38" s="27">
        <v>2991</v>
      </c>
      <c r="C38" s="27">
        <v>20310</v>
      </c>
      <c r="D38" s="27">
        <v>1408145</v>
      </c>
      <c r="E38" s="27">
        <v>5.78</v>
      </c>
    </row>
    <row r="39" spans="1:5">
      <c r="A39" s="29">
        <v>37653</v>
      </c>
      <c r="B39" s="27">
        <v>1875</v>
      </c>
      <c r="C39" s="27">
        <v>22177</v>
      </c>
      <c r="D39" s="27">
        <v>1407692</v>
      </c>
      <c r="E39" s="27">
        <v>6.3</v>
      </c>
    </row>
    <row r="40" spans="1:5">
      <c r="A40" s="29">
        <v>37681</v>
      </c>
      <c r="B40" s="27">
        <v>2255</v>
      </c>
      <c r="C40" s="27">
        <v>25984</v>
      </c>
      <c r="D40" s="27">
        <v>1759615</v>
      </c>
      <c r="E40" s="27">
        <v>7.39</v>
      </c>
    </row>
    <row r="41" spans="1:5">
      <c r="A41" s="29">
        <v>37712</v>
      </c>
      <c r="B41" s="27">
        <v>1502</v>
      </c>
      <c r="C41" s="27">
        <v>15384</v>
      </c>
      <c r="D41" s="27">
        <v>1406828</v>
      </c>
      <c r="E41" s="27">
        <v>4.37</v>
      </c>
    </row>
    <row r="42" spans="1:5">
      <c r="A42" s="29">
        <v>37742</v>
      </c>
      <c r="B42" s="27">
        <v>2149</v>
      </c>
      <c r="C42" s="27">
        <v>14752</v>
      </c>
      <c r="D42" s="27">
        <v>1758175</v>
      </c>
      <c r="E42" s="27">
        <v>4.1900000000000004</v>
      </c>
    </row>
    <row r="43" spans="1:5">
      <c r="A43" s="29">
        <v>37773</v>
      </c>
      <c r="B43" s="27">
        <v>1730</v>
      </c>
      <c r="C43" s="27">
        <v>12086</v>
      </c>
      <c r="D43" s="27">
        <v>1406540</v>
      </c>
      <c r="E43" s="27">
        <v>3.44</v>
      </c>
    </row>
    <row r="44" spans="1:5">
      <c r="A44" s="29">
        <v>37803</v>
      </c>
      <c r="B44" s="27">
        <v>1551</v>
      </c>
      <c r="C44" s="27">
        <v>12670</v>
      </c>
      <c r="D44" s="27">
        <v>1407431</v>
      </c>
      <c r="E44" s="27">
        <v>3.61</v>
      </c>
    </row>
    <row r="45" spans="1:5">
      <c r="A45" s="29">
        <v>37834</v>
      </c>
      <c r="B45" s="27">
        <v>1512</v>
      </c>
      <c r="C45" s="27">
        <v>14709</v>
      </c>
      <c r="D45" s="27">
        <v>1759660</v>
      </c>
      <c r="E45" s="27">
        <v>4.18</v>
      </c>
    </row>
    <row r="46" spans="1:5">
      <c r="A46" s="29">
        <v>37865</v>
      </c>
      <c r="B46" s="27">
        <v>1127</v>
      </c>
      <c r="C46" s="27">
        <v>9365</v>
      </c>
      <c r="D46" s="27">
        <v>1407728</v>
      </c>
      <c r="E46" s="27">
        <v>2.66</v>
      </c>
    </row>
    <row r="47" spans="1:5">
      <c r="A47" s="29">
        <v>37895</v>
      </c>
      <c r="B47" s="27">
        <v>1381</v>
      </c>
      <c r="C47" s="27">
        <v>8900</v>
      </c>
      <c r="D47" s="27">
        <v>1408781</v>
      </c>
      <c r="E47" s="27">
        <v>2.5299999999999998</v>
      </c>
    </row>
    <row r="48" spans="1:5">
      <c r="A48" s="29">
        <v>37926</v>
      </c>
      <c r="B48" s="27">
        <v>3119</v>
      </c>
      <c r="C48" s="27">
        <v>13217</v>
      </c>
      <c r="D48" s="27">
        <v>1761415</v>
      </c>
      <c r="E48" s="27">
        <v>3.75</v>
      </c>
    </row>
    <row r="49" spans="1:5">
      <c r="A49" s="29">
        <v>37956</v>
      </c>
      <c r="B49" s="27">
        <v>2857</v>
      </c>
      <c r="C49" s="27">
        <v>15629</v>
      </c>
      <c r="D49" s="27">
        <v>1409132</v>
      </c>
      <c r="E49" s="27">
        <v>4.43</v>
      </c>
    </row>
    <row r="50" spans="1:5">
      <c r="A50" s="29">
        <v>37987</v>
      </c>
      <c r="B50" s="27">
        <v>3300</v>
      </c>
      <c r="C50" s="27">
        <v>24793</v>
      </c>
      <c r="D50" s="27">
        <v>1762215</v>
      </c>
      <c r="E50" s="27">
        <v>7.03</v>
      </c>
    </row>
    <row r="51" spans="1:5">
      <c r="A51" s="29">
        <v>38018</v>
      </c>
      <c r="B51" s="27">
        <v>1761</v>
      </c>
      <c r="C51" s="27">
        <v>20628</v>
      </c>
      <c r="D51" s="27">
        <v>1409932</v>
      </c>
      <c r="E51" s="27">
        <v>5.85</v>
      </c>
    </row>
    <row r="52" spans="1:5">
      <c r="A52" s="29">
        <v>38047</v>
      </c>
      <c r="B52" s="27">
        <v>1621</v>
      </c>
      <c r="C52" s="27">
        <v>18916</v>
      </c>
      <c r="D52" s="27">
        <v>1409932</v>
      </c>
      <c r="E52" s="27">
        <v>5.37</v>
      </c>
    </row>
    <row r="53" spans="1:5">
      <c r="A53" s="29">
        <v>38078</v>
      </c>
      <c r="B53" s="27">
        <v>1228</v>
      </c>
      <c r="C53" s="27">
        <v>13313</v>
      </c>
      <c r="D53" s="27">
        <v>1410553</v>
      </c>
      <c r="E53" s="27">
        <v>3.77</v>
      </c>
    </row>
    <row r="54" spans="1:5">
      <c r="A54" s="29">
        <v>38108</v>
      </c>
      <c r="B54" s="27">
        <v>1635</v>
      </c>
      <c r="C54" s="27">
        <v>12109</v>
      </c>
      <c r="D54" s="27">
        <v>1763450</v>
      </c>
      <c r="E54" s="27">
        <v>3.43</v>
      </c>
    </row>
    <row r="55" spans="1:5">
      <c r="A55" s="29">
        <v>38139</v>
      </c>
      <c r="B55" s="27">
        <v>1342</v>
      </c>
      <c r="C55" s="27">
        <v>9858</v>
      </c>
      <c r="D55" s="27">
        <v>1410760</v>
      </c>
      <c r="E55" s="27">
        <v>2.79</v>
      </c>
    </row>
    <row r="56" spans="1:5">
      <c r="A56" s="29">
        <v>38169</v>
      </c>
      <c r="B56" s="27">
        <v>1606</v>
      </c>
      <c r="C56" s="27">
        <v>12706</v>
      </c>
      <c r="D56" s="27">
        <v>1764538</v>
      </c>
      <c r="E56" s="27">
        <v>3.61</v>
      </c>
    </row>
    <row r="57" spans="1:5">
      <c r="A57" s="29">
        <v>38200</v>
      </c>
      <c r="B57" s="27">
        <v>1100</v>
      </c>
      <c r="C57" s="27">
        <v>9564</v>
      </c>
      <c r="D57" s="27">
        <v>1411848</v>
      </c>
      <c r="E57" s="27">
        <v>2.7</v>
      </c>
    </row>
    <row r="58" spans="1:5">
      <c r="A58" s="29">
        <v>38231</v>
      </c>
      <c r="B58" s="27">
        <v>1111</v>
      </c>
      <c r="C58" s="27">
        <v>7696</v>
      </c>
      <c r="D58" s="27">
        <v>1411848</v>
      </c>
      <c r="E58" s="27">
        <v>2.1800000000000002</v>
      </c>
    </row>
    <row r="59" spans="1:5">
      <c r="A59" s="29">
        <v>38261</v>
      </c>
      <c r="B59" s="27">
        <v>1734</v>
      </c>
      <c r="C59" s="27">
        <v>9321</v>
      </c>
      <c r="D59" s="27">
        <v>1767810</v>
      </c>
      <c r="E59" s="27">
        <v>2.64</v>
      </c>
    </row>
    <row r="60" spans="1:5">
      <c r="A60" s="29">
        <v>38292</v>
      </c>
      <c r="B60" s="27">
        <v>1642</v>
      </c>
      <c r="C60" s="27">
        <v>8704</v>
      </c>
      <c r="D60" s="27">
        <v>1414848</v>
      </c>
      <c r="E60" s="27">
        <v>2.46</v>
      </c>
    </row>
    <row r="61" spans="1:5">
      <c r="A61" s="29">
        <v>38322</v>
      </c>
      <c r="B61" s="27">
        <v>3030</v>
      </c>
      <c r="C61" s="27">
        <v>12466</v>
      </c>
      <c r="D61" s="27">
        <v>1414848</v>
      </c>
      <c r="E61" s="27">
        <v>3.52</v>
      </c>
    </row>
    <row r="62" spans="1:5">
      <c r="A62" s="29">
        <v>38353</v>
      </c>
      <c r="B62" s="27">
        <v>3395</v>
      </c>
      <c r="C62" s="27">
        <v>23417</v>
      </c>
      <c r="D62" s="27">
        <v>1774576</v>
      </c>
      <c r="E62" s="27">
        <v>6.61</v>
      </c>
    </row>
    <row r="63" spans="1:5">
      <c r="A63" s="29">
        <v>38384</v>
      </c>
      <c r="B63" s="27">
        <v>1381</v>
      </c>
      <c r="C63" s="27">
        <v>18811</v>
      </c>
      <c r="D63" s="27">
        <v>1420864</v>
      </c>
      <c r="E63" s="27">
        <v>5.29</v>
      </c>
    </row>
    <row r="64" spans="1:5">
      <c r="A64" s="29">
        <v>38412</v>
      </c>
      <c r="B64" s="27">
        <v>1402</v>
      </c>
      <c r="C64" s="27">
        <v>16868</v>
      </c>
      <c r="D64" s="27">
        <v>1420864</v>
      </c>
      <c r="E64" s="27">
        <v>4.75</v>
      </c>
    </row>
    <row r="65" spans="1:5">
      <c r="A65" s="29">
        <v>38443</v>
      </c>
      <c r="B65" s="27">
        <v>1549</v>
      </c>
      <c r="C65" s="27">
        <v>15330</v>
      </c>
      <c r="D65" s="27">
        <v>1782368</v>
      </c>
      <c r="E65" s="27">
        <v>4.3099999999999996</v>
      </c>
    </row>
    <row r="66" spans="1:5">
      <c r="A66" s="29">
        <v>38473</v>
      </c>
      <c r="B66" s="27">
        <v>1413</v>
      </c>
      <c r="C66" s="27">
        <v>8491</v>
      </c>
      <c r="D66" s="27">
        <v>1427152</v>
      </c>
      <c r="E66" s="27">
        <v>2.38</v>
      </c>
    </row>
    <row r="67" spans="1:5">
      <c r="A67" s="29">
        <v>38504</v>
      </c>
      <c r="B67" s="27">
        <v>1232</v>
      </c>
      <c r="C67" s="27">
        <v>8411</v>
      </c>
      <c r="D67" s="27">
        <v>1427152</v>
      </c>
      <c r="E67" s="27">
        <v>2.36</v>
      </c>
    </row>
    <row r="68" spans="1:5">
      <c r="A68" s="29">
        <v>38534</v>
      </c>
      <c r="B68" s="27">
        <v>1292</v>
      </c>
      <c r="C68" s="27">
        <v>10580</v>
      </c>
      <c r="D68" s="27">
        <v>1790356</v>
      </c>
      <c r="E68" s="27">
        <v>2.96</v>
      </c>
    </row>
    <row r="69" spans="1:5">
      <c r="A69" s="29">
        <v>38565</v>
      </c>
      <c r="B69" s="27">
        <v>927</v>
      </c>
      <c r="C69" s="27">
        <v>7718</v>
      </c>
      <c r="D69" s="27">
        <v>1433568</v>
      </c>
      <c r="E69" s="27">
        <v>2.16</v>
      </c>
    </row>
    <row r="70" spans="1:5">
      <c r="A70" s="29">
        <v>38596</v>
      </c>
      <c r="B70" s="27">
        <v>947</v>
      </c>
      <c r="C70" s="27">
        <v>6144</v>
      </c>
      <c r="D70" s="27">
        <v>1433568</v>
      </c>
      <c r="E70" s="27">
        <v>1.71</v>
      </c>
    </row>
    <row r="71" spans="1:5">
      <c r="A71" s="29">
        <v>38626</v>
      </c>
      <c r="B71" s="27">
        <v>1515</v>
      </c>
      <c r="C71" s="27">
        <v>7379</v>
      </c>
      <c r="D71" s="27">
        <v>1798156</v>
      </c>
      <c r="E71" s="27">
        <v>2.0499999999999998</v>
      </c>
    </row>
    <row r="72" spans="1:5">
      <c r="A72" s="29">
        <v>38657</v>
      </c>
      <c r="B72" s="27">
        <v>1665</v>
      </c>
      <c r="C72" s="27">
        <v>6852</v>
      </c>
      <c r="D72" s="27">
        <v>1439764</v>
      </c>
      <c r="E72" s="27">
        <v>1.91</v>
      </c>
    </row>
    <row r="73" spans="1:5">
      <c r="A73" s="29">
        <v>38687</v>
      </c>
      <c r="B73" s="27">
        <v>3976</v>
      </c>
      <c r="C73" s="27">
        <v>15809</v>
      </c>
      <c r="D73" s="27">
        <v>1799705</v>
      </c>
      <c r="E73" s="27">
        <v>4.38</v>
      </c>
    </row>
    <row r="74" spans="1:5">
      <c r="A74" s="29">
        <v>38718</v>
      </c>
      <c r="B74" s="27">
        <v>2106</v>
      </c>
      <c r="C74" s="27">
        <v>16463</v>
      </c>
      <c r="D74" s="27">
        <v>1443805</v>
      </c>
      <c r="E74" s="27">
        <v>4.55</v>
      </c>
    </row>
    <row r="75" spans="1:5">
      <c r="A75" s="29">
        <v>38749</v>
      </c>
      <c r="B75" s="27">
        <v>1450</v>
      </c>
      <c r="C75" s="27">
        <v>15631</v>
      </c>
      <c r="D75" s="27">
        <v>1445152</v>
      </c>
      <c r="E75" s="27">
        <v>4.32</v>
      </c>
    </row>
    <row r="76" spans="1:5">
      <c r="A76" s="29">
        <v>38777</v>
      </c>
      <c r="B76" s="27">
        <v>1225</v>
      </c>
      <c r="C76" s="27">
        <v>14340</v>
      </c>
      <c r="D76" s="27">
        <v>1445152</v>
      </c>
      <c r="E76" s="27">
        <v>3.97</v>
      </c>
    </row>
    <row r="77" spans="1:5">
      <c r="A77" s="29">
        <v>38808</v>
      </c>
      <c r="B77" s="27">
        <v>1381</v>
      </c>
      <c r="C77" s="27">
        <v>13160</v>
      </c>
      <c r="D77" s="27">
        <v>1813220</v>
      </c>
      <c r="E77" s="27">
        <v>3.63</v>
      </c>
    </row>
    <row r="78" spans="1:5">
      <c r="A78" s="29">
        <v>38838</v>
      </c>
      <c r="B78" s="27">
        <v>1254</v>
      </c>
      <c r="C78" s="27">
        <v>6596</v>
      </c>
      <c r="D78" s="27">
        <v>1451932</v>
      </c>
      <c r="E78" s="27">
        <v>1.81</v>
      </c>
    </row>
    <row r="79" spans="1:5">
      <c r="A79" s="29">
        <v>38869</v>
      </c>
      <c r="B79" s="27">
        <v>1131</v>
      </c>
      <c r="C79" s="27">
        <v>6916</v>
      </c>
      <c r="D79" s="27">
        <v>1451932</v>
      </c>
      <c r="E79" s="27">
        <v>1.91</v>
      </c>
    </row>
    <row r="80" spans="1:5">
      <c r="A80" s="29">
        <v>38899</v>
      </c>
      <c r="B80" s="27">
        <v>1341</v>
      </c>
      <c r="C80" s="27">
        <v>8971</v>
      </c>
      <c r="D80" s="27">
        <v>1821319</v>
      </c>
      <c r="E80" s="27">
        <v>2.4700000000000002</v>
      </c>
    </row>
    <row r="81" spans="1:5">
      <c r="A81" s="29">
        <v>38930</v>
      </c>
      <c r="B81" s="27">
        <v>925</v>
      </c>
      <c r="C81" s="27">
        <v>6736</v>
      </c>
      <c r="D81" s="27">
        <v>1458336</v>
      </c>
      <c r="E81" s="27">
        <v>1.85</v>
      </c>
    </row>
    <row r="82" spans="1:5">
      <c r="A82" s="29">
        <v>38961</v>
      </c>
      <c r="B82" s="27">
        <v>1127</v>
      </c>
      <c r="C82" s="27">
        <v>6474</v>
      </c>
      <c r="D82" s="27">
        <v>1822920</v>
      </c>
      <c r="E82" s="27">
        <v>1.78</v>
      </c>
    </row>
    <row r="83" spans="1:5">
      <c r="A83" s="29">
        <v>38991</v>
      </c>
      <c r="B83" s="27">
        <v>1152</v>
      </c>
      <c r="C83" s="27">
        <v>5051</v>
      </c>
      <c r="D83" s="27">
        <v>1464558</v>
      </c>
      <c r="E83" s="27">
        <v>1.38</v>
      </c>
    </row>
    <row r="84" spans="1:5">
      <c r="A84" s="29">
        <v>39022</v>
      </c>
      <c r="B84" s="27">
        <v>1636</v>
      </c>
      <c r="C84" s="27">
        <v>6150</v>
      </c>
      <c r="D84" s="27">
        <v>1466632</v>
      </c>
      <c r="E84" s="27">
        <v>1.68</v>
      </c>
    </row>
    <row r="85" spans="1:5">
      <c r="A85" s="29">
        <v>39052</v>
      </c>
      <c r="B85" s="27">
        <v>3208</v>
      </c>
      <c r="C85" s="27">
        <v>12887</v>
      </c>
      <c r="D85" s="27">
        <v>1833290</v>
      </c>
      <c r="E85" s="27">
        <v>3.51</v>
      </c>
    </row>
    <row r="86" spans="1:5">
      <c r="A86" s="29">
        <v>39083</v>
      </c>
      <c r="B86" s="27">
        <v>2215</v>
      </c>
      <c r="C86" s="27">
        <v>14926</v>
      </c>
      <c r="D86" s="27">
        <v>1472488</v>
      </c>
      <c r="E86" s="27">
        <v>4.05</v>
      </c>
    </row>
    <row r="87" spans="1:5">
      <c r="A87" s="29">
        <v>39114</v>
      </c>
      <c r="B87" s="27">
        <v>1503</v>
      </c>
      <c r="C87" s="27">
        <v>16119</v>
      </c>
      <c r="D87" s="27">
        <v>1474440</v>
      </c>
      <c r="E87" s="27">
        <v>4.37</v>
      </c>
    </row>
    <row r="88" spans="1:5">
      <c r="A88" s="29">
        <v>39142</v>
      </c>
      <c r="B88" s="27">
        <v>1375</v>
      </c>
      <c r="C88" s="27">
        <v>18007</v>
      </c>
      <c r="D88" s="27">
        <v>1843050</v>
      </c>
      <c r="E88" s="27">
        <v>4.8899999999999997</v>
      </c>
    </row>
    <row r="89" spans="1:5">
      <c r="A89" s="29">
        <v>39173</v>
      </c>
      <c r="B89" s="27">
        <v>1155</v>
      </c>
      <c r="C89" s="27">
        <v>10020</v>
      </c>
      <c r="D89" s="27">
        <v>1480434</v>
      </c>
      <c r="E89" s="27">
        <v>2.71</v>
      </c>
    </row>
    <row r="90" spans="1:5">
      <c r="A90" s="29">
        <v>39203</v>
      </c>
      <c r="B90" s="27">
        <v>1130</v>
      </c>
      <c r="C90" s="27">
        <v>6389</v>
      </c>
      <c r="D90" s="27">
        <v>1482432</v>
      </c>
      <c r="E90" s="27">
        <v>1.73</v>
      </c>
    </row>
    <row r="91" spans="1:5">
      <c r="A91" s="29">
        <v>39234</v>
      </c>
      <c r="B91" s="27">
        <v>1897</v>
      </c>
      <c r="C91" s="27">
        <v>8532</v>
      </c>
      <c r="D91" s="27">
        <v>1853040</v>
      </c>
      <c r="E91" s="27">
        <v>2.2999999999999998</v>
      </c>
    </row>
    <row r="92" spans="1:5">
      <c r="A92" s="29">
        <v>39264</v>
      </c>
      <c r="B92" s="27">
        <v>1085</v>
      </c>
      <c r="C92" s="27">
        <v>6985</v>
      </c>
      <c r="D92" s="27">
        <v>1488927</v>
      </c>
      <c r="E92" s="27">
        <v>1.87</v>
      </c>
    </row>
    <row r="93" spans="1:5">
      <c r="A93" s="29">
        <v>39295</v>
      </c>
      <c r="B93" s="27">
        <v>765</v>
      </c>
      <c r="C93" s="27">
        <v>6052</v>
      </c>
      <c r="D93" s="27">
        <v>1491092</v>
      </c>
      <c r="E93" s="27">
        <v>1.62</v>
      </c>
    </row>
    <row r="94" spans="1:5">
      <c r="A94" s="29">
        <v>39326</v>
      </c>
      <c r="B94" s="27">
        <v>937</v>
      </c>
      <c r="C94" s="27">
        <v>5640</v>
      </c>
      <c r="D94" s="27">
        <v>1863865</v>
      </c>
      <c r="E94" s="27">
        <v>1.51</v>
      </c>
    </row>
    <row r="95" spans="1:5">
      <c r="A95" s="29">
        <v>39356</v>
      </c>
      <c r="B95" s="27">
        <v>1153</v>
      </c>
      <c r="C95" s="27">
        <v>4093</v>
      </c>
      <c r="D95" s="27">
        <v>1497419</v>
      </c>
      <c r="E95" s="27">
        <v>1.0900000000000001</v>
      </c>
    </row>
    <row r="96" spans="1:5">
      <c r="A96" s="29">
        <v>39387</v>
      </c>
      <c r="B96" s="27">
        <v>1369</v>
      </c>
      <c r="C96" s="27">
        <v>5009</v>
      </c>
      <c r="D96" s="27">
        <v>1499528</v>
      </c>
      <c r="E96" s="27">
        <v>1.34</v>
      </c>
    </row>
    <row r="97" spans="1:5">
      <c r="A97" s="29">
        <v>39417</v>
      </c>
      <c r="B97" s="27">
        <v>3217</v>
      </c>
      <c r="C97" s="27">
        <v>11636</v>
      </c>
      <c r="D97" s="27">
        <v>1874410</v>
      </c>
      <c r="E97" s="27">
        <v>3.11</v>
      </c>
    </row>
    <row r="98" spans="1:5">
      <c r="A98" s="29">
        <v>39448</v>
      </c>
      <c r="B98" s="27">
        <v>2035</v>
      </c>
      <c r="C98" s="27">
        <v>14359</v>
      </c>
      <c r="D98" s="27">
        <v>1505900</v>
      </c>
      <c r="E98" s="27">
        <v>3.81</v>
      </c>
    </row>
    <row r="99" spans="1:5">
      <c r="A99" s="29">
        <v>39479</v>
      </c>
      <c r="B99" s="27">
        <v>1282</v>
      </c>
      <c r="C99" s="27">
        <v>14937</v>
      </c>
      <c r="D99" s="27">
        <v>1508024</v>
      </c>
      <c r="E99" s="27">
        <v>3.97</v>
      </c>
    </row>
    <row r="100" spans="1:5">
      <c r="A100" s="29">
        <v>39508</v>
      </c>
      <c r="B100" s="27">
        <v>1257</v>
      </c>
      <c r="C100" s="27">
        <v>17200</v>
      </c>
      <c r="D100" s="27">
        <v>1885030</v>
      </c>
      <c r="E100" s="27">
        <v>4.57</v>
      </c>
    </row>
    <row r="101" spans="1:5">
      <c r="A101" s="29">
        <v>39539</v>
      </c>
      <c r="B101" s="27">
        <v>1131</v>
      </c>
      <c r="C101" s="27">
        <v>10039</v>
      </c>
      <c r="D101" s="27">
        <v>1514579</v>
      </c>
      <c r="E101" s="27">
        <v>2.66</v>
      </c>
    </row>
    <row r="102" spans="1:5">
      <c r="A102" s="29">
        <v>39569</v>
      </c>
      <c r="B102" s="27">
        <v>1303</v>
      </c>
      <c r="C102" s="27">
        <v>7704</v>
      </c>
      <c r="D102" s="27">
        <v>1895955</v>
      </c>
      <c r="E102" s="27">
        <v>2.0299999999999998</v>
      </c>
    </row>
    <row r="103" spans="1:5">
      <c r="A103" s="29">
        <v>39600</v>
      </c>
      <c r="B103" s="27">
        <v>1123</v>
      </c>
      <c r="C103" s="27">
        <v>6229</v>
      </c>
      <c r="D103" s="27">
        <v>1516764</v>
      </c>
      <c r="E103" s="27">
        <v>1.64</v>
      </c>
    </row>
    <row r="104" spans="1:5">
      <c r="A104" s="29">
        <v>39630</v>
      </c>
      <c r="B104" s="27">
        <v>1071</v>
      </c>
      <c r="C104" s="27">
        <v>6418</v>
      </c>
      <c r="D104" s="27">
        <v>1522329</v>
      </c>
      <c r="E104" s="27">
        <v>1.69</v>
      </c>
    </row>
    <row r="105" spans="1:5">
      <c r="A105" s="29">
        <v>39661</v>
      </c>
      <c r="B105" s="27">
        <v>1218</v>
      </c>
      <c r="C105" s="27">
        <v>7998</v>
      </c>
      <c r="D105" s="27">
        <v>1905230</v>
      </c>
      <c r="E105" s="27">
        <v>2.1</v>
      </c>
    </row>
    <row r="106" spans="1:5">
      <c r="A106" s="29">
        <v>39692</v>
      </c>
      <c r="B106" s="27">
        <v>931</v>
      </c>
      <c r="C106" s="27">
        <v>5219</v>
      </c>
      <c r="D106" s="27">
        <v>1524184</v>
      </c>
      <c r="E106" s="27">
        <v>1.38</v>
      </c>
    </row>
    <row r="107" spans="1:5">
      <c r="A107" s="29">
        <v>39722</v>
      </c>
      <c r="B107" s="27">
        <v>1545</v>
      </c>
      <c r="C107" s="27">
        <v>5769</v>
      </c>
      <c r="D107" s="27">
        <v>1530016</v>
      </c>
      <c r="E107" s="27">
        <v>1.5</v>
      </c>
    </row>
    <row r="108" spans="1:5">
      <c r="A108" s="29">
        <v>39753</v>
      </c>
      <c r="B108" s="27">
        <v>3161</v>
      </c>
      <c r="C108" s="27">
        <v>10779</v>
      </c>
      <c r="D108" s="27">
        <v>1914950</v>
      </c>
      <c r="E108" s="27">
        <v>2.81</v>
      </c>
    </row>
    <row r="109" spans="1:5">
      <c r="A109" s="29">
        <v>39783</v>
      </c>
      <c r="B109" s="27">
        <v>4046</v>
      </c>
      <c r="C109" s="27">
        <v>16638</v>
      </c>
      <c r="D109" s="27">
        <v>1531960</v>
      </c>
      <c r="E109" s="27">
        <v>4.34</v>
      </c>
    </row>
    <row r="110" spans="1:5">
      <c r="A110" s="29">
        <v>39814</v>
      </c>
      <c r="B110" s="27">
        <v>4710</v>
      </c>
      <c r="C110" s="27">
        <v>33398</v>
      </c>
      <c r="D110" s="27">
        <v>1920146</v>
      </c>
      <c r="E110" s="27">
        <v>8.6999999999999993</v>
      </c>
    </row>
    <row r="111" spans="1:5">
      <c r="A111" s="29">
        <v>39845</v>
      </c>
      <c r="B111" s="27">
        <v>2799</v>
      </c>
      <c r="C111" s="27">
        <v>29542</v>
      </c>
      <c r="D111" s="27">
        <v>1537156</v>
      </c>
      <c r="E111" s="27">
        <v>7.69</v>
      </c>
    </row>
    <row r="112" spans="1:5">
      <c r="A112" s="29">
        <v>39873</v>
      </c>
      <c r="B112" s="27">
        <v>2862</v>
      </c>
      <c r="C112" s="27">
        <v>31528</v>
      </c>
      <c r="D112" s="27">
        <v>1537156</v>
      </c>
      <c r="E112" s="27">
        <v>8.2100000000000009</v>
      </c>
    </row>
    <row r="113" spans="1:5">
      <c r="A113" s="29">
        <v>39904</v>
      </c>
      <c r="B113" s="27">
        <v>2748</v>
      </c>
      <c r="C113" s="27">
        <v>30896</v>
      </c>
      <c r="D113" s="27">
        <v>1539988</v>
      </c>
      <c r="E113" s="27">
        <v>8.02</v>
      </c>
    </row>
    <row r="114" spans="1:5">
      <c r="A114" s="29">
        <v>39934</v>
      </c>
      <c r="B114" s="27">
        <v>2690</v>
      </c>
      <c r="C114" s="27">
        <v>29687</v>
      </c>
      <c r="D114" s="27">
        <v>1926165</v>
      </c>
      <c r="E114" s="27">
        <v>7.71</v>
      </c>
    </row>
    <row r="115" spans="1:5">
      <c r="A115" s="29">
        <v>39965</v>
      </c>
      <c r="B115" s="27">
        <v>2080</v>
      </c>
      <c r="C115" s="27">
        <v>21997</v>
      </c>
      <c r="D115" s="27">
        <v>1540932</v>
      </c>
      <c r="E115" s="27">
        <v>5.71</v>
      </c>
    </row>
    <row r="116" spans="1:5">
      <c r="A116" s="29">
        <v>39995</v>
      </c>
      <c r="B116" s="27">
        <v>2030</v>
      </c>
      <c r="C116" s="27">
        <v>21412</v>
      </c>
      <c r="D116" s="27">
        <v>1542783</v>
      </c>
      <c r="E116" s="27">
        <v>5.55</v>
      </c>
    </row>
    <row r="117" spans="1:5">
      <c r="A117" s="29">
        <v>40026</v>
      </c>
      <c r="B117" s="27">
        <v>2357</v>
      </c>
      <c r="C117" s="27">
        <v>25097</v>
      </c>
      <c r="D117" s="27">
        <v>1929250</v>
      </c>
      <c r="E117" s="27">
        <v>6.5</v>
      </c>
    </row>
    <row r="118" spans="1:5">
      <c r="A118" s="29">
        <v>40057</v>
      </c>
      <c r="B118" s="27">
        <v>1807</v>
      </c>
      <c r="C118" s="27">
        <v>16937</v>
      </c>
      <c r="D118" s="27">
        <v>1543400</v>
      </c>
      <c r="E118" s="27">
        <v>4.3899999999999997</v>
      </c>
    </row>
    <row r="119" spans="1:5">
      <c r="A119" s="29">
        <v>40087</v>
      </c>
      <c r="B119" s="27">
        <v>2975</v>
      </c>
      <c r="C119" s="27">
        <v>20799</v>
      </c>
      <c r="D119" s="27">
        <v>1923606</v>
      </c>
      <c r="E119" s="27">
        <v>5.4</v>
      </c>
    </row>
    <row r="120" spans="1:5">
      <c r="A120" s="29">
        <v>40118</v>
      </c>
      <c r="B120" s="27">
        <v>2736</v>
      </c>
      <c r="C120" s="27">
        <v>17488</v>
      </c>
      <c r="D120" s="27">
        <v>1537756</v>
      </c>
      <c r="E120" s="27">
        <v>4.54</v>
      </c>
    </row>
    <row r="121" spans="1:5">
      <c r="A121" s="29">
        <v>40148</v>
      </c>
      <c r="B121" s="27">
        <v>4473</v>
      </c>
      <c r="C121" s="27">
        <v>24588</v>
      </c>
      <c r="D121" s="27">
        <v>1537756</v>
      </c>
      <c r="E121" s="27">
        <v>6.39</v>
      </c>
    </row>
    <row r="122" spans="1:5">
      <c r="A122" s="29">
        <v>40179</v>
      </c>
      <c r="B122" s="27">
        <v>4092</v>
      </c>
      <c r="C122" s="27">
        <v>39776</v>
      </c>
      <c r="D122" s="27">
        <v>1913603</v>
      </c>
      <c r="E122" s="27">
        <v>10.39</v>
      </c>
    </row>
    <row r="123" spans="1:5">
      <c r="A123" s="29">
        <v>40210</v>
      </c>
      <c r="B123" s="27">
        <v>2156</v>
      </c>
      <c r="C123" s="27">
        <v>32356</v>
      </c>
      <c r="D123" s="27">
        <v>1529164</v>
      </c>
      <c r="E123" s="27">
        <v>8.4600000000000009</v>
      </c>
    </row>
    <row r="124" spans="1:5">
      <c r="A124" s="29">
        <v>40238</v>
      </c>
      <c r="B124" s="27">
        <v>1959</v>
      </c>
      <c r="C124" s="27">
        <v>29794</v>
      </c>
      <c r="D124" s="27">
        <v>1529164</v>
      </c>
      <c r="E124" s="27">
        <v>7.79</v>
      </c>
    </row>
    <row r="125" spans="1:5">
      <c r="A125" s="29">
        <v>40269</v>
      </c>
      <c r="B125" s="27">
        <v>1606</v>
      </c>
      <c r="C125" s="27">
        <v>22949</v>
      </c>
      <c r="D125" s="27">
        <v>1521949</v>
      </c>
      <c r="E125" s="27">
        <v>6.03</v>
      </c>
    </row>
    <row r="126" spans="1:5">
      <c r="A126" s="29">
        <v>40299</v>
      </c>
      <c r="B126" s="27">
        <v>2273</v>
      </c>
      <c r="C126" s="27">
        <v>20033</v>
      </c>
      <c r="D126" s="27">
        <v>1899430</v>
      </c>
      <c r="E126" s="27">
        <v>5.28</v>
      </c>
    </row>
    <row r="127" spans="1:5">
      <c r="A127" s="29">
        <v>40330</v>
      </c>
      <c r="B127" s="27">
        <v>1610</v>
      </c>
      <c r="C127" s="27">
        <v>14493</v>
      </c>
      <c r="D127" s="27">
        <v>1519544</v>
      </c>
      <c r="E127" s="27">
        <v>3.82</v>
      </c>
    </row>
    <row r="128" spans="1:5">
      <c r="A128" s="29">
        <v>40360</v>
      </c>
      <c r="B128" s="27">
        <v>1961</v>
      </c>
      <c r="C128" s="27">
        <v>18070</v>
      </c>
      <c r="D128" s="27">
        <v>1889970</v>
      </c>
      <c r="E128" s="27">
        <v>4.78</v>
      </c>
    </row>
    <row r="129" spans="1:5">
      <c r="A129" s="29">
        <v>40391</v>
      </c>
      <c r="B129" s="27">
        <v>1390</v>
      </c>
      <c r="C129" s="27">
        <v>12965</v>
      </c>
      <c r="D129" s="27">
        <v>1510084</v>
      </c>
      <c r="E129" s="27">
        <v>3.43</v>
      </c>
    </row>
    <row r="130" spans="1:5">
      <c r="A130" s="29">
        <v>40422</v>
      </c>
      <c r="B130" s="27">
        <v>1361</v>
      </c>
      <c r="C130" s="27">
        <v>10990</v>
      </c>
      <c r="D130" s="27">
        <v>1510084</v>
      </c>
      <c r="E130" s="27">
        <v>2.92</v>
      </c>
    </row>
    <row r="131" spans="1:5">
      <c r="A131" s="29">
        <v>40452</v>
      </c>
      <c r="B131" s="27">
        <v>2106</v>
      </c>
      <c r="C131" s="27">
        <v>12584</v>
      </c>
      <c r="D131" s="27">
        <v>1880797</v>
      </c>
      <c r="E131" s="27">
        <v>3.35</v>
      </c>
    </row>
    <row r="132" spans="1:5">
      <c r="A132" s="29">
        <v>40483</v>
      </c>
      <c r="B132" s="27">
        <v>2620</v>
      </c>
      <c r="C132" s="27">
        <v>11273</v>
      </c>
      <c r="D132" s="27">
        <v>1503276</v>
      </c>
      <c r="E132" s="27">
        <v>2.99</v>
      </c>
    </row>
    <row r="133" spans="1:5">
      <c r="A133" s="29">
        <v>40513</v>
      </c>
      <c r="B133" s="27">
        <v>3689</v>
      </c>
      <c r="C133" s="27">
        <v>18634</v>
      </c>
      <c r="D133" s="27">
        <v>1503276</v>
      </c>
      <c r="E133" s="27">
        <v>4.96</v>
      </c>
    </row>
    <row r="134" spans="1:5">
      <c r="A134" s="29">
        <v>40544</v>
      </c>
      <c r="B134" s="27">
        <v>3700</v>
      </c>
      <c r="C134" s="27">
        <v>30009</v>
      </c>
      <c r="D134" s="27">
        <v>1878695</v>
      </c>
      <c r="E134" s="27">
        <v>7.99</v>
      </c>
    </row>
    <row r="135" spans="1:5">
      <c r="A135" s="29">
        <v>40575</v>
      </c>
      <c r="B135" s="27">
        <v>1695</v>
      </c>
      <c r="C135" s="27">
        <v>25094</v>
      </c>
      <c r="D135" s="27">
        <v>1502876</v>
      </c>
      <c r="E135" s="27">
        <v>6.68</v>
      </c>
    </row>
    <row r="136" spans="1:5">
      <c r="A136" s="29">
        <v>40603</v>
      </c>
      <c r="B136" s="27">
        <v>1485</v>
      </c>
      <c r="C136" s="27">
        <v>23307</v>
      </c>
      <c r="D136" s="27">
        <v>1502876</v>
      </c>
      <c r="E136" s="27">
        <v>6.2</v>
      </c>
    </row>
    <row r="137" spans="1:5">
      <c r="A137" s="29">
        <v>40634</v>
      </c>
      <c r="B137" s="27">
        <v>1745</v>
      </c>
      <c r="C137" s="27">
        <v>22200</v>
      </c>
      <c r="D137" s="27">
        <v>1879923</v>
      </c>
      <c r="E137" s="27">
        <v>5.91</v>
      </c>
    </row>
    <row r="138" spans="1:5">
      <c r="A138" s="29">
        <v>40664</v>
      </c>
      <c r="B138" s="27">
        <v>1590</v>
      </c>
      <c r="C138" s="27">
        <v>11276</v>
      </c>
      <c r="D138" s="27">
        <v>1504204</v>
      </c>
      <c r="E138" s="27">
        <v>3</v>
      </c>
    </row>
    <row r="139" spans="1:5">
      <c r="A139" s="29">
        <v>40695</v>
      </c>
      <c r="B139" s="27">
        <v>1408</v>
      </c>
      <c r="C139" s="27">
        <v>10564</v>
      </c>
      <c r="D139" s="27">
        <v>1504204</v>
      </c>
      <c r="E139" s="27">
        <v>2.81</v>
      </c>
    </row>
    <row r="140" spans="1:5">
      <c r="A140" s="29">
        <v>40725</v>
      </c>
      <c r="B140" s="27">
        <v>1503</v>
      </c>
      <c r="C140" s="27">
        <v>12862</v>
      </c>
      <c r="D140" s="27">
        <v>1884855</v>
      </c>
      <c r="E140" s="27">
        <v>3.42</v>
      </c>
    </row>
    <row r="141" spans="1:5">
      <c r="A141" s="29">
        <v>40756</v>
      </c>
      <c r="B141" s="27">
        <v>1113</v>
      </c>
      <c r="C141" s="27">
        <v>9471</v>
      </c>
      <c r="D141" s="27">
        <v>1508804</v>
      </c>
      <c r="E141" s="27">
        <v>2.5</v>
      </c>
    </row>
    <row r="142" spans="1:5">
      <c r="A142" s="29">
        <v>40787</v>
      </c>
      <c r="B142" s="27">
        <v>1224</v>
      </c>
      <c r="C142" s="27">
        <v>8037</v>
      </c>
      <c r="D142" s="27">
        <v>1508804</v>
      </c>
      <c r="E142" s="27">
        <v>2.13</v>
      </c>
    </row>
    <row r="143" spans="1:5">
      <c r="A143" s="29">
        <v>40817</v>
      </c>
      <c r="B143" s="27">
        <v>1765</v>
      </c>
      <c r="C143" s="27">
        <v>9718</v>
      </c>
      <c r="D143" s="27">
        <v>1891253</v>
      </c>
      <c r="E143" s="27">
        <v>2.57</v>
      </c>
    </row>
    <row r="144" spans="1:5">
      <c r="A144" s="29">
        <v>40848</v>
      </c>
      <c r="B144" s="27">
        <v>2167</v>
      </c>
      <c r="C144" s="27">
        <v>9103</v>
      </c>
      <c r="D144" s="27">
        <v>1514052</v>
      </c>
      <c r="E144" s="27">
        <v>2.4</v>
      </c>
    </row>
    <row r="145" spans="1:5">
      <c r="A145" s="29">
        <v>40878</v>
      </c>
      <c r="B145" s="27">
        <v>3681</v>
      </c>
      <c r="C145" s="27">
        <v>18655</v>
      </c>
      <c r="D145" s="27">
        <v>1892565</v>
      </c>
      <c r="E145" s="27">
        <v>4.93</v>
      </c>
    </row>
    <row r="146" spans="1:5">
      <c r="A146" s="29">
        <v>40909</v>
      </c>
      <c r="B146" s="27">
        <v>2410</v>
      </c>
      <c r="C146" s="27">
        <v>20032</v>
      </c>
      <c r="D146" s="27">
        <v>1517613</v>
      </c>
      <c r="E146" s="27">
        <v>5.28</v>
      </c>
    </row>
    <row r="147" spans="1:5">
      <c r="A147" s="29">
        <v>40940</v>
      </c>
      <c r="B147" s="27">
        <v>1445</v>
      </c>
      <c r="C147" s="27">
        <v>20316</v>
      </c>
      <c r="D147" s="27">
        <v>1518800</v>
      </c>
      <c r="E147" s="27">
        <v>5.35</v>
      </c>
    </row>
    <row r="148" spans="1:5">
      <c r="A148" s="29">
        <v>40969</v>
      </c>
      <c r="B148" s="27">
        <v>1577</v>
      </c>
      <c r="C148" s="27">
        <v>23109</v>
      </c>
      <c r="D148" s="27">
        <v>1898500</v>
      </c>
      <c r="E148" s="27">
        <v>6.09</v>
      </c>
    </row>
    <row r="149" spans="1:5">
      <c r="A149" s="29">
        <v>41000</v>
      </c>
      <c r="B149" s="27">
        <v>1096</v>
      </c>
      <c r="C149" s="27">
        <v>12041</v>
      </c>
      <c r="D149" s="27">
        <v>1522439</v>
      </c>
      <c r="E149" s="27">
        <v>3.16</v>
      </c>
    </row>
    <row r="150" spans="1:5">
      <c r="A150" s="29">
        <v>41030</v>
      </c>
      <c r="B150" s="27">
        <v>1366</v>
      </c>
      <c r="C150" s="27">
        <v>8722</v>
      </c>
      <c r="D150" s="27">
        <v>1523652</v>
      </c>
      <c r="E150" s="27">
        <v>2.2999999999999998</v>
      </c>
    </row>
    <row r="151" spans="1:5">
      <c r="A151" s="29">
        <v>41061</v>
      </c>
      <c r="B151" s="27">
        <v>1558</v>
      </c>
      <c r="C151" s="27">
        <v>10550</v>
      </c>
      <c r="D151" s="27">
        <v>1904565</v>
      </c>
      <c r="E151" s="27">
        <v>2.76</v>
      </c>
    </row>
    <row r="152" spans="1:5">
      <c r="A152" s="29">
        <v>41091</v>
      </c>
      <c r="B152" s="27">
        <v>1162</v>
      </c>
      <c r="C152" s="27">
        <v>8209</v>
      </c>
      <c r="D152" s="27">
        <v>1527501</v>
      </c>
      <c r="E152" s="27">
        <v>2.15</v>
      </c>
    </row>
    <row r="153" spans="1:5">
      <c r="A153" s="29">
        <v>41122</v>
      </c>
      <c r="B153" s="27">
        <v>1123</v>
      </c>
      <c r="C153" s="27">
        <v>7606</v>
      </c>
      <c r="D153" s="27">
        <v>1528784</v>
      </c>
      <c r="E153" s="27">
        <v>1.99</v>
      </c>
    </row>
    <row r="154" spans="1:5">
      <c r="A154" s="29">
        <v>41153</v>
      </c>
      <c r="B154" s="27">
        <v>1347</v>
      </c>
      <c r="C154" s="27">
        <v>8230</v>
      </c>
      <c r="D154" s="27">
        <v>1910980</v>
      </c>
      <c r="E154" s="27">
        <v>2.16</v>
      </c>
    </row>
    <row r="155" spans="1:5">
      <c r="A155" s="29">
        <v>41183</v>
      </c>
      <c r="B155" s="27">
        <v>1316</v>
      </c>
      <c r="C155" s="27">
        <v>6595</v>
      </c>
      <c r="D155" s="27">
        <v>1534364</v>
      </c>
      <c r="E155" s="27">
        <v>1.72</v>
      </c>
    </row>
    <row r="156" spans="1:5">
      <c r="A156" s="29">
        <v>41214</v>
      </c>
      <c r="B156" s="27">
        <v>1747</v>
      </c>
      <c r="C156" s="27">
        <v>7620</v>
      </c>
      <c r="D156" s="27">
        <v>1536224</v>
      </c>
      <c r="E156" s="27">
        <v>1.99</v>
      </c>
    </row>
    <row r="157" spans="1:5">
      <c r="A157" s="29">
        <v>41244</v>
      </c>
      <c r="B157" s="27">
        <v>3414</v>
      </c>
      <c r="C157" s="27">
        <v>15244</v>
      </c>
      <c r="D157" s="27">
        <v>1920280</v>
      </c>
      <c r="E157" s="27">
        <v>3.96</v>
      </c>
    </row>
    <row r="158" spans="1:5">
      <c r="A158" s="29">
        <v>41275</v>
      </c>
      <c r="B158" s="27">
        <v>2453</v>
      </c>
      <c r="C158" s="27">
        <v>17671</v>
      </c>
      <c r="D158" s="27">
        <v>1542245</v>
      </c>
      <c r="E158" s="27">
        <v>4.59</v>
      </c>
    </row>
    <row r="159" spans="1:5">
      <c r="A159" s="29">
        <v>41306</v>
      </c>
      <c r="B159" s="27">
        <v>1440</v>
      </c>
      <c r="C159" s="27">
        <v>19016</v>
      </c>
      <c r="D159" s="27">
        <v>1544252</v>
      </c>
      <c r="E159" s="27">
        <v>4.93</v>
      </c>
    </row>
    <row r="160" spans="1:5">
      <c r="A160" s="29">
        <v>41334</v>
      </c>
      <c r="B160" s="27">
        <v>1452</v>
      </c>
      <c r="C160" s="27">
        <v>21856</v>
      </c>
      <c r="D160" s="27">
        <v>1930315</v>
      </c>
      <c r="E160" s="27">
        <v>5.66</v>
      </c>
    </row>
    <row r="161" spans="1:5">
      <c r="A161" s="29">
        <v>41365</v>
      </c>
      <c r="B161" s="27">
        <v>1193</v>
      </c>
      <c r="C161" s="27">
        <v>13302</v>
      </c>
      <c r="D161" s="27">
        <v>1549148</v>
      </c>
      <c r="E161" s="27">
        <v>3.44</v>
      </c>
    </row>
    <row r="162" spans="1:5">
      <c r="A162" s="29">
        <v>41395</v>
      </c>
      <c r="B162" s="27">
        <v>1243</v>
      </c>
      <c r="C162" s="27">
        <v>8426</v>
      </c>
      <c r="D162" s="27">
        <v>1550780</v>
      </c>
      <c r="E162" s="27">
        <v>2.17</v>
      </c>
    </row>
    <row r="163" spans="1:5">
      <c r="A163" s="29">
        <v>41426</v>
      </c>
      <c r="B163" s="27">
        <v>1434</v>
      </c>
      <c r="C163" s="27">
        <v>9172</v>
      </c>
      <c r="D163" s="27">
        <v>1938475</v>
      </c>
      <c r="E163" s="27">
        <v>2.35</v>
      </c>
    </row>
    <row r="164" spans="1:5">
      <c r="A164" s="29">
        <v>41456</v>
      </c>
      <c r="B164" s="27">
        <v>1052</v>
      </c>
      <c r="C164" s="27">
        <v>6927</v>
      </c>
      <c r="D164" s="27">
        <v>1554605</v>
      </c>
      <c r="E164" s="27">
        <v>1.77</v>
      </c>
    </row>
    <row r="165" spans="1:5">
      <c r="A165" s="29">
        <v>41487</v>
      </c>
      <c r="B165" s="27">
        <v>1185</v>
      </c>
      <c r="C165" s="27">
        <v>8728</v>
      </c>
      <c r="D165" s="27">
        <v>1944850</v>
      </c>
      <c r="E165" s="27">
        <v>2.25</v>
      </c>
    </row>
    <row r="166" spans="1:5">
      <c r="A166" s="29">
        <v>41518</v>
      </c>
      <c r="B166" s="27">
        <v>883</v>
      </c>
      <c r="C166" s="27">
        <v>5425</v>
      </c>
      <c r="D166" s="27">
        <v>1555880</v>
      </c>
      <c r="E166" s="27">
        <v>1.39</v>
      </c>
    </row>
    <row r="167" spans="1:5">
      <c r="A167" s="29">
        <v>41548</v>
      </c>
      <c r="B167" s="27">
        <v>1306</v>
      </c>
      <c r="C167" s="27">
        <v>5462</v>
      </c>
      <c r="D167" s="27">
        <v>1559258</v>
      </c>
      <c r="E167" s="27">
        <v>1.4</v>
      </c>
    </row>
    <row r="168" spans="1:5">
      <c r="A168" s="29">
        <v>41579</v>
      </c>
      <c r="B168" s="27">
        <v>1973</v>
      </c>
      <c r="C168" s="27">
        <v>8156</v>
      </c>
      <c r="D168" s="27">
        <v>1950480</v>
      </c>
      <c r="E168" s="27">
        <v>2.09</v>
      </c>
    </row>
    <row r="169" spans="1:5">
      <c r="A169" s="29">
        <v>41609</v>
      </c>
      <c r="B169" s="27">
        <v>2747</v>
      </c>
      <c r="C169" s="27">
        <v>11125</v>
      </c>
      <c r="D169" s="27">
        <v>1560384</v>
      </c>
      <c r="E169" s="27">
        <v>2.84</v>
      </c>
    </row>
    <row r="170" spans="1:5">
      <c r="A170" s="29">
        <v>41640</v>
      </c>
      <c r="B170" s="27">
        <v>2006</v>
      </c>
      <c r="C170" s="27">
        <v>15670</v>
      </c>
      <c r="D170" s="27">
        <v>1562931</v>
      </c>
      <c r="E170" s="27">
        <v>4.01</v>
      </c>
    </row>
    <row r="171" spans="1:5">
      <c r="A171" s="29">
        <v>41671</v>
      </c>
      <c r="B171" s="27">
        <v>1240</v>
      </c>
      <c r="C171" s="27">
        <v>16432</v>
      </c>
      <c r="D171" s="27">
        <v>1563780</v>
      </c>
      <c r="E171" s="27">
        <v>4.2</v>
      </c>
    </row>
    <row r="172" spans="1:5">
      <c r="A172" s="29">
        <v>41699</v>
      </c>
      <c r="B172" s="27">
        <v>1254</v>
      </c>
      <c r="C172" s="27">
        <v>18834</v>
      </c>
      <c r="D172" s="27">
        <v>1954725</v>
      </c>
      <c r="E172" s="27">
        <v>4.8099999999999996</v>
      </c>
    </row>
    <row r="173" spans="1:5">
      <c r="A173" s="29">
        <v>41730</v>
      </c>
      <c r="B173" s="27">
        <v>928</v>
      </c>
      <c r="C173" s="27">
        <v>10793</v>
      </c>
      <c r="D173" s="27">
        <v>1567020</v>
      </c>
      <c r="E173" s="27">
        <v>2.75</v>
      </c>
    </row>
    <row r="174" spans="1:5">
      <c r="A174" s="29">
        <v>41760</v>
      </c>
      <c r="B174" s="27">
        <v>1304</v>
      </c>
      <c r="C174" s="27">
        <v>7751</v>
      </c>
      <c r="D174" s="27">
        <v>1960125</v>
      </c>
      <c r="E174" s="27">
        <v>1.97</v>
      </c>
    </row>
    <row r="175" spans="1:5">
      <c r="A175" s="29">
        <v>41791</v>
      </c>
      <c r="B175" s="27">
        <v>904</v>
      </c>
      <c r="C175" s="27">
        <v>5994</v>
      </c>
      <c r="D175" s="27">
        <v>1568100</v>
      </c>
      <c r="E175" s="27">
        <v>1.52</v>
      </c>
    </row>
    <row r="176" spans="1:5">
      <c r="A176" s="29">
        <v>41821</v>
      </c>
      <c r="B176" s="27">
        <v>835</v>
      </c>
      <c r="C176" s="27">
        <v>5687</v>
      </c>
      <c r="D176" s="27">
        <v>1572426</v>
      </c>
      <c r="E176" s="27">
        <v>1.45</v>
      </c>
    </row>
    <row r="177" spans="1:5">
      <c r="A177" s="29">
        <v>41852</v>
      </c>
      <c r="B177" s="27">
        <v>954</v>
      </c>
      <c r="C177" s="27">
        <v>6640</v>
      </c>
      <c r="D177" s="27">
        <v>1967335</v>
      </c>
      <c r="E177" s="27">
        <v>1.69</v>
      </c>
    </row>
    <row r="178" spans="1:5">
      <c r="A178" s="29">
        <v>41883</v>
      </c>
      <c r="B178" s="27">
        <v>780</v>
      </c>
      <c r="C178" s="27">
        <v>4372</v>
      </c>
      <c r="D178" s="27">
        <v>1573868</v>
      </c>
      <c r="E178" s="27">
        <v>1.1100000000000001</v>
      </c>
    </row>
    <row r="179" spans="1:5">
      <c r="A179" s="29">
        <v>41913</v>
      </c>
      <c r="B179" s="27">
        <v>976</v>
      </c>
      <c r="C179" s="27">
        <v>4352</v>
      </c>
      <c r="D179" s="27">
        <v>1578755</v>
      </c>
      <c r="E179" s="27">
        <v>1.1100000000000001</v>
      </c>
    </row>
    <row r="180" spans="1:5">
      <c r="A180" s="29">
        <v>41944</v>
      </c>
      <c r="B180" s="27">
        <v>2795</v>
      </c>
      <c r="C180" s="27">
        <v>7956</v>
      </c>
      <c r="D180" s="27">
        <v>1975480</v>
      </c>
      <c r="E180" s="27">
        <v>2.0099999999999998</v>
      </c>
    </row>
    <row r="181" spans="1:5">
      <c r="A181" s="29">
        <v>41974</v>
      </c>
      <c r="B181" s="27">
        <v>1884</v>
      </c>
      <c r="C181" s="27">
        <v>11294</v>
      </c>
      <c r="D181" s="27">
        <v>1580384</v>
      </c>
      <c r="E181" s="27">
        <v>2.86</v>
      </c>
    </row>
    <row r="182" spans="1:5">
      <c r="A182" s="29">
        <v>42005</v>
      </c>
      <c r="B182" s="27">
        <v>2304</v>
      </c>
      <c r="C182" s="27">
        <v>18293</v>
      </c>
      <c r="D182" s="27">
        <v>1982408</v>
      </c>
      <c r="E182" s="27">
        <v>4.6100000000000003</v>
      </c>
    </row>
    <row r="183" spans="1:5">
      <c r="A183" s="29">
        <v>42036</v>
      </c>
      <c r="B183" s="27">
        <v>1103</v>
      </c>
      <c r="C183" s="27">
        <v>14743</v>
      </c>
      <c r="D183" s="27">
        <v>1587312</v>
      </c>
      <c r="E183" s="27">
        <v>3.71</v>
      </c>
    </row>
    <row r="184" spans="1:5">
      <c r="A184" s="29">
        <v>42064</v>
      </c>
      <c r="B184" s="27">
        <v>980</v>
      </c>
      <c r="C184" s="27">
        <v>13341</v>
      </c>
      <c r="D184" s="27">
        <v>1587312</v>
      </c>
      <c r="E184" s="27">
        <v>3.36</v>
      </c>
    </row>
    <row r="185" spans="1:5">
      <c r="A185" s="29">
        <v>42095</v>
      </c>
      <c r="B185" s="27">
        <v>805</v>
      </c>
      <c r="C185" s="27">
        <v>8606</v>
      </c>
      <c r="D185" s="27">
        <v>1592352</v>
      </c>
      <c r="E185" s="27">
        <v>2.17</v>
      </c>
    </row>
    <row r="186" spans="1:5">
      <c r="A186" s="29">
        <v>42125</v>
      </c>
      <c r="B186" s="27">
        <v>1192</v>
      </c>
      <c r="C186" s="27">
        <v>7040</v>
      </c>
      <c r="D186" s="27">
        <v>1992540</v>
      </c>
      <c r="E186" s="27">
        <v>1.76</v>
      </c>
    </row>
    <row r="187" spans="1:5">
      <c r="A187" s="29">
        <v>42156</v>
      </c>
      <c r="B187" s="27">
        <v>967</v>
      </c>
      <c r="C187" s="27">
        <v>5819</v>
      </c>
      <c r="D187" s="27">
        <v>1594032</v>
      </c>
      <c r="E187" s="27">
        <v>1.45</v>
      </c>
    </row>
    <row r="188" spans="1:5">
      <c r="A188" s="29">
        <v>42186</v>
      </c>
      <c r="B188" s="27">
        <v>769</v>
      </c>
      <c r="C188" s="27">
        <v>5936</v>
      </c>
      <c r="D188" s="27">
        <v>1597821</v>
      </c>
      <c r="E188" s="27">
        <v>1.49</v>
      </c>
    </row>
    <row r="189" spans="1:5">
      <c r="A189" s="29">
        <v>42217</v>
      </c>
      <c r="B189" s="27">
        <v>873</v>
      </c>
      <c r="C189" s="27">
        <v>6863</v>
      </c>
      <c r="D189" s="27">
        <v>1998855</v>
      </c>
      <c r="E189" s="27">
        <v>1.72</v>
      </c>
    </row>
    <row r="190" spans="1:5">
      <c r="A190" s="29">
        <v>42248</v>
      </c>
      <c r="B190" s="27">
        <v>681</v>
      </c>
      <c r="C190" s="27">
        <v>4363</v>
      </c>
      <c r="D190" s="27">
        <v>1599084</v>
      </c>
      <c r="E190" s="27">
        <v>1.0900000000000001</v>
      </c>
    </row>
    <row r="191" spans="1:5">
      <c r="A191" s="29">
        <v>42278</v>
      </c>
      <c r="B191" s="27">
        <v>1133</v>
      </c>
      <c r="C191" s="27">
        <v>4977</v>
      </c>
      <c r="D191" s="27">
        <v>2004411</v>
      </c>
      <c r="E191" s="27">
        <v>1.23</v>
      </c>
    </row>
    <row r="192" spans="1:5">
      <c r="A192" s="29">
        <v>42309</v>
      </c>
      <c r="B192" s="27">
        <v>1760</v>
      </c>
      <c r="C192" s="27">
        <v>5465</v>
      </c>
      <c r="D192" s="27">
        <v>1604640</v>
      </c>
      <c r="E192" s="27">
        <v>1.36</v>
      </c>
    </row>
    <row r="193" spans="1:5">
      <c r="A193" s="29">
        <v>42339</v>
      </c>
      <c r="B193" s="27">
        <v>2194</v>
      </c>
      <c r="C193" s="27">
        <v>10013</v>
      </c>
      <c r="D193" s="27">
        <v>1604640</v>
      </c>
      <c r="E193" s="27">
        <v>2.4900000000000002</v>
      </c>
    </row>
    <row r="194" spans="1:5">
      <c r="A194" s="29">
        <v>42370</v>
      </c>
      <c r="B194" s="27">
        <v>2134</v>
      </c>
      <c r="C194" s="27">
        <v>17396</v>
      </c>
      <c r="D194" s="27">
        <v>2011596</v>
      </c>
      <c r="E194" s="27">
        <v>4.33</v>
      </c>
    </row>
    <row r="195" spans="1:5">
      <c r="A195" s="29">
        <v>42401</v>
      </c>
      <c r="B195" s="27">
        <v>967</v>
      </c>
      <c r="C195" s="27">
        <v>14518</v>
      </c>
      <c r="D195" s="27">
        <v>1610436</v>
      </c>
      <c r="E195" s="27">
        <v>3.6</v>
      </c>
    </row>
    <row r="196" spans="1:5">
      <c r="A196" s="29">
        <v>42430</v>
      </c>
      <c r="B196" s="27">
        <v>818</v>
      </c>
      <c r="C196" s="27">
        <v>12460</v>
      </c>
      <c r="D196" s="27">
        <v>1610436</v>
      </c>
      <c r="E196" s="27">
        <v>3.09</v>
      </c>
    </row>
    <row r="197" spans="1:5">
      <c r="A197" s="29">
        <v>42461</v>
      </c>
      <c r="B197" s="27">
        <v>1009</v>
      </c>
      <c r="C197" s="27">
        <v>10025</v>
      </c>
      <c r="D197" s="27">
        <v>2017069</v>
      </c>
      <c r="E197" s="27">
        <v>2.4900000000000002</v>
      </c>
    </row>
    <row r="198" spans="1:5">
      <c r="A198" s="29">
        <v>42491</v>
      </c>
      <c r="B198" s="27">
        <v>992</v>
      </c>
      <c r="C198" s="27">
        <v>5464</v>
      </c>
      <c r="D198" s="27">
        <v>1614460</v>
      </c>
      <c r="E198" s="27">
        <v>1.35</v>
      </c>
    </row>
    <row r="199" spans="1:5">
      <c r="A199" s="29">
        <v>42522</v>
      </c>
      <c r="B199" s="27">
        <v>960</v>
      </c>
      <c r="C199" s="27">
        <v>5628</v>
      </c>
      <c r="D199" s="27">
        <v>1614460</v>
      </c>
      <c r="E199" s="27">
        <v>1.4</v>
      </c>
    </row>
    <row r="200" spans="1:5">
      <c r="A200" s="29">
        <v>42552</v>
      </c>
      <c r="B200" s="27">
        <v>1337</v>
      </c>
      <c r="C200" s="27">
        <v>7455</v>
      </c>
      <c r="D200" s="27">
        <v>2023143</v>
      </c>
      <c r="E200" s="27">
        <v>1.84</v>
      </c>
    </row>
    <row r="201" spans="1:5">
      <c r="A201" s="29">
        <v>42583</v>
      </c>
      <c r="B201" s="27">
        <v>758</v>
      </c>
      <c r="C201" s="27">
        <v>5486</v>
      </c>
      <c r="D201" s="27">
        <v>1619528</v>
      </c>
      <c r="E201" s="27">
        <v>1.35</v>
      </c>
    </row>
    <row r="202" spans="1:5">
      <c r="A202" s="29">
        <v>42614</v>
      </c>
      <c r="B202" s="27">
        <v>711</v>
      </c>
      <c r="C202" s="27">
        <v>4607</v>
      </c>
      <c r="D202" s="27">
        <v>1619528</v>
      </c>
      <c r="E202" s="27">
        <v>1.1299999999999999</v>
      </c>
    </row>
    <row r="203" spans="1:5">
      <c r="A203" s="29">
        <v>42644</v>
      </c>
      <c r="B203" s="27">
        <v>1347</v>
      </c>
      <c r="C203" s="27">
        <v>5613</v>
      </c>
      <c r="D203" s="27">
        <v>2028374</v>
      </c>
      <c r="E203" s="27">
        <v>1.39</v>
      </c>
    </row>
    <row r="204" spans="1:5">
      <c r="A204" s="29">
        <v>42675</v>
      </c>
      <c r="B204" s="27">
        <v>1581</v>
      </c>
      <c r="C204" s="27">
        <v>5676</v>
      </c>
      <c r="D204" s="27">
        <v>1623492</v>
      </c>
      <c r="E204" s="27">
        <v>1.4</v>
      </c>
    </row>
    <row r="205" spans="1:5">
      <c r="A205" s="29">
        <v>42705</v>
      </c>
      <c r="B205" s="27">
        <v>2848</v>
      </c>
      <c r="C205" s="27">
        <v>14084</v>
      </c>
      <c r="D205" s="27">
        <v>2029365</v>
      </c>
      <c r="E205" s="27">
        <v>3.47</v>
      </c>
    </row>
    <row r="206" spans="1:5">
      <c r="A206" s="29">
        <v>42736</v>
      </c>
      <c r="B206" s="27">
        <v>1637</v>
      </c>
      <c r="C206" s="27">
        <v>15041</v>
      </c>
      <c r="D206" s="27">
        <v>1626423</v>
      </c>
      <c r="E206" s="27">
        <v>3.71</v>
      </c>
    </row>
    <row r="207" spans="1:5">
      <c r="A207" s="29">
        <v>42767</v>
      </c>
      <c r="B207" s="27">
        <v>1104</v>
      </c>
      <c r="C207" s="27">
        <v>15446</v>
      </c>
      <c r="D207" s="27">
        <v>1627400</v>
      </c>
      <c r="E207" s="27">
        <v>3.8</v>
      </c>
    </row>
    <row r="208" spans="1:5">
      <c r="A208" s="29">
        <v>42795</v>
      </c>
      <c r="B208" s="27">
        <v>811</v>
      </c>
      <c r="C208" s="27">
        <v>13996</v>
      </c>
      <c r="D208" s="27">
        <v>1627400</v>
      </c>
      <c r="E208" s="27">
        <v>3.44</v>
      </c>
    </row>
    <row r="209" spans="1:5">
      <c r="A209" s="29">
        <v>42826</v>
      </c>
      <c r="B209" s="27">
        <v>833</v>
      </c>
      <c r="C209" s="27">
        <v>11147</v>
      </c>
      <c r="D209" s="27">
        <v>2040006</v>
      </c>
      <c r="E209" s="27">
        <v>2.74</v>
      </c>
    </row>
    <row r="210" spans="1:5">
      <c r="A210" s="29">
        <v>42856</v>
      </c>
      <c r="B210" s="27">
        <v>792</v>
      </c>
      <c r="C210" s="27">
        <v>5221</v>
      </c>
      <c r="D210" s="27">
        <v>1633156</v>
      </c>
      <c r="E210" s="27">
        <v>1.27</v>
      </c>
    </row>
    <row r="211" spans="1:5">
      <c r="A211" s="29">
        <v>42887</v>
      </c>
      <c r="B211" s="27">
        <v>763</v>
      </c>
      <c r="C211" s="27">
        <v>4984</v>
      </c>
      <c r="D211" s="27">
        <v>1633156</v>
      </c>
      <c r="E211" s="27">
        <v>1.22</v>
      </c>
    </row>
    <row r="212" spans="1:5">
      <c r="A212" s="29">
        <v>42917</v>
      </c>
      <c r="B212" s="27">
        <v>883</v>
      </c>
      <c r="C212" s="27">
        <v>6291</v>
      </c>
      <c r="D212" s="27">
        <v>2044557</v>
      </c>
      <c r="E212" s="27">
        <v>1.53</v>
      </c>
    </row>
    <row r="213" spans="1:5">
      <c r="A213" s="29">
        <v>42948</v>
      </c>
      <c r="B213" s="27">
        <v>624</v>
      </c>
      <c r="C213" s="27">
        <v>4902</v>
      </c>
      <c r="D213" s="27">
        <v>1636268</v>
      </c>
      <c r="E213" s="27">
        <v>1.2</v>
      </c>
    </row>
    <row r="214" spans="1:5">
      <c r="A214" s="29">
        <v>42979</v>
      </c>
      <c r="B214" s="27">
        <v>818</v>
      </c>
      <c r="C214" s="27">
        <v>4638</v>
      </c>
      <c r="D214" s="27">
        <v>2045335</v>
      </c>
      <c r="E214" s="27">
        <v>1.1299999999999999</v>
      </c>
    </row>
    <row r="215" spans="1:5">
      <c r="A215" s="29">
        <v>43009</v>
      </c>
      <c r="B215" s="27">
        <v>861</v>
      </c>
      <c r="C215" s="27">
        <v>3748</v>
      </c>
      <c r="D215" s="27">
        <v>1638347</v>
      </c>
      <c r="E215" s="27">
        <v>0.92</v>
      </c>
    </row>
    <row r="216" spans="1:5">
      <c r="A216" s="29">
        <v>43040</v>
      </c>
      <c r="B216" s="27">
        <v>1339</v>
      </c>
      <c r="C216" s="27">
        <v>5012</v>
      </c>
      <c r="D216" s="27">
        <v>1639040</v>
      </c>
      <c r="E216" s="27">
        <v>1.22</v>
      </c>
    </row>
    <row r="217" spans="1:5">
      <c r="A217" s="29">
        <v>43070</v>
      </c>
      <c r="B217" s="27">
        <v>2538</v>
      </c>
      <c r="C217" s="27">
        <v>11526</v>
      </c>
      <c r="D217" s="27">
        <v>2048800</v>
      </c>
      <c r="E217" s="27">
        <v>2.81</v>
      </c>
    </row>
    <row r="218" spans="1:5">
      <c r="A218" s="29">
        <v>43101</v>
      </c>
      <c r="B218" s="27">
        <v>1541</v>
      </c>
      <c r="C218" s="27">
        <v>13398</v>
      </c>
      <c r="D218" s="27">
        <v>1640903</v>
      </c>
      <c r="E218" s="27">
        <v>3.26</v>
      </c>
    </row>
    <row r="219" spans="1:5">
      <c r="A219" s="29">
        <v>43132</v>
      </c>
      <c r="B219" s="27">
        <v>903</v>
      </c>
      <c r="C219" s="27">
        <v>13830</v>
      </c>
      <c r="D219" s="27">
        <v>1641524</v>
      </c>
      <c r="E219" s="27">
        <v>3.37</v>
      </c>
    </row>
    <row r="220" spans="1:5">
      <c r="A220" s="29">
        <v>43160</v>
      </c>
      <c r="B220" s="27">
        <v>856</v>
      </c>
      <c r="C220" s="27">
        <v>15991</v>
      </c>
      <c r="D220" s="27">
        <v>2051905</v>
      </c>
      <c r="E220" s="27">
        <v>3.89</v>
      </c>
    </row>
    <row r="221" spans="1:5">
      <c r="A221" s="29">
        <v>43191</v>
      </c>
      <c r="B221" s="27">
        <v>622</v>
      </c>
      <c r="C221" s="27">
        <v>9429</v>
      </c>
      <c r="D221" s="27">
        <v>1642076</v>
      </c>
      <c r="E221" s="27">
        <v>2.2999999999999998</v>
      </c>
    </row>
    <row r="222" spans="1:5">
      <c r="A222" s="29">
        <v>43221</v>
      </c>
      <c r="B222" s="27">
        <v>686</v>
      </c>
      <c r="C222" s="27">
        <v>4976</v>
      </c>
      <c r="D222" s="27">
        <v>1642260</v>
      </c>
      <c r="E222" s="27">
        <v>1.21</v>
      </c>
    </row>
    <row r="223" spans="1:5">
      <c r="A223" s="29">
        <v>43252</v>
      </c>
      <c r="B223" s="27">
        <v>900</v>
      </c>
      <c r="C223" s="27">
        <v>5352</v>
      </c>
      <c r="D223" s="27">
        <v>2052825</v>
      </c>
      <c r="E223" s="27">
        <v>1.3</v>
      </c>
    </row>
    <row r="224" spans="1:5">
      <c r="A224" s="29">
        <v>43282</v>
      </c>
      <c r="B224" s="27">
        <v>648</v>
      </c>
      <c r="C224" s="27">
        <v>4476</v>
      </c>
      <c r="D224" s="27">
        <v>1644507</v>
      </c>
      <c r="E224" s="27">
        <v>1.1000000000000001</v>
      </c>
    </row>
    <row r="225" spans="1:5">
      <c r="A225" s="29">
        <v>43313</v>
      </c>
      <c r="B225" s="27">
        <v>550</v>
      </c>
      <c r="C225" s="27">
        <v>4122</v>
      </c>
      <c r="D225" s="27">
        <v>1645256</v>
      </c>
      <c r="E225" s="27">
        <v>1</v>
      </c>
    </row>
    <row r="226" spans="1:5">
      <c r="A226" s="29">
        <v>43344</v>
      </c>
      <c r="B226" s="27">
        <v>689</v>
      </c>
      <c r="C226" s="27">
        <v>3925</v>
      </c>
      <c r="D226" s="27">
        <v>2056570</v>
      </c>
      <c r="E226" s="27">
        <v>0.95</v>
      </c>
    </row>
    <row r="227" spans="1:5">
      <c r="A227" s="29">
        <v>43374</v>
      </c>
      <c r="B227" s="27">
        <v>780</v>
      </c>
      <c r="C227" s="27">
        <v>3332</v>
      </c>
      <c r="D227" s="27">
        <v>1648652</v>
      </c>
      <c r="E227" s="27">
        <v>0.81</v>
      </c>
    </row>
    <row r="228" spans="1:5">
      <c r="A228" s="29">
        <v>43405</v>
      </c>
      <c r="B228" s="27">
        <v>1234</v>
      </c>
      <c r="C228" s="27">
        <v>3951</v>
      </c>
      <c r="D228" s="27">
        <v>1649784</v>
      </c>
      <c r="E228" s="27">
        <v>0.96</v>
      </c>
    </row>
    <row r="229" spans="1:5">
      <c r="A229" s="29">
        <v>43435</v>
      </c>
      <c r="B229" s="27">
        <v>2485</v>
      </c>
      <c r="C229" s="27">
        <v>9864</v>
      </c>
      <c r="D229" s="27">
        <v>2062230</v>
      </c>
      <c r="E229" s="27">
        <v>2.4</v>
      </c>
    </row>
    <row r="230" spans="1:5">
      <c r="A230" s="29">
        <v>43466</v>
      </c>
      <c r="B230" s="27">
        <v>1507</v>
      </c>
      <c r="C230" s="27">
        <v>12024</v>
      </c>
      <c r="D230" s="27">
        <v>1651923</v>
      </c>
      <c r="E230" s="27">
        <v>2.91</v>
      </c>
    </row>
    <row r="231" spans="1:5">
      <c r="A231" s="29">
        <v>43497</v>
      </c>
      <c r="B231" s="27">
        <v>1171</v>
      </c>
      <c r="C231" s="27">
        <v>13411</v>
      </c>
      <c r="D231" s="27">
        <v>1652636</v>
      </c>
      <c r="E231" s="27">
        <v>3.24</v>
      </c>
    </row>
    <row r="232" spans="1:5">
      <c r="A232" s="29">
        <v>43525</v>
      </c>
      <c r="B232" s="27">
        <v>898</v>
      </c>
      <c r="C232" s="27">
        <v>16250</v>
      </c>
      <c r="D232" s="27">
        <v>2065795</v>
      </c>
      <c r="E232" s="27">
        <v>3.94</v>
      </c>
    </row>
    <row r="233" spans="1:5">
      <c r="A233" s="29">
        <v>43556</v>
      </c>
      <c r="B233" s="27">
        <v>529</v>
      </c>
      <c r="C233" s="27">
        <v>8421</v>
      </c>
      <c r="D233" s="27">
        <v>1656746</v>
      </c>
      <c r="E233" s="27">
        <v>2.0299999999999998</v>
      </c>
    </row>
    <row r="234" spans="1:5">
      <c r="A234" s="29">
        <v>43586</v>
      </c>
      <c r="B234" s="27">
        <v>798</v>
      </c>
      <c r="C234" s="27">
        <v>4706</v>
      </c>
      <c r="D234" s="27">
        <v>1658116</v>
      </c>
      <c r="E234" s="27">
        <v>1.1399999999999999</v>
      </c>
    </row>
    <row r="235" spans="1:5">
      <c r="A235" s="29">
        <v>43617</v>
      </c>
      <c r="B235" s="27">
        <v>954</v>
      </c>
      <c r="C235" s="27">
        <v>5402</v>
      </c>
      <c r="D235" s="27">
        <v>2072645</v>
      </c>
      <c r="E235" s="27">
        <v>1.31</v>
      </c>
    </row>
    <row r="236" spans="1:5">
      <c r="A236" s="29">
        <v>43647</v>
      </c>
      <c r="B236" s="27">
        <v>710</v>
      </c>
      <c r="C236" s="27">
        <v>4453</v>
      </c>
      <c r="D236" s="27">
        <v>1661401</v>
      </c>
      <c r="E236" s="27">
        <v>1.07</v>
      </c>
    </row>
    <row r="237" spans="1:5">
      <c r="A237" s="29">
        <v>43678</v>
      </c>
      <c r="B237" s="27">
        <v>694</v>
      </c>
      <c r="C237" s="27">
        <v>5225</v>
      </c>
      <c r="D237" s="27">
        <v>2078120</v>
      </c>
      <c r="E237" s="27">
        <v>1.25</v>
      </c>
    </row>
    <row r="238" spans="1:5">
      <c r="A238" s="29">
        <v>43709</v>
      </c>
      <c r="B238" s="27">
        <v>525</v>
      </c>
      <c r="C238" s="27">
        <v>3287</v>
      </c>
      <c r="D238" s="27">
        <v>1662496</v>
      </c>
      <c r="E238" s="27">
        <v>0.79</v>
      </c>
    </row>
    <row r="239" spans="1:5">
      <c r="A239" s="29">
        <v>43739</v>
      </c>
      <c r="B239" s="27">
        <v>721</v>
      </c>
      <c r="C239" s="27">
        <v>3237</v>
      </c>
      <c r="D239" s="27">
        <v>1664512</v>
      </c>
      <c r="E239" s="27">
        <v>0.78</v>
      </c>
    </row>
    <row r="240" spans="1:5">
      <c r="A240" s="29">
        <v>43770</v>
      </c>
      <c r="B240" s="27">
        <v>1684</v>
      </c>
      <c r="C240" s="27">
        <v>5608</v>
      </c>
      <c r="D240" s="27">
        <v>2081480</v>
      </c>
      <c r="E240" s="27">
        <v>1.36</v>
      </c>
    </row>
    <row r="241" spans="1:5">
      <c r="A241" s="29">
        <v>43800</v>
      </c>
      <c r="B241" s="27">
        <v>1889</v>
      </c>
      <c r="C241" s="27">
        <v>8513</v>
      </c>
      <c r="D241" s="27">
        <v>1665184</v>
      </c>
      <c r="E241" s="27">
        <v>2.04</v>
      </c>
    </row>
    <row r="242" spans="1:5">
      <c r="A242" s="29">
        <v>43831</v>
      </c>
      <c r="B242" s="27">
        <v>1495</v>
      </c>
      <c r="C242" s="27">
        <v>11834</v>
      </c>
      <c r="D242" s="27">
        <v>1667386</v>
      </c>
      <c r="E242" s="27">
        <v>2.84</v>
      </c>
    </row>
    <row r="243" spans="1:5">
      <c r="A243" s="29">
        <v>43862</v>
      </c>
      <c r="B243" s="27">
        <v>984</v>
      </c>
      <c r="C243" s="27">
        <v>15748</v>
      </c>
      <c r="D243" s="27">
        <v>2085150</v>
      </c>
      <c r="E243" s="27">
        <v>3.79</v>
      </c>
    </row>
    <row r="244" spans="1:5">
      <c r="A244" s="29">
        <v>43891</v>
      </c>
      <c r="B244" s="27">
        <v>8937</v>
      </c>
      <c r="C244" s="27">
        <v>12141</v>
      </c>
      <c r="D244" s="27">
        <v>1668120</v>
      </c>
      <c r="E244" s="27">
        <v>2.91</v>
      </c>
    </row>
    <row r="245" spans="1:5">
      <c r="A245" s="29">
        <v>43922</v>
      </c>
      <c r="B245" s="27">
        <v>25327</v>
      </c>
      <c r="C245" s="27">
        <v>64370</v>
      </c>
      <c r="D245" s="27">
        <v>1671021</v>
      </c>
      <c r="E245" s="27">
        <v>15.39</v>
      </c>
    </row>
    <row r="246" spans="1:5">
      <c r="A246" s="29">
        <v>43952</v>
      </c>
      <c r="B246" s="27">
        <v>18058</v>
      </c>
      <c r="C246" s="27">
        <v>114448</v>
      </c>
      <c r="D246" s="27">
        <v>2089985</v>
      </c>
      <c r="E246" s="27">
        <v>27.39</v>
      </c>
    </row>
    <row r="247" spans="1:5">
      <c r="A247" s="29">
        <v>43983</v>
      </c>
      <c r="B247" s="27">
        <v>3499</v>
      </c>
      <c r="C247" s="27">
        <v>73527</v>
      </c>
      <c r="D247" s="27">
        <v>1671988</v>
      </c>
      <c r="E247" s="27">
        <v>17.59</v>
      </c>
    </row>
    <row r="248" spans="1:5">
      <c r="A248" s="29">
        <v>44013</v>
      </c>
      <c r="B248" s="27">
        <v>3631</v>
      </c>
      <c r="C248" s="27">
        <v>66907</v>
      </c>
      <c r="D248" s="27">
        <v>1674244</v>
      </c>
      <c r="E248" s="27">
        <v>15.98</v>
      </c>
    </row>
    <row r="249" spans="1:5">
      <c r="A249" s="29">
        <v>44044</v>
      </c>
      <c r="B249" s="27">
        <v>3964</v>
      </c>
      <c r="C249" s="27">
        <v>59023</v>
      </c>
      <c r="D249" s="27">
        <v>2093745</v>
      </c>
      <c r="E249" s="27">
        <v>14.09</v>
      </c>
    </row>
    <row r="250" spans="1:5">
      <c r="A250" s="29">
        <v>44075</v>
      </c>
      <c r="B250" s="27">
        <v>1779</v>
      </c>
      <c r="C250" s="27">
        <v>28955</v>
      </c>
      <c r="D250" s="27">
        <v>1674996</v>
      </c>
      <c r="E250" s="27">
        <v>6.91</v>
      </c>
    </row>
    <row r="251" spans="1:5">
      <c r="A251" s="29">
        <v>44105</v>
      </c>
      <c r="B251" s="27">
        <v>2710</v>
      </c>
      <c r="C251" s="27">
        <v>23219</v>
      </c>
      <c r="D251" s="27">
        <v>2096437</v>
      </c>
      <c r="E251" s="27">
        <v>5.53</v>
      </c>
    </row>
    <row r="252" spans="1:5">
      <c r="A252" s="29">
        <v>44136</v>
      </c>
      <c r="B252" s="27">
        <v>2263</v>
      </c>
      <c r="C252" s="27">
        <v>14188</v>
      </c>
      <c r="D252" s="27">
        <v>1677688</v>
      </c>
      <c r="E252" s="27">
        <v>3.38</v>
      </c>
    </row>
    <row r="253" spans="1:5">
      <c r="A253" s="29">
        <v>44166</v>
      </c>
      <c r="B253" s="27">
        <v>3255</v>
      </c>
      <c r="C253" s="27">
        <v>15678</v>
      </c>
      <c r="D253" s="27">
        <v>1677688</v>
      </c>
      <c r="E253" s="27">
        <v>3.75</v>
      </c>
    </row>
    <row r="254" spans="1:5">
      <c r="A254" s="29">
        <v>44197</v>
      </c>
      <c r="B254" s="27">
        <v>3529</v>
      </c>
      <c r="C254" s="27">
        <v>26892</v>
      </c>
      <c r="D254" s="27">
        <v>2065298</v>
      </c>
      <c r="E254" s="27">
        <v>6.51</v>
      </c>
    </row>
    <row r="255" spans="1:5">
      <c r="A255" s="29">
        <v>44228</v>
      </c>
      <c r="B255" s="27">
        <v>2191</v>
      </c>
      <c r="C255" s="27">
        <v>22705</v>
      </c>
      <c r="D255" s="27">
        <v>1645876</v>
      </c>
      <c r="E255" s="27">
        <v>5.53</v>
      </c>
    </row>
    <row r="256" spans="1:5">
      <c r="A256" s="29">
        <v>44256</v>
      </c>
      <c r="B256" s="27">
        <v>1247</v>
      </c>
      <c r="C256" s="27">
        <v>20299</v>
      </c>
      <c r="D256" s="27">
        <v>1645876</v>
      </c>
      <c r="E256" s="27">
        <v>4.93</v>
      </c>
    </row>
    <row r="257" spans="1:5">
      <c r="A257" s="29">
        <v>44287</v>
      </c>
      <c r="B257" s="27">
        <v>1327</v>
      </c>
      <c r="C257" s="27">
        <v>12922</v>
      </c>
      <c r="D257" s="27">
        <v>1634047</v>
      </c>
      <c r="E257" s="27">
        <v>3.16</v>
      </c>
    </row>
    <row r="258" spans="1:5">
      <c r="A258" s="29">
        <v>44317</v>
      </c>
      <c r="B258" s="27">
        <v>1473</v>
      </c>
      <c r="C258" s="27">
        <v>13012</v>
      </c>
      <c r="D258" s="27">
        <v>2037630</v>
      </c>
      <c r="E258" s="27">
        <v>3.2</v>
      </c>
    </row>
    <row r="259" spans="1:5">
      <c r="A259" s="29">
        <v>44348</v>
      </c>
      <c r="B259" s="27">
        <v>963</v>
      </c>
      <c r="C259" s="27">
        <v>7756</v>
      </c>
      <c r="D259" s="27">
        <v>1630104</v>
      </c>
      <c r="E259" s="27">
        <v>1.9</v>
      </c>
    </row>
    <row r="260" spans="1:5">
      <c r="A260" s="29">
        <v>44378</v>
      </c>
      <c r="B260" s="27">
        <v>1006</v>
      </c>
      <c r="C260" s="27">
        <v>10518</v>
      </c>
      <c r="D260" s="27">
        <v>2029486</v>
      </c>
      <c r="E260" s="27">
        <v>2.59</v>
      </c>
    </row>
    <row r="261" spans="1:5">
      <c r="A261" s="29">
        <v>44409</v>
      </c>
      <c r="B261" s="27">
        <v>684</v>
      </c>
      <c r="C261" s="27">
        <v>6061</v>
      </c>
      <c r="D261" s="27">
        <v>1621960</v>
      </c>
      <c r="E261" s="27">
        <v>1.5</v>
      </c>
    </row>
    <row r="262" spans="1:5">
      <c r="A262" s="29">
        <v>44440</v>
      </c>
      <c r="B262" s="27">
        <v>532</v>
      </c>
      <c r="C262" s="27">
        <v>3473</v>
      </c>
      <c r="D262" s="27">
        <v>1216470</v>
      </c>
      <c r="E262" s="27">
        <v>0.86</v>
      </c>
    </row>
    <row r="263" spans="1:5">
      <c r="A263" s="29">
        <v>44470</v>
      </c>
      <c r="B263" s="26"/>
      <c r="C263" s="26"/>
      <c r="D263" s="26"/>
      <c r="E263" s="26"/>
    </row>
    <row r="264" spans="1:5">
      <c r="A264" s="29">
        <v>44501</v>
      </c>
      <c r="B264" s="26"/>
      <c r="C264" s="26"/>
      <c r="D264" s="26"/>
      <c r="E264" s="26"/>
    </row>
    <row r="265" spans="1:5">
      <c r="A265" s="29">
        <v>44531</v>
      </c>
      <c r="B265" s="26"/>
      <c r="C265" s="26"/>
      <c r="D265" s="26"/>
      <c r="E265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265"/>
  <sheetViews>
    <sheetView workbookViewId="0"/>
  </sheetViews>
  <sheetFormatPr baseColWidth="10" defaultColWidth="14.5" defaultRowHeight="15.75" customHeight="1"/>
  <cols>
    <col min="2" max="2" width="20.5" customWidth="1"/>
    <col min="3" max="3" width="24.83203125" customWidth="1"/>
    <col min="4" max="4" width="28.6640625" customWidth="1"/>
    <col min="5" max="5" width="35.5" customWidth="1"/>
  </cols>
  <sheetData>
    <row r="1" spans="1:5">
      <c r="A1" s="28" t="s">
        <v>0</v>
      </c>
      <c r="B1" s="28" t="s">
        <v>194</v>
      </c>
      <c r="C1" s="28" t="s">
        <v>195</v>
      </c>
      <c r="D1" s="28" t="s">
        <v>191</v>
      </c>
      <c r="E1" s="28" t="s">
        <v>196</v>
      </c>
    </row>
    <row r="2" spans="1:5">
      <c r="A2" s="29">
        <v>36526</v>
      </c>
      <c r="B2" s="27">
        <v>53100</v>
      </c>
      <c r="C2" s="27">
        <v>358104</v>
      </c>
      <c r="D2" s="27">
        <v>15446111</v>
      </c>
      <c r="E2" s="27">
        <v>11.6</v>
      </c>
    </row>
    <row r="3" spans="1:5">
      <c r="A3" s="29">
        <v>36557</v>
      </c>
      <c r="B3" s="27">
        <v>27949</v>
      </c>
      <c r="C3" s="27">
        <v>318822</v>
      </c>
      <c r="D3" s="27">
        <v>12368024</v>
      </c>
      <c r="E3" s="27">
        <v>10.31</v>
      </c>
    </row>
    <row r="4" spans="1:5">
      <c r="A4" s="29">
        <v>36586</v>
      </c>
      <c r="B4" s="27">
        <v>20217</v>
      </c>
      <c r="C4" s="27">
        <v>316620</v>
      </c>
      <c r="D4" s="27">
        <v>12368024</v>
      </c>
      <c r="E4" s="27">
        <v>10.23</v>
      </c>
    </row>
    <row r="5" spans="1:5">
      <c r="A5" s="29">
        <v>36617</v>
      </c>
      <c r="B5" s="27">
        <v>27406</v>
      </c>
      <c r="C5" s="27">
        <v>321869</v>
      </c>
      <c r="D5" s="27">
        <v>15531506</v>
      </c>
      <c r="E5" s="27">
        <v>10.37</v>
      </c>
    </row>
    <row r="6" spans="1:5">
      <c r="A6" s="29">
        <v>36647</v>
      </c>
      <c r="B6" s="27">
        <v>18064</v>
      </c>
      <c r="C6" s="27">
        <v>209508</v>
      </c>
      <c r="D6" s="27">
        <v>12439500</v>
      </c>
      <c r="E6" s="27">
        <v>6.74</v>
      </c>
    </row>
    <row r="7" spans="1:5">
      <c r="A7" s="29">
        <v>36678</v>
      </c>
      <c r="B7" s="27">
        <v>24798</v>
      </c>
      <c r="C7" s="27">
        <v>198948</v>
      </c>
      <c r="D7" s="27">
        <v>12439500</v>
      </c>
      <c r="E7" s="27">
        <v>6.4</v>
      </c>
    </row>
    <row r="8" spans="1:5">
      <c r="A8" s="29">
        <v>36708</v>
      </c>
      <c r="B8" s="27">
        <v>28798</v>
      </c>
      <c r="C8" s="27">
        <v>283443</v>
      </c>
      <c r="D8" s="27">
        <v>15629543</v>
      </c>
      <c r="E8" s="27">
        <v>9.07</v>
      </c>
    </row>
    <row r="9" spans="1:5">
      <c r="A9" s="29">
        <v>36739</v>
      </c>
      <c r="B9" s="27">
        <v>24181</v>
      </c>
      <c r="C9" s="27">
        <v>235012</v>
      </c>
      <c r="D9" s="27">
        <v>12519668</v>
      </c>
      <c r="E9" s="27">
        <v>7.5</v>
      </c>
    </row>
    <row r="10" spans="1:5">
      <c r="A10" s="29">
        <v>36770</v>
      </c>
      <c r="B10" s="27">
        <v>23318</v>
      </c>
      <c r="C10" s="27">
        <v>269026</v>
      </c>
      <c r="D10" s="27">
        <v>15649585</v>
      </c>
      <c r="E10" s="27">
        <v>8.6</v>
      </c>
    </row>
    <row r="11" spans="1:5">
      <c r="A11" s="29">
        <v>36800</v>
      </c>
      <c r="B11" s="27">
        <v>18211</v>
      </c>
      <c r="C11" s="27">
        <v>186509</v>
      </c>
      <c r="D11" s="27">
        <v>12608076</v>
      </c>
      <c r="E11" s="27">
        <v>5.92</v>
      </c>
    </row>
    <row r="12" spans="1:5">
      <c r="A12" s="29">
        <v>36831</v>
      </c>
      <c r="B12" s="27">
        <v>24471</v>
      </c>
      <c r="C12" s="27">
        <v>187318</v>
      </c>
      <c r="D12" s="27">
        <v>12608076</v>
      </c>
      <c r="E12" s="27">
        <v>5.94</v>
      </c>
    </row>
    <row r="13" spans="1:5">
      <c r="A13" s="29">
        <v>36861</v>
      </c>
      <c r="B13" s="27">
        <v>53108</v>
      </c>
      <c r="C13" s="27">
        <v>278615</v>
      </c>
      <c r="D13" s="27">
        <v>15760095</v>
      </c>
      <c r="E13" s="27">
        <v>8.84</v>
      </c>
    </row>
    <row r="14" spans="1:5">
      <c r="A14" s="29">
        <v>36892</v>
      </c>
      <c r="B14" s="27">
        <v>36056</v>
      </c>
      <c r="C14" s="27">
        <v>321319</v>
      </c>
      <c r="D14" s="27">
        <v>12660435</v>
      </c>
      <c r="E14" s="27">
        <v>10.15</v>
      </c>
    </row>
    <row r="15" spans="1:5">
      <c r="A15" s="29">
        <v>36923</v>
      </c>
      <c r="B15" s="27">
        <v>33091</v>
      </c>
      <c r="C15" s="27">
        <v>329806</v>
      </c>
      <c r="D15" s="27">
        <v>12677888</v>
      </c>
      <c r="E15" s="27">
        <v>10.41</v>
      </c>
    </row>
    <row r="16" spans="1:5">
      <c r="A16" s="29">
        <v>36951</v>
      </c>
      <c r="B16" s="27">
        <v>34653</v>
      </c>
      <c r="C16" s="27">
        <v>430892</v>
      </c>
      <c r="D16" s="27">
        <v>15847360</v>
      </c>
      <c r="E16" s="27">
        <v>13.59</v>
      </c>
    </row>
    <row r="17" spans="1:5">
      <c r="A17" s="29">
        <v>36982</v>
      </c>
      <c r="B17" s="27">
        <v>31846</v>
      </c>
      <c r="C17" s="27">
        <v>324000</v>
      </c>
      <c r="D17" s="27">
        <v>12743147</v>
      </c>
      <c r="E17" s="27">
        <v>10.17</v>
      </c>
    </row>
    <row r="18" spans="1:5">
      <c r="A18" s="29">
        <v>37012</v>
      </c>
      <c r="B18" s="27">
        <v>28799</v>
      </c>
      <c r="C18" s="27">
        <v>295730</v>
      </c>
      <c r="D18" s="27">
        <v>12764900</v>
      </c>
      <c r="E18" s="27">
        <v>9.26</v>
      </c>
    </row>
    <row r="19" spans="1:5">
      <c r="A19" s="29">
        <v>37043</v>
      </c>
      <c r="B19" s="27">
        <v>42373</v>
      </c>
      <c r="C19" s="27">
        <v>382220</v>
      </c>
      <c r="D19" s="27">
        <v>15956125</v>
      </c>
      <c r="E19" s="27">
        <v>11.98</v>
      </c>
    </row>
    <row r="20" spans="1:5">
      <c r="A20" s="29">
        <v>37073</v>
      </c>
      <c r="B20" s="27">
        <v>37113</v>
      </c>
      <c r="C20" s="27">
        <v>364389</v>
      </c>
      <c r="D20" s="27">
        <v>12835796</v>
      </c>
      <c r="E20" s="27">
        <v>11.34</v>
      </c>
    </row>
    <row r="21" spans="1:5">
      <c r="A21" s="29">
        <v>37104</v>
      </c>
      <c r="B21" s="27">
        <v>28739</v>
      </c>
      <c r="C21" s="27">
        <v>381341</v>
      </c>
      <c r="D21" s="27">
        <v>12859428</v>
      </c>
      <c r="E21" s="27">
        <v>11.87</v>
      </c>
    </row>
    <row r="22" spans="1:5">
      <c r="A22" s="29">
        <v>37135</v>
      </c>
      <c r="B22" s="27">
        <v>38004</v>
      </c>
      <c r="C22" s="27">
        <v>458820</v>
      </c>
      <c r="D22" s="27">
        <v>16074285</v>
      </c>
      <c r="E22" s="27">
        <v>14.27</v>
      </c>
    </row>
    <row r="23" spans="1:5">
      <c r="A23" s="29">
        <v>37165</v>
      </c>
      <c r="B23" s="27">
        <v>38382</v>
      </c>
      <c r="C23" s="27">
        <v>365083</v>
      </c>
      <c r="D23" s="27">
        <v>12913629</v>
      </c>
      <c r="E23" s="27">
        <v>11.32</v>
      </c>
    </row>
    <row r="24" spans="1:5">
      <c r="A24" s="29">
        <v>37196</v>
      </c>
      <c r="B24" s="27">
        <v>47093</v>
      </c>
      <c r="C24" s="27">
        <v>402581</v>
      </c>
      <c r="D24" s="27">
        <v>12931696</v>
      </c>
      <c r="E24" s="27">
        <v>12.45</v>
      </c>
    </row>
    <row r="25" spans="1:5">
      <c r="A25" s="29">
        <v>37226</v>
      </c>
      <c r="B25" s="27">
        <v>80855</v>
      </c>
      <c r="C25" s="27">
        <v>581205</v>
      </c>
      <c r="D25" s="27">
        <v>16164620</v>
      </c>
      <c r="E25" s="27">
        <v>17.98</v>
      </c>
    </row>
    <row r="26" spans="1:5">
      <c r="A26" s="29">
        <v>37257</v>
      </c>
      <c r="B26" s="27">
        <v>52302</v>
      </c>
      <c r="C26" s="27">
        <v>586037</v>
      </c>
      <c r="D26" s="27">
        <v>12953599</v>
      </c>
      <c r="E26" s="27">
        <v>18.100000000000001</v>
      </c>
    </row>
    <row r="27" spans="1:5">
      <c r="A27" s="29">
        <v>37288</v>
      </c>
      <c r="B27" s="27">
        <v>44061</v>
      </c>
      <c r="C27" s="27">
        <v>578804</v>
      </c>
      <c r="D27" s="27">
        <v>12960900</v>
      </c>
      <c r="E27" s="27">
        <v>17.86</v>
      </c>
    </row>
    <row r="28" spans="1:5">
      <c r="A28" s="29">
        <v>37316</v>
      </c>
      <c r="B28" s="27">
        <v>46531</v>
      </c>
      <c r="C28" s="27">
        <v>722666</v>
      </c>
      <c r="D28" s="27">
        <v>16201125</v>
      </c>
      <c r="E28" s="27">
        <v>22.3</v>
      </c>
    </row>
    <row r="29" spans="1:5">
      <c r="A29" s="29">
        <v>37347</v>
      </c>
      <c r="B29" s="27">
        <v>43685</v>
      </c>
      <c r="C29" s="27">
        <v>536701</v>
      </c>
      <c r="D29" s="27">
        <v>12951543</v>
      </c>
      <c r="E29" s="27">
        <v>16.57</v>
      </c>
    </row>
    <row r="30" spans="1:5">
      <c r="A30" s="29">
        <v>37377</v>
      </c>
      <c r="B30" s="27">
        <v>31578</v>
      </c>
      <c r="C30" s="27">
        <v>437757</v>
      </c>
      <c r="D30" s="27">
        <v>12948424</v>
      </c>
      <c r="E30" s="27">
        <v>13.52</v>
      </c>
    </row>
    <row r="31" spans="1:5">
      <c r="A31" s="29">
        <v>37408</v>
      </c>
      <c r="B31" s="27">
        <v>49115</v>
      </c>
      <c r="C31" s="27">
        <v>504358</v>
      </c>
      <c r="D31" s="27">
        <v>16185530</v>
      </c>
      <c r="E31" s="27">
        <v>15.58</v>
      </c>
    </row>
    <row r="32" spans="1:5">
      <c r="A32" s="29">
        <v>37438</v>
      </c>
      <c r="B32" s="27">
        <v>39022</v>
      </c>
      <c r="C32" s="27">
        <v>435153</v>
      </c>
      <c r="D32" s="27">
        <v>12896665</v>
      </c>
      <c r="E32" s="27">
        <v>13.51</v>
      </c>
    </row>
    <row r="33" spans="1:5">
      <c r="A33" s="29">
        <v>37469</v>
      </c>
      <c r="B33" s="27">
        <v>41124</v>
      </c>
      <c r="C33" s="27">
        <v>527016</v>
      </c>
      <c r="D33" s="27">
        <v>16099265</v>
      </c>
      <c r="E33" s="27">
        <v>16.36</v>
      </c>
    </row>
    <row r="34" spans="1:5">
      <c r="A34" s="29">
        <v>37500</v>
      </c>
      <c r="B34" s="27">
        <v>30423</v>
      </c>
      <c r="C34" s="27">
        <v>387758</v>
      </c>
      <c r="D34" s="27">
        <v>12879412</v>
      </c>
      <c r="E34" s="27">
        <v>12.04</v>
      </c>
    </row>
    <row r="35" spans="1:5">
      <c r="A35" s="29">
        <v>37530</v>
      </c>
      <c r="B35" s="27">
        <v>33505</v>
      </c>
      <c r="C35" s="27">
        <v>365180</v>
      </c>
      <c r="D35" s="27">
        <v>12808039</v>
      </c>
      <c r="E35" s="27">
        <v>11.41</v>
      </c>
    </row>
    <row r="36" spans="1:5">
      <c r="A36" s="29">
        <v>37561</v>
      </c>
      <c r="B36" s="27">
        <v>48992</v>
      </c>
      <c r="C36" s="27">
        <v>474508</v>
      </c>
      <c r="D36" s="27">
        <v>15980310</v>
      </c>
      <c r="E36" s="27">
        <v>14.85</v>
      </c>
    </row>
    <row r="37" spans="1:5">
      <c r="A37" s="29">
        <v>37591</v>
      </c>
      <c r="B37" s="27">
        <v>65542</v>
      </c>
      <c r="C37" s="27">
        <v>432897</v>
      </c>
      <c r="D37" s="27">
        <v>12784248</v>
      </c>
      <c r="E37" s="27">
        <v>13.54</v>
      </c>
    </row>
    <row r="38" spans="1:5">
      <c r="A38" s="29">
        <v>37622</v>
      </c>
      <c r="B38" s="27">
        <v>54476</v>
      </c>
      <c r="C38" s="27">
        <v>537140</v>
      </c>
      <c r="D38" s="27">
        <v>12722118</v>
      </c>
      <c r="E38" s="27">
        <v>16.88</v>
      </c>
    </row>
    <row r="39" spans="1:5">
      <c r="A39" s="29">
        <v>37653</v>
      </c>
      <c r="B39" s="27">
        <v>44973</v>
      </c>
      <c r="C39" s="27">
        <v>532928</v>
      </c>
      <c r="D39" s="27">
        <v>12701408</v>
      </c>
      <c r="E39" s="27">
        <v>16.79</v>
      </c>
    </row>
    <row r="40" spans="1:5">
      <c r="A40" s="29">
        <v>37681</v>
      </c>
      <c r="B40" s="27">
        <v>43651</v>
      </c>
      <c r="C40" s="27">
        <v>672320</v>
      </c>
      <c r="D40" s="27">
        <v>15876760</v>
      </c>
      <c r="E40" s="27">
        <v>21.16</v>
      </c>
    </row>
    <row r="41" spans="1:5">
      <c r="A41" s="29">
        <v>37712</v>
      </c>
      <c r="B41" s="27">
        <v>39089</v>
      </c>
      <c r="C41" s="27">
        <v>476913</v>
      </c>
      <c r="D41" s="27">
        <v>12653297</v>
      </c>
      <c r="E41" s="27">
        <v>15.07</v>
      </c>
    </row>
    <row r="42" spans="1:5">
      <c r="A42" s="29">
        <v>37742</v>
      </c>
      <c r="B42" s="27">
        <v>39947</v>
      </c>
      <c r="C42" s="27">
        <v>520760</v>
      </c>
      <c r="D42" s="27">
        <v>15796575</v>
      </c>
      <c r="E42" s="27">
        <v>16.48</v>
      </c>
    </row>
    <row r="43" spans="1:5">
      <c r="A43" s="29">
        <v>37773</v>
      </c>
      <c r="B43" s="27">
        <v>42481</v>
      </c>
      <c r="C43" s="27">
        <v>398340</v>
      </c>
      <c r="D43" s="27">
        <v>12637260</v>
      </c>
      <c r="E43" s="27">
        <v>12.6</v>
      </c>
    </row>
    <row r="44" spans="1:5">
      <c r="A44" s="29">
        <v>37803</v>
      </c>
      <c r="B44" s="27">
        <v>41148</v>
      </c>
      <c r="C44" s="27">
        <v>434264</v>
      </c>
      <c r="D44" s="27">
        <v>12602391</v>
      </c>
      <c r="E44" s="27">
        <v>13.78</v>
      </c>
    </row>
    <row r="45" spans="1:5">
      <c r="A45" s="29">
        <v>37834</v>
      </c>
      <c r="B45" s="27">
        <v>38237</v>
      </c>
      <c r="C45" s="27">
        <v>523401</v>
      </c>
      <c r="D45" s="27">
        <v>15738460</v>
      </c>
      <c r="E45" s="27">
        <v>16.63</v>
      </c>
    </row>
    <row r="46" spans="1:5">
      <c r="A46" s="29">
        <v>37865</v>
      </c>
      <c r="B46" s="27">
        <v>28376</v>
      </c>
      <c r="C46" s="27">
        <v>376645</v>
      </c>
      <c r="D46" s="27">
        <v>12590768</v>
      </c>
      <c r="E46" s="27">
        <v>11.97</v>
      </c>
    </row>
    <row r="47" spans="1:5">
      <c r="A47" s="29">
        <v>37895</v>
      </c>
      <c r="B47" s="27">
        <v>29001</v>
      </c>
      <c r="C47" s="27">
        <v>346318</v>
      </c>
      <c r="D47" s="27">
        <v>12544481</v>
      </c>
      <c r="E47" s="27">
        <v>11.03</v>
      </c>
    </row>
    <row r="48" spans="1:5">
      <c r="A48" s="29">
        <v>37926</v>
      </c>
      <c r="B48" s="27">
        <v>43801</v>
      </c>
      <c r="C48" s="27">
        <v>438675</v>
      </c>
      <c r="D48" s="27">
        <v>15661315</v>
      </c>
      <c r="E48" s="27">
        <v>14</v>
      </c>
    </row>
    <row r="49" spans="1:5">
      <c r="A49" s="29">
        <v>37956</v>
      </c>
      <c r="B49" s="27">
        <v>54530</v>
      </c>
      <c r="C49" s="27">
        <v>396693</v>
      </c>
      <c r="D49" s="27">
        <v>12529052</v>
      </c>
      <c r="E49" s="27">
        <v>12.67</v>
      </c>
    </row>
    <row r="50" spans="1:5">
      <c r="A50" s="29">
        <v>37987</v>
      </c>
      <c r="B50" s="27">
        <v>55819</v>
      </c>
      <c r="C50" s="27">
        <v>619100</v>
      </c>
      <c r="D50" s="27">
        <v>15590699</v>
      </c>
      <c r="E50" s="27">
        <v>19.850000000000001</v>
      </c>
    </row>
    <row r="51" spans="1:5">
      <c r="A51" s="29">
        <v>38018</v>
      </c>
      <c r="B51" s="27">
        <v>35450</v>
      </c>
      <c r="C51" s="27">
        <v>504681</v>
      </c>
      <c r="D51" s="27">
        <v>12458436</v>
      </c>
      <c r="E51" s="27">
        <v>16.2</v>
      </c>
    </row>
    <row r="52" spans="1:5">
      <c r="A52" s="29">
        <v>38047</v>
      </c>
      <c r="B52" s="27">
        <v>27194</v>
      </c>
      <c r="C52" s="27">
        <v>474848</v>
      </c>
      <c r="D52" s="27">
        <v>12458436</v>
      </c>
      <c r="E52" s="27">
        <v>15.24</v>
      </c>
    </row>
    <row r="53" spans="1:5">
      <c r="A53" s="29">
        <v>38078</v>
      </c>
      <c r="B53" s="27">
        <v>30106</v>
      </c>
      <c r="C53" s="27">
        <v>410066</v>
      </c>
      <c r="D53" s="27">
        <v>12416142</v>
      </c>
      <c r="E53" s="27">
        <v>13.21</v>
      </c>
    </row>
    <row r="54" spans="1:5">
      <c r="A54" s="29">
        <v>38108</v>
      </c>
      <c r="B54" s="27">
        <v>31450</v>
      </c>
      <c r="C54" s="27">
        <v>431339</v>
      </c>
      <c r="D54" s="27">
        <v>15502555</v>
      </c>
      <c r="E54" s="27">
        <v>13.91</v>
      </c>
    </row>
    <row r="55" spans="1:5">
      <c r="A55" s="29">
        <v>38139</v>
      </c>
      <c r="B55" s="27">
        <v>31111</v>
      </c>
      <c r="C55" s="27">
        <v>320358</v>
      </c>
      <c r="D55" s="27">
        <v>12402044</v>
      </c>
      <c r="E55" s="27">
        <v>10.34</v>
      </c>
    </row>
    <row r="56" spans="1:5">
      <c r="A56" s="29">
        <v>38169</v>
      </c>
      <c r="B56" s="27">
        <v>37018</v>
      </c>
      <c r="C56" s="27">
        <v>436517</v>
      </c>
      <c r="D56" s="27">
        <v>15451355</v>
      </c>
      <c r="E56" s="27">
        <v>14.13</v>
      </c>
    </row>
    <row r="57" spans="1:5">
      <c r="A57" s="29">
        <v>38200</v>
      </c>
      <c r="B57" s="27">
        <v>24301</v>
      </c>
      <c r="C57" s="27">
        <v>341035</v>
      </c>
      <c r="D57" s="27">
        <v>12350844</v>
      </c>
      <c r="E57" s="27">
        <v>11.05</v>
      </c>
    </row>
    <row r="58" spans="1:5">
      <c r="A58" s="29">
        <v>38231</v>
      </c>
      <c r="B58" s="27">
        <v>24291</v>
      </c>
      <c r="C58" s="27">
        <v>308561</v>
      </c>
      <c r="D58" s="27">
        <v>12350844</v>
      </c>
      <c r="E58" s="27">
        <v>9.99</v>
      </c>
    </row>
    <row r="59" spans="1:5">
      <c r="A59" s="29">
        <v>38261</v>
      </c>
      <c r="B59" s="27">
        <v>31222</v>
      </c>
      <c r="C59" s="27">
        <v>350726</v>
      </c>
      <c r="D59" s="27">
        <v>15412159</v>
      </c>
      <c r="E59" s="27">
        <v>11.38</v>
      </c>
    </row>
    <row r="60" spans="1:5">
      <c r="A60" s="29">
        <v>38292</v>
      </c>
      <c r="B60" s="27">
        <v>32544</v>
      </c>
      <c r="C60" s="27">
        <v>291598</v>
      </c>
      <c r="D60" s="27">
        <v>12324448</v>
      </c>
      <c r="E60" s="27">
        <v>9.4700000000000006</v>
      </c>
    </row>
    <row r="61" spans="1:5">
      <c r="A61" s="29">
        <v>38322</v>
      </c>
      <c r="B61" s="27">
        <v>43130</v>
      </c>
      <c r="C61" s="27">
        <v>335698</v>
      </c>
      <c r="D61" s="27">
        <v>12324448</v>
      </c>
      <c r="E61" s="27">
        <v>10.9</v>
      </c>
    </row>
    <row r="62" spans="1:5">
      <c r="A62" s="29">
        <v>38353</v>
      </c>
      <c r="B62" s="27">
        <v>61319</v>
      </c>
      <c r="C62" s="27">
        <v>528047</v>
      </c>
      <c r="D62" s="27">
        <v>15390924</v>
      </c>
      <c r="E62" s="27">
        <v>17.149999999999999</v>
      </c>
    </row>
    <row r="63" spans="1:5">
      <c r="A63" s="29">
        <v>38384</v>
      </c>
      <c r="B63" s="27">
        <v>34346</v>
      </c>
      <c r="C63" s="27">
        <v>447413</v>
      </c>
      <c r="D63" s="27">
        <v>12309812</v>
      </c>
      <c r="E63" s="27">
        <v>14.54</v>
      </c>
    </row>
    <row r="64" spans="1:5">
      <c r="A64" s="29">
        <v>38412</v>
      </c>
      <c r="B64" s="27">
        <v>26441</v>
      </c>
      <c r="C64" s="27">
        <v>435610</v>
      </c>
      <c r="D64" s="27">
        <v>12309812</v>
      </c>
      <c r="E64" s="27">
        <v>14.15</v>
      </c>
    </row>
    <row r="65" spans="1:5">
      <c r="A65" s="29">
        <v>38443</v>
      </c>
      <c r="B65" s="27">
        <v>34018</v>
      </c>
      <c r="C65" s="27">
        <v>458217</v>
      </c>
      <c r="D65" s="27">
        <v>15388461</v>
      </c>
      <c r="E65" s="27">
        <v>14.9</v>
      </c>
    </row>
    <row r="66" spans="1:5">
      <c r="A66" s="29">
        <v>38473</v>
      </c>
      <c r="B66" s="27">
        <v>26805</v>
      </c>
      <c r="C66" s="27">
        <v>293716</v>
      </c>
      <c r="D66" s="27">
        <v>12311008</v>
      </c>
      <c r="E66" s="27">
        <v>9.5399999999999991</v>
      </c>
    </row>
    <row r="67" spans="1:5">
      <c r="A67" s="29">
        <v>38504</v>
      </c>
      <c r="B67" s="27">
        <v>25959</v>
      </c>
      <c r="C67" s="27">
        <v>284491</v>
      </c>
      <c r="D67" s="27">
        <v>12311008</v>
      </c>
      <c r="E67" s="27">
        <v>9.25</v>
      </c>
    </row>
    <row r="68" spans="1:5">
      <c r="A68" s="29">
        <v>38534</v>
      </c>
      <c r="B68" s="27">
        <v>37534</v>
      </c>
      <c r="C68" s="27">
        <v>379517</v>
      </c>
      <c r="D68" s="27">
        <v>15405824</v>
      </c>
      <c r="E68" s="27">
        <v>12.32</v>
      </c>
    </row>
    <row r="69" spans="1:5">
      <c r="A69" s="29">
        <v>38565</v>
      </c>
      <c r="B69" s="27">
        <v>22735</v>
      </c>
      <c r="C69" s="27">
        <v>305699</v>
      </c>
      <c r="D69" s="27">
        <v>12328072</v>
      </c>
      <c r="E69" s="27">
        <v>9.92</v>
      </c>
    </row>
    <row r="70" spans="1:5">
      <c r="A70" s="29">
        <v>38596</v>
      </c>
      <c r="B70" s="27">
        <v>22330</v>
      </c>
      <c r="C70" s="27">
        <v>274779</v>
      </c>
      <c r="D70" s="27">
        <v>12328072</v>
      </c>
      <c r="E70" s="27">
        <v>8.91</v>
      </c>
    </row>
    <row r="71" spans="1:5">
      <c r="A71" s="29">
        <v>38626</v>
      </c>
      <c r="B71" s="27">
        <v>31402</v>
      </c>
      <c r="C71" s="27">
        <v>311270</v>
      </c>
      <c r="D71" s="27">
        <v>15439322</v>
      </c>
      <c r="E71" s="27">
        <v>10.08</v>
      </c>
    </row>
    <row r="72" spans="1:5">
      <c r="A72" s="29">
        <v>38657</v>
      </c>
      <c r="B72" s="27">
        <v>28241</v>
      </c>
      <c r="C72" s="27">
        <v>258343</v>
      </c>
      <c r="D72" s="27">
        <v>12357304</v>
      </c>
      <c r="E72" s="27">
        <v>8.3699999999999992</v>
      </c>
    </row>
    <row r="73" spans="1:5">
      <c r="A73" s="29">
        <v>38687</v>
      </c>
      <c r="B73" s="27">
        <v>57645</v>
      </c>
      <c r="C73" s="27">
        <v>389007</v>
      </c>
      <c r="D73" s="27">
        <v>15446630</v>
      </c>
      <c r="E73" s="27">
        <v>12.59</v>
      </c>
    </row>
    <row r="74" spans="1:5">
      <c r="A74" s="29">
        <v>38718</v>
      </c>
      <c r="B74" s="27">
        <v>38098</v>
      </c>
      <c r="C74" s="27">
        <v>396099</v>
      </c>
      <c r="D74" s="27">
        <v>12384028</v>
      </c>
      <c r="E74" s="27">
        <v>12.79</v>
      </c>
    </row>
    <row r="75" spans="1:5">
      <c r="A75" s="29">
        <v>38749</v>
      </c>
      <c r="B75" s="27">
        <v>31165</v>
      </c>
      <c r="C75" s="27">
        <v>398396</v>
      </c>
      <c r="D75" s="27">
        <v>12384028</v>
      </c>
      <c r="E75" s="27">
        <v>12.86</v>
      </c>
    </row>
    <row r="76" spans="1:5">
      <c r="A76" s="29">
        <v>38777</v>
      </c>
      <c r="B76" s="27">
        <v>24492</v>
      </c>
      <c r="C76" s="27">
        <v>391771</v>
      </c>
      <c r="D76" s="27">
        <v>12384028</v>
      </c>
      <c r="E76" s="27">
        <v>12.66</v>
      </c>
    </row>
    <row r="77" spans="1:5">
      <c r="A77" s="29">
        <v>38808</v>
      </c>
      <c r="B77" s="27">
        <v>31998</v>
      </c>
      <c r="C77" s="27">
        <v>405526</v>
      </c>
      <c r="D77" s="27">
        <v>15509655</v>
      </c>
      <c r="E77" s="27">
        <v>13.07</v>
      </c>
    </row>
    <row r="78" spans="1:5">
      <c r="A78" s="29">
        <v>38838</v>
      </c>
      <c r="B78" s="27">
        <v>25566</v>
      </c>
      <c r="C78" s="27">
        <v>274203</v>
      </c>
      <c r="D78" s="27">
        <v>12413648</v>
      </c>
      <c r="E78" s="27">
        <v>8.83</v>
      </c>
    </row>
    <row r="79" spans="1:5">
      <c r="A79" s="29">
        <v>38869</v>
      </c>
      <c r="B79" s="27">
        <v>27006</v>
      </c>
      <c r="C79" s="27">
        <v>269377</v>
      </c>
      <c r="D79" s="27">
        <v>12413648</v>
      </c>
      <c r="E79" s="27">
        <v>8.68</v>
      </c>
    </row>
    <row r="80" spans="1:5">
      <c r="A80" s="29">
        <v>38899</v>
      </c>
      <c r="B80" s="27">
        <v>35431</v>
      </c>
      <c r="C80" s="27">
        <v>375555</v>
      </c>
      <c r="D80" s="27">
        <v>15543956</v>
      </c>
      <c r="E80" s="27">
        <v>12.08</v>
      </c>
    </row>
    <row r="81" spans="1:5">
      <c r="A81" s="29">
        <v>38930</v>
      </c>
      <c r="B81" s="27">
        <v>22621</v>
      </c>
      <c r="C81" s="27">
        <v>300166</v>
      </c>
      <c r="D81" s="27">
        <v>12440544</v>
      </c>
      <c r="E81" s="27">
        <v>9.64</v>
      </c>
    </row>
    <row r="82" spans="1:5">
      <c r="A82" s="29">
        <v>38961</v>
      </c>
      <c r="B82" s="27">
        <v>27748</v>
      </c>
      <c r="C82" s="27">
        <v>332934</v>
      </c>
      <c r="D82" s="27">
        <v>15550680</v>
      </c>
      <c r="E82" s="27">
        <v>10.7</v>
      </c>
    </row>
    <row r="83" spans="1:5">
      <c r="A83" s="29">
        <v>38991</v>
      </c>
      <c r="B83" s="27">
        <v>24738</v>
      </c>
      <c r="C83" s="27">
        <v>249426</v>
      </c>
      <c r="D83" s="27">
        <v>12467355</v>
      </c>
      <c r="E83" s="27">
        <v>8</v>
      </c>
    </row>
    <row r="84" spans="1:5">
      <c r="A84" s="29">
        <v>39022</v>
      </c>
      <c r="B84" s="27">
        <v>29936</v>
      </c>
      <c r="C84" s="27">
        <v>263712</v>
      </c>
      <c r="D84" s="27">
        <v>12476292</v>
      </c>
      <c r="E84" s="27">
        <v>8.4499999999999993</v>
      </c>
    </row>
    <row r="85" spans="1:5">
      <c r="A85" s="29">
        <v>39052</v>
      </c>
      <c r="B85" s="27">
        <v>56640</v>
      </c>
      <c r="C85" s="27">
        <v>390251</v>
      </c>
      <c r="D85" s="27">
        <v>15595365</v>
      </c>
      <c r="E85" s="27">
        <v>12.5</v>
      </c>
    </row>
    <row r="86" spans="1:5">
      <c r="A86" s="29">
        <v>39083</v>
      </c>
      <c r="B86" s="27">
        <v>38891</v>
      </c>
      <c r="C86" s="27">
        <v>401714</v>
      </c>
      <c r="D86" s="27">
        <v>12500538</v>
      </c>
      <c r="E86" s="27">
        <v>12.85</v>
      </c>
    </row>
    <row r="87" spans="1:5">
      <c r="A87" s="29">
        <v>39114</v>
      </c>
      <c r="B87" s="27">
        <v>34149</v>
      </c>
      <c r="C87" s="27">
        <v>413178</v>
      </c>
      <c r="D87" s="27">
        <v>12508620</v>
      </c>
      <c r="E87" s="27">
        <v>13.22</v>
      </c>
    </row>
    <row r="88" spans="1:5">
      <c r="A88" s="29">
        <v>39142</v>
      </c>
      <c r="B88" s="27">
        <v>30133</v>
      </c>
      <c r="C88" s="27">
        <v>511869</v>
      </c>
      <c r="D88" s="27">
        <v>15635775</v>
      </c>
      <c r="E88" s="27">
        <v>16.37</v>
      </c>
    </row>
    <row r="89" spans="1:5">
      <c r="A89" s="29">
        <v>39173</v>
      </c>
      <c r="B89" s="27">
        <v>29283</v>
      </c>
      <c r="C89" s="27">
        <v>350347</v>
      </c>
      <c r="D89" s="27">
        <v>12534672</v>
      </c>
      <c r="E89" s="27">
        <v>11.18</v>
      </c>
    </row>
    <row r="90" spans="1:5">
      <c r="A90" s="29">
        <v>39203</v>
      </c>
      <c r="B90" s="27">
        <v>23603</v>
      </c>
      <c r="C90" s="27">
        <v>289578</v>
      </c>
      <c r="D90" s="27">
        <v>12543356</v>
      </c>
      <c r="E90" s="27">
        <v>9.23</v>
      </c>
    </row>
    <row r="91" spans="1:5">
      <c r="A91" s="29">
        <v>39234</v>
      </c>
      <c r="B91" s="27">
        <v>38583</v>
      </c>
      <c r="C91" s="27">
        <v>349488</v>
      </c>
      <c r="D91" s="27">
        <v>15679195</v>
      </c>
      <c r="E91" s="27">
        <v>11.15</v>
      </c>
    </row>
    <row r="92" spans="1:5">
      <c r="A92" s="29">
        <v>39264</v>
      </c>
      <c r="B92" s="27">
        <v>27673</v>
      </c>
      <c r="C92" s="27">
        <v>315984</v>
      </c>
      <c r="D92" s="27">
        <v>12574001</v>
      </c>
      <c r="E92" s="27">
        <v>10.06</v>
      </c>
    </row>
    <row r="93" spans="1:5">
      <c r="A93" s="29">
        <v>39295</v>
      </c>
      <c r="B93" s="27">
        <v>23102</v>
      </c>
      <c r="C93" s="27">
        <v>312615</v>
      </c>
      <c r="D93" s="27">
        <v>12584216</v>
      </c>
      <c r="E93" s="27">
        <v>9.94</v>
      </c>
    </row>
    <row r="94" spans="1:5">
      <c r="A94" s="29">
        <v>39326</v>
      </c>
      <c r="B94" s="27">
        <v>27021</v>
      </c>
      <c r="C94" s="27">
        <v>343776</v>
      </c>
      <c r="D94" s="27">
        <v>15730270</v>
      </c>
      <c r="E94" s="27">
        <v>10.93</v>
      </c>
    </row>
    <row r="95" spans="1:5">
      <c r="A95" s="29">
        <v>39356</v>
      </c>
      <c r="B95" s="27">
        <v>24724</v>
      </c>
      <c r="C95" s="27">
        <v>254382</v>
      </c>
      <c r="D95" s="27">
        <v>12611909</v>
      </c>
      <c r="E95" s="27">
        <v>8.07</v>
      </c>
    </row>
    <row r="96" spans="1:5">
      <c r="A96" s="29">
        <v>39387</v>
      </c>
      <c r="B96" s="27">
        <v>30738</v>
      </c>
      <c r="C96" s="27">
        <v>268985</v>
      </c>
      <c r="D96" s="27">
        <v>12621140</v>
      </c>
      <c r="E96" s="27">
        <v>8.5299999999999994</v>
      </c>
    </row>
    <row r="97" spans="1:5">
      <c r="A97" s="29">
        <v>39417</v>
      </c>
      <c r="B97" s="27">
        <v>58584</v>
      </c>
      <c r="C97" s="27">
        <v>407889</v>
      </c>
      <c r="D97" s="27">
        <v>15776425</v>
      </c>
      <c r="E97" s="27">
        <v>12.92</v>
      </c>
    </row>
    <row r="98" spans="1:5">
      <c r="A98" s="29">
        <v>39448</v>
      </c>
      <c r="B98" s="27">
        <v>41069</v>
      </c>
      <c r="C98" s="27">
        <v>430221</v>
      </c>
      <c r="D98" s="27">
        <v>12650612</v>
      </c>
      <c r="E98" s="27">
        <v>13.6</v>
      </c>
    </row>
    <row r="99" spans="1:5">
      <c r="A99" s="29">
        <v>39479</v>
      </c>
      <c r="B99" s="27">
        <v>33889</v>
      </c>
      <c r="C99" s="27">
        <v>429787</v>
      </c>
      <c r="D99" s="27">
        <v>12660436</v>
      </c>
      <c r="E99" s="27">
        <v>13.58</v>
      </c>
    </row>
    <row r="100" spans="1:5">
      <c r="A100" s="29">
        <v>39508</v>
      </c>
      <c r="B100" s="27">
        <v>33380</v>
      </c>
      <c r="C100" s="27">
        <v>534783</v>
      </c>
      <c r="D100" s="27">
        <v>15825545</v>
      </c>
      <c r="E100" s="27">
        <v>16.91</v>
      </c>
    </row>
    <row r="101" spans="1:5">
      <c r="A101" s="29">
        <v>39539</v>
      </c>
      <c r="B101" s="27">
        <v>30529</v>
      </c>
      <c r="C101" s="27">
        <v>367683</v>
      </c>
      <c r="D101" s="27">
        <v>12691561</v>
      </c>
      <c r="E101" s="27">
        <v>11.59</v>
      </c>
    </row>
    <row r="102" spans="1:5">
      <c r="A102" s="29">
        <v>39569</v>
      </c>
      <c r="B102" s="27">
        <v>33007</v>
      </c>
      <c r="C102" s="27">
        <v>406717</v>
      </c>
      <c r="D102" s="27">
        <v>15877420</v>
      </c>
      <c r="E102" s="27">
        <v>12.8</v>
      </c>
    </row>
    <row r="103" spans="1:5">
      <c r="A103" s="29">
        <v>39600</v>
      </c>
      <c r="B103" s="27">
        <v>36207</v>
      </c>
      <c r="C103" s="27">
        <v>319904</v>
      </c>
      <c r="D103" s="27">
        <v>12701936</v>
      </c>
      <c r="E103" s="27">
        <v>10.08</v>
      </c>
    </row>
    <row r="104" spans="1:5">
      <c r="A104" s="29">
        <v>39630</v>
      </c>
      <c r="B104" s="27">
        <v>31248</v>
      </c>
      <c r="C104" s="27">
        <v>372717</v>
      </c>
      <c r="D104" s="27">
        <v>12729611</v>
      </c>
      <c r="E104" s="27">
        <v>11.71</v>
      </c>
    </row>
    <row r="105" spans="1:5">
      <c r="A105" s="29">
        <v>39661</v>
      </c>
      <c r="B105" s="27">
        <v>33574</v>
      </c>
      <c r="C105" s="27">
        <v>493096</v>
      </c>
      <c r="D105" s="27">
        <v>15923545</v>
      </c>
      <c r="E105" s="27">
        <v>15.48</v>
      </c>
    </row>
    <row r="106" spans="1:5">
      <c r="A106" s="29">
        <v>39692</v>
      </c>
      <c r="B106" s="27">
        <v>26894</v>
      </c>
      <c r="C106" s="27">
        <v>327881</v>
      </c>
      <c r="D106" s="27">
        <v>12738836</v>
      </c>
      <c r="E106" s="27">
        <v>10.29</v>
      </c>
    </row>
    <row r="107" spans="1:5">
      <c r="A107" s="29">
        <v>39722</v>
      </c>
      <c r="B107" s="27">
        <v>31821</v>
      </c>
      <c r="C107" s="27">
        <v>323342</v>
      </c>
      <c r="D107" s="27">
        <v>12762854</v>
      </c>
      <c r="E107" s="27">
        <v>10.14</v>
      </c>
    </row>
    <row r="108" spans="1:5">
      <c r="A108" s="29">
        <v>39753</v>
      </c>
      <c r="B108" s="27">
        <v>52393</v>
      </c>
      <c r="C108" s="27">
        <v>458851</v>
      </c>
      <c r="D108" s="27">
        <v>15963575</v>
      </c>
      <c r="E108" s="27">
        <v>14.37</v>
      </c>
    </row>
    <row r="109" spans="1:5">
      <c r="A109" s="29">
        <v>39783</v>
      </c>
      <c r="B109" s="27">
        <v>65024</v>
      </c>
      <c r="C109" s="27">
        <v>479650</v>
      </c>
      <c r="D109" s="27">
        <v>12770860</v>
      </c>
      <c r="E109" s="27">
        <v>15.01</v>
      </c>
    </row>
    <row r="110" spans="1:5">
      <c r="A110" s="29">
        <v>39814</v>
      </c>
      <c r="B110" s="27">
        <v>71948</v>
      </c>
      <c r="C110" s="27">
        <v>786450</v>
      </c>
      <c r="D110" s="27">
        <v>15987619</v>
      </c>
      <c r="E110" s="27">
        <v>24.6</v>
      </c>
    </row>
    <row r="111" spans="1:5">
      <c r="A111" s="29">
        <v>39845</v>
      </c>
      <c r="B111" s="27">
        <v>54094</v>
      </c>
      <c r="C111" s="27">
        <v>691605</v>
      </c>
      <c r="D111" s="27">
        <v>12794904</v>
      </c>
      <c r="E111" s="27">
        <v>21.63</v>
      </c>
    </row>
    <row r="112" spans="1:5">
      <c r="A112" s="29">
        <v>39873</v>
      </c>
      <c r="B112" s="27">
        <v>44412</v>
      </c>
      <c r="C112" s="27">
        <v>720081</v>
      </c>
      <c r="D112" s="27">
        <v>12794904</v>
      </c>
      <c r="E112" s="27">
        <v>22.5</v>
      </c>
    </row>
    <row r="113" spans="1:5">
      <c r="A113" s="29">
        <v>39904</v>
      </c>
      <c r="B113" s="27">
        <v>43398</v>
      </c>
      <c r="C113" s="27">
        <v>690991</v>
      </c>
      <c r="D113" s="27">
        <v>12805695</v>
      </c>
      <c r="E113" s="27">
        <v>21.57</v>
      </c>
    </row>
    <row r="114" spans="1:5">
      <c r="A114" s="29">
        <v>39934</v>
      </c>
      <c r="B114" s="27">
        <v>47297</v>
      </c>
      <c r="C114" s="27">
        <v>793882</v>
      </c>
      <c r="D114" s="27">
        <v>16011615</v>
      </c>
      <c r="E114" s="27">
        <v>24.79</v>
      </c>
    </row>
    <row r="115" spans="1:5">
      <c r="A115" s="29">
        <v>39965</v>
      </c>
      <c r="B115" s="27">
        <v>41360</v>
      </c>
      <c r="C115" s="27">
        <v>600244</v>
      </c>
      <c r="D115" s="27">
        <v>12809292</v>
      </c>
      <c r="E115" s="27">
        <v>18.739999999999998</v>
      </c>
    </row>
    <row r="116" spans="1:5">
      <c r="A116" s="29">
        <v>39995</v>
      </c>
      <c r="B116" s="27">
        <v>43279</v>
      </c>
      <c r="C116" s="27">
        <v>620087</v>
      </c>
      <c r="D116" s="27">
        <v>12797181</v>
      </c>
      <c r="E116" s="27">
        <v>19.39</v>
      </c>
    </row>
    <row r="117" spans="1:5">
      <c r="A117" s="29">
        <v>40026</v>
      </c>
      <c r="B117" s="27">
        <v>42312</v>
      </c>
      <c r="C117" s="27">
        <v>736783</v>
      </c>
      <c r="D117" s="27">
        <v>15991430</v>
      </c>
      <c r="E117" s="27">
        <v>23.03</v>
      </c>
    </row>
    <row r="118" spans="1:5">
      <c r="A118" s="29">
        <v>40057</v>
      </c>
      <c r="B118" s="27">
        <v>32171</v>
      </c>
      <c r="C118" s="27">
        <v>521162</v>
      </c>
      <c r="D118" s="27">
        <v>12793144</v>
      </c>
      <c r="E118" s="27">
        <v>16.29</v>
      </c>
    </row>
    <row r="119" spans="1:5">
      <c r="A119" s="29">
        <v>40087</v>
      </c>
      <c r="B119" s="27">
        <v>41117</v>
      </c>
      <c r="C119" s="27">
        <v>590765</v>
      </c>
      <c r="D119" s="27">
        <v>15907106</v>
      </c>
      <c r="E119" s="27">
        <v>18.57</v>
      </c>
    </row>
    <row r="120" spans="1:5">
      <c r="A120" s="29">
        <v>40118</v>
      </c>
      <c r="B120" s="27">
        <v>38431</v>
      </c>
      <c r="C120" s="27">
        <v>474834</v>
      </c>
      <c r="D120" s="27">
        <v>12708820</v>
      </c>
      <c r="E120" s="27">
        <v>14.94</v>
      </c>
    </row>
    <row r="121" spans="1:5">
      <c r="A121" s="29">
        <v>40148</v>
      </c>
      <c r="B121" s="27">
        <v>50167</v>
      </c>
      <c r="C121" s="27">
        <v>515712</v>
      </c>
      <c r="D121" s="27">
        <v>12708820</v>
      </c>
      <c r="E121" s="27">
        <v>16.23</v>
      </c>
    </row>
    <row r="122" spans="1:5">
      <c r="A122" s="29">
        <v>40179</v>
      </c>
      <c r="B122" s="27">
        <v>60112</v>
      </c>
      <c r="C122" s="27">
        <v>751485</v>
      </c>
      <c r="D122" s="27">
        <v>15763189</v>
      </c>
      <c r="E122" s="27">
        <v>23.84</v>
      </c>
    </row>
    <row r="123" spans="1:5">
      <c r="A123" s="29">
        <v>40210</v>
      </c>
      <c r="B123" s="27">
        <v>37499</v>
      </c>
      <c r="C123" s="27">
        <v>598989</v>
      </c>
      <c r="D123" s="27">
        <v>12585984</v>
      </c>
      <c r="E123" s="27">
        <v>19.03</v>
      </c>
    </row>
    <row r="124" spans="1:5">
      <c r="A124" s="29">
        <v>40238</v>
      </c>
      <c r="B124" s="27">
        <v>30663</v>
      </c>
      <c r="C124" s="27">
        <v>577006</v>
      </c>
      <c r="D124" s="27">
        <v>12585984</v>
      </c>
      <c r="E124" s="27">
        <v>18.34</v>
      </c>
    </row>
    <row r="125" spans="1:5">
      <c r="A125" s="29">
        <v>40269</v>
      </c>
      <c r="B125" s="27">
        <v>31981</v>
      </c>
      <c r="C125" s="27">
        <v>511700</v>
      </c>
      <c r="D125" s="27">
        <v>12486177</v>
      </c>
      <c r="E125" s="27">
        <v>16.39</v>
      </c>
    </row>
    <row r="126" spans="1:5">
      <c r="A126" s="29">
        <v>40299</v>
      </c>
      <c r="B126" s="27">
        <v>36066</v>
      </c>
      <c r="C126" s="27">
        <v>573792</v>
      </c>
      <c r="D126" s="27">
        <v>15566135</v>
      </c>
      <c r="E126" s="27">
        <v>18.43</v>
      </c>
    </row>
    <row r="127" spans="1:5">
      <c r="A127" s="29">
        <v>40330</v>
      </c>
      <c r="B127" s="27">
        <v>32081</v>
      </c>
      <c r="C127" s="27">
        <v>401876</v>
      </c>
      <c r="D127" s="27">
        <v>12452908</v>
      </c>
      <c r="E127" s="27">
        <v>12.91</v>
      </c>
    </row>
    <row r="128" spans="1:5">
      <c r="A128" s="29">
        <v>40360</v>
      </c>
      <c r="B128" s="27">
        <v>40358</v>
      </c>
      <c r="C128" s="27">
        <v>645778</v>
      </c>
      <c r="D128" s="27">
        <v>15462851</v>
      </c>
      <c r="E128" s="27">
        <v>20.89</v>
      </c>
    </row>
    <row r="129" spans="1:5">
      <c r="A129" s="29">
        <v>40391</v>
      </c>
      <c r="B129" s="27">
        <v>27889</v>
      </c>
      <c r="C129" s="27">
        <v>420735</v>
      </c>
      <c r="D129" s="27">
        <v>12349624</v>
      </c>
      <c r="E129" s="27">
        <v>13.63</v>
      </c>
    </row>
    <row r="130" spans="1:5">
      <c r="A130" s="29">
        <v>40422</v>
      </c>
      <c r="B130" s="27">
        <v>26927</v>
      </c>
      <c r="C130" s="27">
        <v>381731</v>
      </c>
      <c r="D130" s="27">
        <v>12349624</v>
      </c>
      <c r="E130" s="27">
        <v>12.36</v>
      </c>
    </row>
    <row r="131" spans="1:5">
      <c r="A131" s="29">
        <v>40452</v>
      </c>
      <c r="B131" s="27">
        <v>35960</v>
      </c>
      <c r="C131" s="27">
        <v>439529</v>
      </c>
      <c r="D131" s="27">
        <v>15395974</v>
      </c>
      <c r="E131" s="27">
        <v>14.27</v>
      </c>
    </row>
    <row r="132" spans="1:5">
      <c r="A132" s="29">
        <v>40483</v>
      </c>
      <c r="B132" s="27">
        <v>34102</v>
      </c>
      <c r="C132" s="27">
        <v>366913</v>
      </c>
      <c r="D132" s="27">
        <v>12308568</v>
      </c>
      <c r="E132" s="27">
        <v>11.92</v>
      </c>
    </row>
    <row r="133" spans="1:5">
      <c r="A133" s="29">
        <v>40513</v>
      </c>
      <c r="B133" s="27">
        <v>43513</v>
      </c>
      <c r="C133" s="27">
        <v>413745</v>
      </c>
      <c r="D133" s="27">
        <v>12308568</v>
      </c>
      <c r="E133" s="27">
        <v>13.44</v>
      </c>
    </row>
    <row r="134" spans="1:5">
      <c r="A134" s="29">
        <v>40544</v>
      </c>
      <c r="B134" s="27">
        <v>56037</v>
      </c>
      <c r="C134" s="27">
        <v>626688</v>
      </c>
      <c r="D134" s="27">
        <v>15394894</v>
      </c>
      <c r="E134" s="27">
        <v>20.350000000000001</v>
      </c>
    </row>
    <row r="135" spans="1:5">
      <c r="A135" s="29">
        <v>40575</v>
      </c>
      <c r="B135" s="27">
        <v>36738</v>
      </c>
      <c r="C135" s="27">
        <v>515427</v>
      </c>
      <c r="D135" s="27">
        <v>12317752</v>
      </c>
      <c r="E135" s="27">
        <v>16.739999999999998</v>
      </c>
    </row>
    <row r="136" spans="1:5">
      <c r="A136" s="29">
        <v>40603</v>
      </c>
      <c r="B136" s="27">
        <v>27303</v>
      </c>
      <c r="C136" s="27">
        <v>502847</v>
      </c>
      <c r="D136" s="27">
        <v>12317752</v>
      </c>
      <c r="E136" s="27">
        <v>16.34</v>
      </c>
    </row>
    <row r="137" spans="1:5">
      <c r="A137" s="29">
        <v>40634</v>
      </c>
      <c r="B137" s="27">
        <v>38831</v>
      </c>
      <c r="C137" s="27">
        <v>549502</v>
      </c>
      <c r="D137" s="27">
        <v>15433086</v>
      </c>
      <c r="E137" s="27">
        <v>17.79</v>
      </c>
    </row>
    <row r="138" spans="1:5">
      <c r="A138" s="29">
        <v>40664</v>
      </c>
      <c r="B138" s="27">
        <v>27855</v>
      </c>
      <c r="C138" s="27">
        <v>365505</v>
      </c>
      <c r="D138" s="27">
        <v>12353648</v>
      </c>
      <c r="E138" s="27">
        <v>11.84</v>
      </c>
    </row>
    <row r="139" spans="1:5">
      <c r="A139" s="29">
        <v>40695</v>
      </c>
      <c r="B139" s="27">
        <v>26923</v>
      </c>
      <c r="C139" s="27">
        <v>347219</v>
      </c>
      <c r="D139" s="27">
        <v>12353648</v>
      </c>
      <c r="E139" s="27">
        <v>11.24</v>
      </c>
    </row>
    <row r="140" spans="1:5">
      <c r="A140" s="29">
        <v>40725</v>
      </c>
      <c r="B140" s="27">
        <v>40050</v>
      </c>
      <c r="C140" s="27">
        <v>474667</v>
      </c>
      <c r="D140" s="27">
        <v>15490684</v>
      </c>
      <c r="E140" s="27">
        <v>15.32</v>
      </c>
    </row>
    <row r="141" spans="1:5">
      <c r="A141" s="29">
        <v>40756</v>
      </c>
      <c r="B141" s="27">
        <v>31189</v>
      </c>
      <c r="C141" s="27">
        <v>377024</v>
      </c>
      <c r="D141" s="27">
        <v>12402272</v>
      </c>
      <c r="E141" s="27">
        <v>12.16</v>
      </c>
    </row>
    <row r="142" spans="1:5">
      <c r="A142" s="29">
        <v>40787</v>
      </c>
      <c r="B142" s="27">
        <v>26534</v>
      </c>
      <c r="C142" s="27">
        <v>352460</v>
      </c>
      <c r="D142" s="27">
        <v>12402272</v>
      </c>
      <c r="E142" s="27">
        <v>11.37</v>
      </c>
    </row>
    <row r="143" spans="1:5">
      <c r="A143" s="29">
        <v>40817</v>
      </c>
      <c r="B143" s="27">
        <v>34882</v>
      </c>
      <c r="C143" s="27">
        <v>413445</v>
      </c>
      <c r="D143" s="27">
        <v>15531084</v>
      </c>
      <c r="E143" s="27">
        <v>13.31</v>
      </c>
    </row>
    <row r="144" spans="1:5">
      <c r="A144" s="29">
        <v>40848</v>
      </c>
      <c r="B144" s="27">
        <v>32632</v>
      </c>
      <c r="C144" s="27">
        <v>350449</v>
      </c>
      <c r="D144" s="27">
        <v>12430516</v>
      </c>
      <c r="E144" s="27">
        <v>11.28</v>
      </c>
    </row>
    <row r="145" spans="1:5">
      <c r="A145" s="29">
        <v>40878</v>
      </c>
      <c r="B145" s="27">
        <v>53979</v>
      </c>
      <c r="C145" s="27">
        <v>501943</v>
      </c>
      <c r="D145" s="27">
        <v>15538145</v>
      </c>
      <c r="E145" s="27">
        <v>16.14</v>
      </c>
    </row>
    <row r="146" spans="1:5">
      <c r="A146" s="29">
        <v>40909</v>
      </c>
      <c r="B146" s="27">
        <v>43061</v>
      </c>
      <c r="C146" s="27">
        <v>493635</v>
      </c>
      <c r="D146" s="27">
        <v>12471792</v>
      </c>
      <c r="E146" s="27">
        <v>15.83</v>
      </c>
    </row>
    <row r="147" spans="1:5">
      <c r="A147" s="29">
        <v>40940</v>
      </c>
      <c r="B147" s="27">
        <v>34932</v>
      </c>
      <c r="C147" s="27">
        <v>497074</v>
      </c>
      <c r="D147" s="27">
        <v>12471792</v>
      </c>
      <c r="E147" s="27">
        <v>15.95</v>
      </c>
    </row>
    <row r="148" spans="1:5">
      <c r="A148" s="29">
        <v>40969</v>
      </c>
      <c r="B148" s="27">
        <v>34526</v>
      </c>
      <c r="C148" s="27">
        <v>605612</v>
      </c>
      <c r="D148" s="27">
        <v>15589740</v>
      </c>
      <c r="E148" s="27">
        <v>19.41</v>
      </c>
    </row>
    <row r="149" spans="1:5">
      <c r="A149" s="29">
        <v>41000</v>
      </c>
      <c r="B149" s="27">
        <v>31131</v>
      </c>
      <c r="C149" s="27">
        <v>409503</v>
      </c>
      <c r="D149" s="27">
        <v>12518616</v>
      </c>
      <c r="E149" s="27">
        <v>13.09</v>
      </c>
    </row>
    <row r="150" spans="1:5">
      <c r="A150" s="29">
        <v>41030</v>
      </c>
      <c r="B150" s="27">
        <v>27902</v>
      </c>
      <c r="C150" s="27">
        <v>360000</v>
      </c>
      <c r="D150" s="27">
        <v>12518616</v>
      </c>
      <c r="E150" s="27">
        <v>11.5</v>
      </c>
    </row>
    <row r="151" spans="1:5">
      <c r="A151" s="29">
        <v>41061</v>
      </c>
      <c r="B151" s="27">
        <v>38370</v>
      </c>
      <c r="C151" s="27">
        <v>436076</v>
      </c>
      <c r="D151" s="27">
        <v>15648270</v>
      </c>
      <c r="E151" s="27">
        <v>13.92</v>
      </c>
    </row>
    <row r="152" spans="1:5">
      <c r="A152" s="29">
        <v>41091</v>
      </c>
      <c r="B152" s="27">
        <v>27630</v>
      </c>
      <c r="C152" s="27">
        <v>377529</v>
      </c>
      <c r="D152" s="27">
        <v>12566736</v>
      </c>
      <c r="E152" s="27">
        <v>12.02</v>
      </c>
    </row>
    <row r="153" spans="1:5">
      <c r="A153" s="29">
        <v>41122</v>
      </c>
      <c r="B153" s="27">
        <v>23653</v>
      </c>
      <c r="C153" s="27">
        <v>364024</v>
      </c>
      <c r="D153" s="27">
        <v>12566736</v>
      </c>
      <c r="E153" s="27">
        <v>11.59</v>
      </c>
    </row>
    <row r="154" spans="1:5">
      <c r="A154" s="29">
        <v>41153</v>
      </c>
      <c r="B154" s="27">
        <v>30158</v>
      </c>
      <c r="C154" s="27">
        <v>409603</v>
      </c>
      <c r="D154" s="27">
        <v>15708420</v>
      </c>
      <c r="E154" s="27">
        <v>13.04</v>
      </c>
    </row>
    <row r="155" spans="1:5">
      <c r="A155" s="29">
        <v>41183</v>
      </c>
      <c r="B155" s="27">
        <v>26614</v>
      </c>
      <c r="C155" s="27">
        <v>310298</v>
      </c>
      <c r="D155" s="27">
        <v>12607728</v>
      </c>
      <c r="E155" s="27">
        <v>9.83</v>
      </c>
    </row>
    <row r="156" spans="1:5">
      <c r="A156" s="29">
        <v>41214</v>
      </c>
      <c r="B156" s="27">
        <v>29441</v>
      </c>
      <c r="C156" s="27">
        <v>321077</v>
      </c>
      <c r="D156" s="27">
        <v>12621392</v>
      </c>
      <c r="E156" s="27">
        <v>10.18</v>
      </c>
    </row>
    <row r="157" spans="1:5">
      <c r="A157" s="29">
        <v>41244</v>
      </c>
      <c r="B157" s="27">
        <v>56755</v>
      </c>
      <c r="C157" s="27">
        <v>473088</v>
      </c>
      <c r="D157" s="27">
        <v>15776740</v>
      </c>
      <c r="E157" s="27">
        <v>15</v>
      </c>
    </row>
    <row r="158" spans="1:5">
      <c r="A158" s="29">
        <v>41275</v>
      </c>
      <c r="B158" s="27">
        <v>37683</v>
      </c>
      <c r="C158" s="27">
        <v>475142</v>
      </c>
      <c r="D158" s="27">
        <v>12661898</v>
      </c>
      <c r="E158" s="27">
        <v>15.02</v>
      </c>
    </row>
    <row r="159" spans="1:5">
      <c r="A159" s="29">
        <v>41306</v>
      </c>
      <c r="B159" s="27">
        <v>35467</v>
      </c>
      <c r="C159" s="27">
        <v>472472</v>
      </c>
      <c r="D159" s="27">
        <v>12675400</v>
      </c>
      <c r="E159" s="27">
        <v>14.91</v>
      </c>
    </row>
    <row r="160" spans="1:5">
      <c r="A160" s="29">
        <v>41334</v>
      </c>
      <c r="B160" s="27">
        <v>32698</v>
      </c>
      <c r="C160" s="27">
        <v>580895</v>
      </c>
      <c r="D160" s="27">
        <v>15844250</v>
      </c>
      <c r="E160" s="27">
        <v>18.329999999999998</v>
      </c>
    </row>
    <row r="161" spans="1:5">
      <c r="A161" s="29">
        <v>41365</v>
      </c>
      <c r="B161" s="27">
        <v>27918</v>
      </c>
      <c r="C161" s="27">
        <v>391500</v>
      </c>
      <c r="D161" s="27">
        <v>12715321</v>
      </c>
      <c r="E161" s="27">
        <v>12.32</v>
      </c>
    </row>
    <row r="162" spans="1:5">
      <c r="A162" s="29">
        <v>41395</v>
      </c>
      <c r="B162" s="27">
        <v>25191</v>
      </c>
      <c r="C162" s="27">
        <v>328868</v>
      </c>
      <c r="D162" s="27">
        <v>12728628</v>
      </c>
      <c r="E162" s="27">
        <v>10.34</v>
      </c>
    </row>
    <row r="163" spans="1:5">
      <c r="A163" s="29">
        <v>41426</v>
      </c>
      <c r="B163" s="27">
        <v>27798</v>
      </c>
      <c r="C163" s="27">
        <v>389321</v>
      </c>
      <c r="D163" s="27">
        <v>15910785</v>
      </c>
      <c r="E163" s="27">
        <v>12.23</v>
      </c>
    </row>
    <row r="164" spans="1:5">
      <c r="A164" s="29">
        <v>41456</v>
      </c>
      <c r="B164" s="27">
        <v>26614</v>
      </c>
      <c r="C164" s="27">
        <v>325934</v>
      </c>
      <c r="D164" s="27">
        <v>12767058</v>
      </c>
      <c r="E164" s="27">
        <v>10.210000000000001</v>
      </c>
    </row>
    <row r="165" spans="1:5">
      <c r="A165" s="29">
        <v>41487</v>
      </c>
      <c r="B165" s="27">
        <v>26051</v>
      </c>
      <c r="C165" s="27">
        <v>390473</v>
      </c>
      <c r="D165" s="27">
        <v>15974835</v>
      </c>
      <c r="E165" s="27">
        <v>12.22</v>
      </c>
    </row>
    <row r="166" spans="1:5">
      <c r="A166" s="29">
        <v>41518</v>
      </c>
      <c r="B166" s="27">
        <v>19342</v>
      </c>
      <c r="C166" s="27">
        <v>264756</v>
      </c>
      <c r="D166" s="27">
        <v>12779868</v>
      </c>
      <c r="E166" s="27">
        <v>8.2899999999999991</v>
      </c>
    </row>
    <row r="167" spans="1:5">
      <c r="A167" s="29">
        <v>41548</v>
      </c>
      <c r="B167" s="27">
        <v>22718</v>
      </c>
      <c r="C167" s="27">
        <v>250295</v>
      </c>
      <c r="D167" s="27">
        <v>12813084</v>
      </c>
      <c r="E167" s="27">
        <v>7.82</v>
      </c>
    </row>
    <row r="168" spans="1:5">
      <c r="A168" s="29">
        <v>41579</v>
      </c>
      <c r="B168" s="27">
        <v>35399</v>
      </c>
      <c r="C168" s="27">
        <v>343276</v>
      </c>
      <c r="D168" s="27">
        <v>16030195</v>
      </c>
      <c r="E168" s="27">
        <v>10.71</v>
      </c>
    </row>
    <row r="169" spans="1:5">
      <c r="A169" s="29">
        <v>41609</v>
      </c>
      <c r="B169" s="27">
        <v>41961</v>
      </c>
      <c r="C169" s="27">
        <v>328034</v>
      </c>
      <c r="D169" s="27">
        <v>12824156</v>
      </c>
      <c r="E169" s="27">
        <v>10.24</v>
      </c>
    </row>
    <row r="170" spans="1:5">
      <c r="A170" s="29">
        <v>41640</v>
      </c>
      <c r="B170" s="27">
        <v>34921</v>
      </c>
      <c r="C170" s="27">
        <v>432507</v>
      </c>
      <c r="D170" s="27">
        <v>12865421</v>
      </c>
      <c r="E170" s="27">
        <v>13.46</v>
      </c>
    </row>
    <row r="171" spans="1:5">
      <c r="A171" s="29">
        <v>41671</v>
      </c>
      <c r="B171" s="27">
        <v>32332</v>
      </c>
      <c r="C171" s="27">
        <v>435867</v>
      </c>
      <c r="D171" s="27">
        <v>12879176</v>
      </c>
      <c r="E171" s="27">
        <v>13.54</v>
      </c>
    </row>
    <row r="172" spans="1:5">
      <c r="A172" s="29">
        <v>41699</v>
      </c>
      <c r="B172" s="27">
        <v>30216</v>
      </c>
      <c r="C172" s="27">
        <v>540209</v>
      </c>
      <c r="D172" s="27">
        <v>16098970</v>
      </c>
      <c r="E172" s="27">
        <v>16.77</v>
      </c>
    </row>
    <row r="173" spans="1:5">
      <c r="A173" s="29">
        <v>41730</v>
      </c>
      <c r="B173" s="27">
        <v>26446</v>
      </c>
      <c r="C173" s="27">
        <v>365836</v>
      </c>
      <c r="D173" s="27">
        <v>12917744</v>
      </c>
      <c r="E173" s="27">
        <v>11.34</v>
      </c>
    </row>
    <row r="174" spans="1:5">
      <c r="A174" s="29">
        <v>41760</v>
      </c>
      <c r="B174" s="27">
        <v>31308</v>
      </c>
      <c r="C174" s="27">
        <v>384658</v>
      </c>
      <c r="D174" s="27">
        <v>16163250</v>
      </c>
      <c r="E174" s="27">
        <v>11.89</v>
      </c>
    </row>
    <row r="175" spans="1:5">
      <c r="A175" s="29">
        <v>41791</v>
      </c>
      <c r="B175" s="27">
        <v>29906</v>
      </c>
      <c r="C175" s="27">
        <v>286197</v>
      </c>
      <c r="D175" s="27">
        <v>12930600</v>
      </c>
      <c r="E175" s="27">
        <v>8.85</v>
      </c>
    </row>
    <row r="176" spans="1:5">
      <c r="A176" s="29">
        <v>41821</v>
      </c>
      <c r="B176" s="27">
        <v>28260</v>
      </c>
      <c r="C176" s="27">
        <v>324344</v>
      </c>
      <c r="D176" s="27">
        <v>12971355</v>
      </c>
      <c r="E176" s="27">
        <v>10.01</v>
      </c>
    </row>
    <row r="177" spans="1:5">
      <c r="A177" s="29">
        <v>41852</v>
      </c>
      <c r="B177" s="27">
        <v>30622</v>
      </c>
      <c r="C177" s="27">
        <v>407179</v>
      </c>
      <c r="D177" s="27">
        <v>16231175</v>
      </c>
      <c r="E177" s="27">
        <v>12.54</v>
      </c>
    </row>
    <row r="178" spans="1:5">
      <c r="A178" s="29">
        <v>41883</v>
      </c>
      <c r="B178" s="27">
        <v>21253</v>
      </c>
      <c r="C178" s="27">
        <v>276914</v>
      </c>
      <c r="D178" s="27">
        <v>12984940</v>
      </c>
      <c r="E178" s="27">
        <v>8.5299999999999994</v>
      </c>
    </row>
    <row r="179" spans="1:5">
      <c r="A179" s="29">
        <v>41913</v>
      </c>
      <c r="B179" s="27">
        <v>23311</v>
      </c>
      <c r="C179" s="27">
        <v>263785</v>
      </c>
      <c r="D179" s="27">
        <v>13026517</v>
      </c>
      <c r="E179" s="27">
        <v>8.11</v>
      </c>
    </row>
    <row r="180" spans="1:5">
      <c r="A180" s="29">
        <v>41944</v>
      </c>
      <c r="B180" s="27">
        <v>36201</v>
      </c>
      <c r="C180" s="27">
        <v>348098</v>
      </c>
      <c r="D180" s="27">
        <v>16300470</v>
      </c>
      <c r="E180" s="27">
        <v>10.68</v>
      </c>
    </row>
    <row r="181" spans="1:5">
      <c r="A181" s="29">
        <v>41974</v>
      </c>
      <c r="B181" s="27">
        <v>43269</v>
      </c>
      <c r="C181" s="27">
        <v>324467</v>
      </c>
      <c r="D181" s="27">
        <v>13040376</v>
      </c>
      <c r="E181" s="27">
        <v>9.9499999999999993</v>
      </c>
    </row>
    <row r="182" spans="1:5">
      <c r="A182" s="29">
        <v>42005</v>
      </c>
      <c r="B182" s="27">
        <v>47194</v>
      </c>
      <c r="C182" s="27">
        <v>520484</v>
      </c>
      <c r="D182" s="27">
        <v>16325062</v>
      </c>
      <c r="E182" s="27">
        <v>15.94</v>
      </c>
    </row>
    <row r="183" spans="1:5">
      <c r="A183" s="29">
        <v>42036</v>
      </c>
      <c r="B183" s="27">
        <v>29591</v>
      </c>
      <c r="C183" s="27">
        <v>426886</v>
      </c>
      <c r="D183" s="27">
        <v>13064968</v>
      </c>
      <c r="E183" s="27">
        <v>13.07</v>
      </c>
    </row>
    <row r="184" spans="1:5">
      <c r="A184" s="29">
        <v>42064</v>
      </c>
      <c r="B184" s="27">
        <v>21123</v>
      </c>
      <c r="C184" s="27">
        <v>400666</v>
      </c>
      <c r="D184" s="27">
        <v>13064968</v>
      </c>
      <c r="E184" s="27">
        <v>12.27</v>
      </c>
    </row>
    <row r="185" spans="1:5">
      <c r="A185" s="29">
        <v>42095</v>
      </c>
      <c r="B185" s="27">
        <v>23386</v>
      </c>
      <c r="C185" s="27">
        <v>344809</v>
      </c>
      <c r="D185" s="27">
        <v>13105798</v>
      </c>
      <c r="E185" s="27">
        <v>10.52</v>
      </c>
    </row>
    <row r="186" spans="1:5">
      <c r="A186" s="29">
        <v>42125</v>
      </c>
      <c r="B186" s="27">
        <v>25809</v>
      </c>
      <c r="C186" s="27">
        <v>339581</v>
      </c>
      <c r="D186" s="27">
        <v>16399260</v>
      </c>
      <c r="E186" s="27">
        <v>10.35</v>
      </c>
    </row>
    <row r="187" spans="1:5">
      <c r="A187" s="29">
        <v>42156</v>
      </c>
      <c r="B187" s="27">
        <v>23752</v>
      </c>
      <c r="C187" s="27">
        <v>253218</v>
      </c>
      <c r="D187" s="27">
        <v>13119408</v>
      </c>
      <c r="E187" s="27">
        <v>7.72</v>
      </c>
    </row>
    <row r="188" spans="1:5">
      <c r="A188" s="29">
        <v>42186</v>
      </c>
      <c r="B188" s="27">
        <v>26752</v>
      </c>
      <c r="C188" s="27">
        <v>277498</v>
      </c>
      <c r="D188" s="27">
        <v>13185339</v>
      </c>
      <c r="E188" s="27">
        <v>8.42</v>
      </c>
    </row>
    <row r="189" spans="1:5">
      <c r="A189" s="29">
        <v>42217</v>
      </c>
      <c r="B189" s="27">
        <v>24897</v>
      </c>
      <c r="C189" s="27">
        <v>347882</v>
      </c>
      <c r="D189" s="27">
        <v>16509145</v>
      </c>
      <c r="E189" s="27">
        <v>10.54</v>
      </c>
    </row>
    <row r="190" spans="1:5">
      <c r="A190" s="29">
        <v>42248</v>
      </c>
      <c r="B190" s="27">
        <v>18641</v>
      </c>
      <c r="C190" s="27">
        <v>242868</v>
      </c>
      <c r="D190" s="27">
        <v>13207316</v>
      </c>
      <c r="E190" s="27">
        <v>7.36</v>
      </c>
    </row>
    <row r="191" spans="1:5">
      <c r="A191" s="29">
        <v>42278</v>
      </c>
      <c r="B191" s="27">
        <v>25991</v>
      </c>
      <c r="C191" s="27">
        <v>279454</v>
      </c>
      <c r="D191" s="27">
        <v>16575625</v>
      </c>
      <c r="E191" s="27">
        <v>8.4499999999999993</v>
      </c>
    </row>
    <row r="192" spans="1:5">
      <c r="A192" s="29">
        <v>42309</v>
      </c>
      <c r="B192" s="27">
        <v>27387</v>
      </c>
      <c r="C192" s="27">
        <v>239560</v>
      </c>
      <c r="D192" s="27">
        <v>13273796</v>
      </c>
      <c r="E192" s="27">
        <v>7.22</v>
      </c>
    </row>
    <row r="193" spans="1:5">
      <c r="A193" s="29">
        <v>42339</v>
      </c>
      <c r="B193" s="27">
        <v>38060</v>
      </c>
      <c r="C193" s="27">
        <v>282977</v>
      </c>
      <c r="D193" s="27">
        <v>13273796</v>
      </c>
      <c r="E193" s="27">
        <v>8.5299999999999994</v>
      </c>
    </row>
    <row r="194" spans="1:5">
      <c r="A194" s="29">
        <v>42370</v>
      </c>
      <c r="B194" s="27">
        <v>49787</v>
      </c>
      <c r="C194" s="27">
        <v>455427</v>
      </c>
      <c r="D194" s="27">
        <v>16691913</v>
      </c>
      <c r="E194" s="27">
        <v>13.65</v>
      </c>
    </row>
    <row r="195" spans="1:5">
      <c r="A195" s="29">
        <v>42401</v>
      </c>
      <c r="B195" s="27">
        <v>29099</v>
      </c>
      <c r="C195" s="27">
        <v>382677</v>
      </c>
      <c r="D195" s="27">
        <v>13373464</v>
      </c>
      <c r="E195" s="27">
        <v>11.45</v>
      </c>
    </row>
    <row r="196" spans="1:5">
      <c r="A196" s="29">
        <v>42430</v>
      </c>
      <c r="B196" s="27">
        <v>20630</v>
      </c>
      <c r="C196" s="27">
        <v>365941</v>
      </c>
      <c r="D196" s="27">
        <v>13373464</v>
      </c>
      <c r="E196" s="27">
        <v>10.94</v>
      </c>
    </row>
    <row r="197" spans="1:5">
      <c r="A197" s="29">
        <v>42461</v>
      </c>
      <c r="B197" s="27">
        <v>33116</v>
      </c>
      <c r="C197" s="27">
        <v>391390</v>
      </c>
      <c r="D197" s="27">
        <v>16791362</v>
      </c>
      <c r="E197" s="27">
        <v>11.66</v>
      </c>
    </row>
    <row r="198" spans="1:5">
      <c r="A198" s="29">
        <v>42491</v>
      </c>
      <c r="B198" s="27">
        <v>21534</v>
      </c>
      <c r="C198" s="27">
        <v>263824</v>
      </c>
      <c r="D198" s="27">
        <v>13447996</v>
      </c>
      <c r="E198" s="27">
        <v>7.85</v>
      </c>
    </row>
    <row r="199" spans="1:5">
      <c r="A199" s="29">
        <v>42522</v>
      </c>
      <c r="B199" s="27">
        <v>24027</v>
      </c>
      <c r="C199" s="27">
        <v>245131</v>
      </c>
      <c r="D199" s="27">
        <v>13447996</v>
      </c>
      <c r="E199" s="27">
        <v>7.29</v>
      </c>
    </row>
    <row r="200" spans="1:5">
      <c r="A200" s="29">
        <v>42552</v>
      </c>
      <c r="B200" s="27">
        <v>29972</v>
      </c>
      <c r="C200" s="27">
        <v>335409</v>
      </c>
      <c r="D200" s="27">
        <v>16964535</v>
      </c>
      <c r="E200" s="27">
        <v>9.89</v>
      </c>
    </row>
    <row r="201" spans="1:5">
      <c r="A201" s="29">
        <v>42583</v>
      </c>
      <c r="B201" s="27">
        <v>19542</v>
      </c>
      <c r="C201" s="27">
        <v>271100</v>
      </c>
      <c r="D201" s="27">
        <v>13602536</v>
      </c>
      <c r="E201" s="27">
        <v>7.97</v>
      </c>
    </row>
    <row r="202" spans="1:5">
      <c r="A202" s="29">
        <v>42614</v>
      </c>
      <c r="B202" s="27">
        <v>18286</v>
      </c>
      <c r="C202" s="27">
        <v>243369</v>
      </c>
      <c r="D202" s="27">
        <v>13602536</v>
      </c>
      <c r="E202" s="27">
        <v>7.15</v>
      </c>
    </row>
    <row r="203" spans="1:5">
      <c r="A203" s="29">
        <v>42644</v>
      </c>
      <c r="B203" s="27">
        <v>25009</v>
      </c>
      <c r="C203" s="27">
        <v>275094</v>
      </c>
      <c r="D203" s="27">
        <v>17122610</v>
      </c>
      <c r="E203" s="27">
        <v>8.0399999999999991</v>
      </c>
    </row>
    <row r="204" spans="1:5">
      <c r="A204" s="29">
        <v>42675</v>
      </c>
      <c r="B204" s="27">
        <v>26063</v>
      </c>
      <c r="C204" s="27">
        <v>232481</v>
      </c>
      <c r="D204" s="27">
        <v>13721976</v>
      </c>
      <c r="E204" s="27">
        <v>6.77</v>
      </c>
    </row>
    <row r="205" spans="1:5">
      <c r="A205" s="29">
        <v>42705</v>
      </c>
      <c r="B205" s="27">
        <v>51232</v>
      </c>
      <c r="C205" s="27">
        <v>348154</v>
      </c>
      <c r="D205" s="27">
        <v>17152470</v>
      </c>
      <c r="E205" s="27">
        <v>10.130000000000001</v>
      </c>
    </row>
    <row r="206" spans="1:5">
      <c r="A206" s="29">
        <v>42736</v>
      </c>
      <c r="B206" s="27">
        <v>35460</v>
      </c>
      <c r="C206" s="27">
        <v>356670</v>
      </c>
      <c r="D206" s="27">
        <v>13791729</v>
      </c>
      <c r="E206" s="27">
        <v>10.34</v>
      </c>
    </row>
    <row r="207" spans="1:5">
      <c r="A207" s="29">
        <v>42767</v>
      </c>
      <c r="B207" s="27">
        <v>28667</v>
      </c>
      <c r="C207" s="27">
        <v>367748</v>
      </c>
      <c r="D207" s="27">
        <v>13814980</v>
      </c>
      <c r="E207" s="27">
        <v>10.65</v>
      </c>
    </row>
    <row r="208" spans="1:5">
      <c r="A208" s="29">
        <v>42795</v>
      </c>
      <c r="B208" s="27">
        <v>21238</v>
      </c>
      <c r="C208" s="27">
        <v>362495</v>
      </c>
      <c r="D208" s="27">
        <v>13814980</v>
      </c>
      <c r="E208" s="27">
        <v>10.49</v>
      </c>
    </row>
    <row r="209" spans="1:5">
      <c r="A209" s="29">
        <v>42826</v>
      </c>
      <c r="B209" s="27">
        <v>28143</v>
      </c>
      <c r="C209" s="27">
        <v>384687</v>
      </c>
      <c r="D209" s="27">
        <v>17304381</v>
      </c>
      <c r="E209" s="27">
        <v>11.11</v>
      </c>
    </row>
    <row r="210" spans="1:5">
      <c r="A210" s="29">
        <v>42856</v>
      </c>
      <c r="B210" s="27">
        <v>21031</v>
      </c>
      <c r="C210" s="27">
        <v>241875</v>
      </c>
      <c r="D210" s="27">
        <v>13850636</v>
      </c>
      <c r="E210" s="27">
        <v>6.98</v>
      </c>
    </row>
    <row r="211" spans="1:5">
      <c r="A211" s="29">
        <v>42887</v>
      </c>
      <c r="B211" s="27">
        <v>22285</v>
      </c>
      <c r="C211" s="27">
        <v>237554</v>
      </c>
      <c r="D211" s="27">
        <v>13850636</v>
      </c>
      <c r="E211" s="27">
        <v>6.86</v>
      </c>
    </row>
    <row r="212" spans="1:5">
      <c r="A212" s="29">
        <v>42917</v>
      </c>
      <c r="B212" s="27">
        <v>31225</v>
      </c>
      <c r="C212" s="27">
        <v>329517</v>
      </c>
      <c r="D212" s="27">
        <v>17318579</v>
      </c>
      <c r="E212" s="27">
        <v>9.51</v>
      </c>
    </row>
    <row r="213" spans="1:5">
      <c r="A213" s="29">
        <v>42948</v>
      </c>
      <c r="B213" s="27">
        <v>18706</v>
      </c>
      <c r="C213" s="27">
        <v>266897</v>
      </c>
      <c r="D213" s="27">
        <v>13855920</v>
      </c>
      <c r="E213" s="27">
        <v>7.71</v>
      </c>
    </row>
    <row r="214" spans="1:5">
      <c r="A214" s="29">
        <v>42979</v>
      </c>
      <c r="B214" s="27">
        <v>22410</v>
      </c>
      <c r="C214" s="27">
        <v>289157</v>
      </c>
      <c r="D214" s="27">
        <v>17319900</v>
      </c>
      <c r="E214" s="27">
        <v>8.34</v>
      </c>
    </row>
    <row r="215" spans="1:5">
      <c r="A215" s="29">
        <v>43009</v>
      </c>
      <c r="B215" s="27">
        <v>20033</v>
      </c>
      <c r="C215" s="27">
        <v>209816</v>
      </c>
      <c r="D215" s="27">
        <v>13858844</v>
      </c>
      <c r="E215" s="27">
        <v>6.06</v>
      </c>
    </row>
    <row r="216" spans="1:5">
      <c r="A216" s="29">
        <v>43040</v>
      </c>
      <c r="B216" s="27">
        <v>25225</v>
      </c>
      <c r="C216" s="27">
        <v>222174</v>
      </c>
      <c r="D216" s="27">
        <v>13858844</v>
      </c>
      <c r="E216" s="27">
        <v>6.41</v>
      </c>
    </row>
    <row r="217" spans="1:5">
      <c r="A217" s="29">
        <v>43070</v>
      </c>
      <c r="B217" s="27">
        <v>52464</v>
      </c>
      <c r="C217" s="27">
        <v>337784</v>
      </c>
      <c r="D217" s="27">
        <v>17323555</v>
      </c>
      <c r="E217" s="27">
        <v>9.74</v>
      </c>
    </row>
    <row r="218" spans="1:5">
      <c r="A218" s="29">
        <v>43101</v>
      </c>
      <c r="B218" s="27">
        <v>35426</v>
      </c>
      <c r="C218" s="27">
        <v>356547</v>
      </c>
      <c r="D218" s="27">
        <v>13887992</v>
      </c>
      <c r="E218" s="27">
        <v>10.27</v>
      </c>
    </row>
    <row r="219" spans="1:5">
      <c r="A219" s="29">
        <v>43132</v>
      </c>
      <c r="B219" s="27">
        <v>26502</v>
      </c>
      <c r="C219" s="27">
        <v>359949</v>
      </c>
      <c r="D219" s="27">
        <v>13887992</v>
      </c>
      <c r="E219" s="27">
        <v>10.36</v>
      </c>
    </row>
    <row r="220" spans="1:5">
      <c r="A220" s="29">
        <v>43160</v>
      </c>
      <c r="B220" s="27">
        <v>23978</v>
      </c>
      <c r="C220" s="27">
        <v>435002</v>
      </c>
      <c r="D220" s="27">
        <v>17359990</v>
      </c>
      <c r="E220" s="27">
        <v>12.53</v>
      </c>
    </row>
    <row r="221" spans="1:5">
      <c r="A221" s="29">
        <v>43191</v>
      </c>
      <c r="B221" s="27">
        <v>22841</v>
      </c>
      <c r="C221" s="27">
        <v>267399</v>
      </c>
      <c r="D221" s="27">
        <v>13924900</v>
      </c>
      <c r="E221" s="27">
        <v>7.68</v>
      </c>
    </row>
    <row r="222" spans="1:5">
      <c r="A222" s="29">
        <v>43221</v>
      </c>
      <c r="B222" s="27">
        <v>18398</v>
      </c>
      <c r="C222" s="27">
        <v>195829</v>
      </c>
      <c r="D222" s="27">
        <v>13924900</v>
      </c>
      <c r="E222" s="27">
        <v>5.63</v>
      </c>
    </row>
    <row r="223" spans="1:5">
      <c r="A223" s="29">
        <v>43252</v>
      </c>
      <c r="B223" s="27">
        <v>29118</v>
      </c>
      <c r="C223" s="27">
        <v>230764</v>
      </c>
      <c r="D223" s="27">
        <v>17406125</v>
      </c>
      <c r="E223" s="27">
        <v>6.63</v>
      </c>
    </row>
    <row r="224" spans="1:5">
      <c r="A224" s="29">
        <v>43282</v>
      </c>
      <c r="B224" s="27">
        <v>21870</v>
      </c>
      <c r="C224" s="27">
        <v>207059</v>
      </c>
      <c r="D224" s="27">
        <v>13952593</v>
      </c>
      <c r="E224" s="27">
        <v>5.94</v>
      </c>
    </row>
    <row r="225" spans="1:5">
      <c r="A225" s="29">
        <v>43313</v>
      </c>
      <c r="B225" s="27">
        <v>17210</v>
      </c>
      <c r="C225" s="27">
        <v>217607</v>
      </c>
      <c r="D225" s="27">
        <v>13961824</v>
      </c>
      <c r="E225" s="27">
        <v>6.24</v>
      </c>
    </row>
    <row r="226" spans="1:5">
      <c r="A226" s="29">
        <v>43344</v>
      </c>
      <c r="B226" s="27">
        <v>19813</v>
      </c>
      <c r="C226" s="27">
        <v>234778</v>
      </c>
      <c r="D226" s="27">
        <v>17452280</v>
      </c>
      <c r="E226" s="27">
        <v>6.73</v>
      </c>
    </row>
    <row r="227" spans="1:5">
      <c r="A227" s="29">
        <v>43374</v>
      </c>
      <c r="B227" s="27">
        <v>17711</v>
      </c>
      <c r="C227" s="27">
        <v>165099</v>
      </c>
      <c r="D227" s="27">
        <v>13994731</v>
      </c>
      <c r="E227" s="27">
        <v>4.72</v>
      </c>
    </row>
    <row r="228" spans="1:5">
      <c r="A228" s="29">
        <v>43405</v>
      </c>
      <c r="B228" s="27">
        <v>24769</v>
      </c>
      <c r="C228" s="27">
        <v>171396</v>
      </c>
      <c r="D228" s="27">
        <v>14005700</v>
      </c>
      <c r="E228" s="27">
        <v>4.9000000000000004</v>
      </c>
    </row>
    <row r="229" spans="1:5">
      <c r="A229" s="29">
        <v>43435</v>
      </c>
      <c r="B229" s="27">
        <v>46477</v>
      </c>
      <c r="C229" s="27">
        <v>277877</v>
      </c>
      <c r="D229" s="27">
        <v>17507125</v>
      </c>
      <c r="E229" s="27">
        <v>7.93</v>
      </c>
    </row>
    <row r="230" spans="1:5">
      <c r="A230" s="29">
        <v>43466</v>
      </c>
      <c r="B230" s="27">
        <v>32937</v>
      </c>
      <c r="C230" s="27">
        <v>320524</v>
      </c>
      <c r="D230" s="27">
        <v>14041637</v>
      </c>
      <c r="E230" s="27">
        <v>9.1300000000000008</v>
      </c>
    </row>
    <row r="231" spans="1:5">
      <c r="A231" s="29">
        <v>43497</v>
      </c>
      <c r="B231" s="27">
        <v>25892</v>
      </c>
      <c r="C231" s="27">
        <v>326292</v>
      </c>
      <c r="D231" s="27">
        <v>14053616</v>
      </c>
      <c r="E231" s="27">
        <v>9.2899999999999991</v>
      </c>
    </row>
    <row r="232" spans="1:5">
      <c r="A232" s="29">
        <v>43525</v>
      </c>
      <c r="B232" s="27">
        <v>22277</v>
      </c>
      <c r="C232" s="27">
        <v>403853</v>
      </c>
      <c r="D232" s="27">
        <v>17567020</v>
      </c>
      <c r="E232" s="27">
        <v>11.5</v>
      </c>
    </row>
    <row r="233" spans="1:5">
      <c r="A233" s="29">
        <v>43556</v>
      </c>
      <c r="B233" s="27">
        <v>24681</v>
      </c>
      <c r="C233" s="27">
        <v>258371</v>
      </c>
      <c r="D233" s="27">
        <v>14079893</v>
      </c>
      <c r="E233" s="27">
        <v>7.34</v>
      </c>
    </row>
    <row r="234" spans="1:5">
      <c r="A234" s="29">
        <v>43586</v>
      </c>
      <c r="B234" s="27">
        <v>17638</v>
      </c>
      <c r="C234" s="27">
        <v>207467</v>
      </c>
      <c r="D234" s="27">
        <v>14088652</v>
      </c>
      <c r="E234" s="27">
        <v>5.89</v>
      </c>
    </row>
    <row r="235" spans="1:5">
      <c r="A235" s="29">
        <v>43617</v>
      </c>
      <c r="B235" s="27">
        <v>29094</v>
      </c>
      <c r="C235" s="27">
        <v>253764</v>
      </c>
      <c r="D235" s="27">
        <v>17610815</v>
      </c>
      <c r="E235" s="27">
        <v>7.2</v>
      </c>
    </row>
    <row r="236" spans="1:5">
      <c r="A236" s="29">
        <v>43647</v>
      </c>
      <c r="B236" s="27">
        <v>18881</v>
      </c>
      <c r="C236" s="27">
        <v>228929</v>
      </c>
      <c r="D236" s="27">
        <v>14129788</v>
      </c>
      <c r="E236" s="27">
        <v>6.48</v>
      </c>
    </row>
    <row r="237" spans="1:5">
      <c r="A237" s="29">
        <v>43678</v>
      </c>
      <c r="B237" s="27">
        <v>20829</v>
      </c>
      <c r="C237" s="27">
        <v>284361</v>
      </c>
      <c r="D237" s="27">
        <v>17679375</v>
      </c>
      <c r="E237" s="27">
        <v>8.0500000000000007</v>
      </c>
    </row>
    <row r="238" spans="1:5">
      <c r="A238" s="29">
        <v>43709</v>
      </c>
      <c r="B238" s="27">
        <v>15729</v>
      </c>
      <c r="C238" s="27">
        <v>187961</v>
      </c>
      <c r="D238" s="27">
        <v>14143500</v>
      </c>
      <c r="E238" s="27">
        <v>5.31</v>
      </c>
    </row>
    <row r="239" spans="1:5">
      <c r="A239" s="29">
        <v>43739</v>
      </c>
      <c r="B239" s="27">
        <v>17760</v>
      </c>
      <c r="C239" s="27">
        <v>177202</v>
      </c>
      <c r="D239" s="27">
        <v>14174307</v>
      </c>
      <c r="E239" s="27">
        <v>5</v>
      </c>
    </row>
    <row r="240" spans="1:5">
      <c r="A240" s="29">
        <v>43770</v>
      </c>
      <c r="B240" s="27">
        <v>29337</v>
      </c>
      <c r="C240" s="27">
        <v>234825</v>
      </c>
      <c r="D240" s="27">
        <v>17730720</v>
      </c>
      <c r="E240" s="27">
        <v>6.62</v>
      </c>
    </row>
    <row r="241" spans="1:5">
      <c r="A241" s="29">
        <v>43800</v>
      </c>
      <c r="B241" s="27">
        <v>41791</v>
      </c>
      <c r="C241" s="27">
        <v>238021</v>
      </c>
      <c r="D241" s="27">
        <v>14184576</v>
      </c>
      <c r="E241" s="27">
        <v>6.71</v>
      </c>
    </row>
    <row r="242" spans="1:5">
      <c r="A242" s="29">
        <v>43831</v>
      </c>
      <c r="B242" s="27">
        <v>31210</v>
      </c>
      <c r="C242" s="27">
        <v>306654</v>
      </c>
      <c r="D242" s="27">
        <v>14219427</v>
      </c>
      <c r="E242" s="27">
        <v>8.6300000000000008</v>
      </c>
    </row>
    <row r="243" spans="1:5">
      <c r="A243" s="29">
        <v>43862</v>
      </c>
      <c r="B243" s="27">
        <v>30923</v>
      </c>
      <c r="C243" s="27">
        <v>390642</v>
      </c>
      <c r="D243" s="27">
        <v>17788805</v>
      </c>
      <c r="E243" s="27">
        <v>10.98</v>
      </c>
    </row>
    <row r="244" spans="1:5">
      <c r="A244" s="29">
        <v>43891</v>
      </c>
      <c r="B244" s="27">
        <v>342036</v>
      </c>
      <c r="C244" s="27">
        <v>416120</v>
      </c>
      <c r="D244" s="27">
        <v>14231044</v>
      </c>
      <c r="E244" s="27">
        <v>11.7</v>
      </c>
    </row>
    <row r="245" spans="1:5">
      <c r="A245" s="29">
        <v>43922</v>
      </c>
      <c r="B245" s="27">
        <v>395787</v>
      </c>
      <c r="C245" s="27">
        <v>1671871</v>
      </c>
      <c r="D245" s="27">
        <v>14264437</v>
      </c>
      <c r="E245" s="27">
        <v>46.87</v>
      </c>
    </row>
    <row r="246" spans="1:5">
      <c r="A246" s="29">
        <v>43952</v>
      </c>
      <c r="B246" s="27">
        <v>205445</v>
      </c>
      <c r="C246" s="27">
        <v>2929336</v>
      </c>
      <c r="D246" s="27">
        <v>17844460</v>
      </c>
      <c r="E246" s="27">
        <v>82.08</v>
      </c>
    </row>
    <row r="247" spans="1:5">
      <c r="A247" s="29">
        <v>43983</v>
      </c>
      <c r="B247" s="27">
        <v>135257</v>
      </c>
      <c r="C247" s="27">
        <v>2275463</v>
      </c>
      <c r="D247" s="27">
        <v>14275568</v>
      </c>
      <c r="E247" s="27">
        <v>63.76</v>
      </c>
    </row>
    <row r="248" spans="1:5">
      <c r="A248" s="29">
        <v>44013</v>
      </c>
      <c r="B248" s="27">
        <v>89466</v>
      </c>
      <c r="C248" s="27">
        <v>2125695</v>
      </c>
      <c r="D248" s="27">
        <v>14305151</v>
      </c>
      <c r="E248" s="27">
        <v>59.44</v>
      </c>
    </row>
    <row r="249" spans="1:5">
      <c r="A249" s="29">
        <v>44044</v>
      </c>
      <c r="B249" s="27">
        <v>83712</v>
      </c>
      <c r="C249" s="27">
        <v>2230924</v>
      </c>
      <c r="D249" s="27">
        <v>17893765</v>
      </c>
      <c r="E249" s="27">
        <v>62.34</v>
      </c>
    </row>
    <row r="250" spans="1:5">
      <c r="A250" s="29">
        <v>44075</v>
      </c>
      <c r="B250" s="27">
        <v>86078</v>
      </c>
      <c r="C250" s="27">
        <v>1459156</v>
      </c>
      <c r="D250" s="27">
        <v>14315012</v>
      </c>
      <c r="E250" s="27">
        <v>40.76</v>
      </c>
    </row>
    <row r="251" spans="1:5">
      <c r="A251" s="29">
        <v>44105</v>
      </c>
      <c r="B251" s="27">
        <v>202151</v>
      </c>
      <c r="C251" s="27">
        <v>1327913</v>
      </c>
      <c r="D251" s="27">
        <v>17924782</v>
      </c>
      <c r="E251" s="27">
        <v>37.049999999999997</v>
      </c>
    </row>
    <row r="252" spans="1:5">
      <c r="A252" s="29">
        <v>44136</v>
      </c>
      <c r="B252" s="27">
        <v>149724</v>
      </c>
      <c r="C252" s="27">
        <v>839382</v>
      </c>
      <c r="D252" s="27">
        <v>14356368</v>
      </c>
      <c r="E252" s="27">
        <v>23.39</v>
      </c>
    </row>
    <row r="253" spans="1:5">
      <c r="A253" s="29">
        <v>44166</v>
      </c>
      <c r="B253" s="27">
        <v>97134</v>
      </c>
      <c r="C253" s="27">
        <v>689757</v>
      </c>
      <c r="D253" s="27">
        <v>14356368</v>
      </c>
      <c r="E253" s="27">
        <v>19.21</v>
      </c>
    </row>
    <row r="254" spans="1:5">
      <c r="A254" s="29">
        <v>44197</v>
      </c>
      <c r="B254" s="27">
        <v>128048</v>
      </c>
      <c r="C254" s="27">
        <v>876702</v>
      </c>
      <c r="D254" s="27">
        <v>17512962</v>
      </c>
      <c r="E254" s="27">
        <v>25.03</v>
      </c>
    </row>
    <row r="255" spans="1:5">
      <c r="A255" s="29">
        <v>44228</v>
      </c>
      <c r="B255" s="27">
        <v>69384</v>
      </c>
      <c r="C255" s="27">
        <v>661322</v>
      </c>
      <c r="D255" s="27">
        <v>13779704</v>
      </c>
      <c r="E255" s="27">
        <v>19.2</v>
      </c>
    </row>
    <row r="256" spans="1:5">
      <c r="A256" s="29">
        <v>44256</v>
      </c>
      <c r="B256" s="27">
        <v>86331</v>
      </c>
      <c r="C256" s="27">
        <v>550906</v>
      </c>
      <c r="D256" s="27">
        <v>13779704</v>
      </c>
      <c r="E256" s="27">
        <v>16</v>
      </c>
    </row>
    <row r="257" spans="1:5">
      <c r="A257" s="29">
        <v>44287</v>
      </c>
      <c r="B257" s="27">
        <v>64753</v>
      </c>
      <c r="C257" s="27">
        <v>444613</v>
      </c>
      <c r="D257" s="27">
        <v>13589990</v>
      </c>
      <c r="E257" s="27">
        <v>13.07</v>
      </c>
    </row>
    <row r="258" spans="1:5">
      <c r="A258" s="29">
        <v>44317</v>
      </c>
      <c r="B258" s="27">
        <v>49269</v>
      </c>
      <c r="C258" s="27">
        <v>455531</v>
      </c>
      <c r="D258" s="27">
        <v>16750345</v>
      </c>
      <c r="E258" s="27">
        <v>13.6</v>
      </c>
    </row>
    <row r="259" spans="1:5">
      <c r="A259" s="29">
        <v>44348</v>
      </c>
      <c r="B259" s="27">
        <v>35156</v>
      </c>
      <c r="C259" s="27">
        <v>309238</v>
      </c>
      <c r="D259" s="27">
        <v>13400276</v>
      </c>
      <c r="E259" s="27">
        <v>9.23</v>
      </c>
    </row>
    <row r="260" spans="1:5">
      <c r="A260" s="29">
        <v>44378</v>
      </c>
      <c r="B260" s="27">
        <v>37284</v>
      </c>
      <c r="C260" s="27">
        <v>381455</v>
      </c>
      <c r="D260" s="27">
        <v>16535764</v>
      </c>
      <c r="E260" s="27">
        <v>11.53</v>
      </c>
    </row>
    <row r="261" spans="1:5">
      <c r="A261" s="29">
        <v>44409</v>
      </c>
      <c r="B261" s="27">
        <v>26389</v>
      </c>
      <c r="C261" s="27">
        <v>271750</v>
      </c>
      <c r="D261" s="27">
        <v>13114168</v>
      </c>
      <c r="E261" s="27">
        <v>8.2799999999999994</v>
      </c>
    </row>
    <row r="262" spans="1:5">
      <c r="A262" s="29">
        <v>44440</v>
      </c>
      <c r="B262" s="27">
        <v>20605</v>
      </c>
      <c r="C262" s="27">
        <v>190922</v>
      </c>
      <c r="D262" s="27">
        <v>9835626</v>
      </c>
      <c r="E262" s="27">
        <v>5.82</v>
      </c>
    </row>
    <row r="263" spans="1:5">
      <c r="A263" s="29">
        <v>44470</v>
      </c>
      <c r="B263" s="26"/>
      <c r="C263" s="26"/>
      <c r="D263" s="26"/>
      <c r="E263" s="26"/>
    </row>
    <row r="264" spans="1:5">
      <c r="A264" s="29">
        <v>44501</v>
      </c>
      <c r="B264" s="26"/>
      <c r="C264" s="26"/>
      <c r="D264" s="26"/>
      <c r="E264" s="26"/>
    </row>
    <row r="265" spans="1:5">
      <c r="A265" s="29">
        <v>44531</v>
      </c>
      <c r="B265" s="26"/>
      <c r="C265" s="26"/>
      <c r="D265" s="26"/>
      <c r="E265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55"/>
  <sheetViews>
    <sheetView workbookViewId="0"/>
  </sheetViews>
  <sheetFormatPr baseColWidth="10" defaultColWidth="14.5" defaultRowHeight="15.75" customHeight="1"/>
  <cols>
    <col min="2" max="2" width="14.33203125" customWidth="1"/>
    <col min="3" max="3" width="14.6640625" customWidth="1"/>
    <col min="4" max="5" width="14.5" customWidth="1"/>
    <col min="6" max="6" width="19" customWidth="1"/>
    <col min="7" max="7" width="15.6640625" customWidth="1"/>
    <col min="8" max="8" width="22.1640625" customWidth="1"/>
    <col min="9" max="9" width="20.5" customWidth="1"/>
  </cols>
  <sheetData>
    <row r="1" spans="1:9">
      <c r="A1" s="24" t="s">
        <v>197</v>
      </c>
      <c r="B1" s="24" t="s">
        <v>198</v>
      </c>
      <c r="C1" s="24" t="s">
        <v>199</v>
      </c>
      <c r="D1" s="24" t="s">
        <v>200</v>
      </c>
      <c r="E1" s="24" t="s">
        <v>201</v>
      </c>
      <c r="F1" s="24" t="s">
        <v>202</v>
      </c>
      <c r="G1" s="24" t="s">
        <v>203</v>
      </c>
      <c r="H1" s="24" t="s">
        <v>204</v>
      </c>
      <c r="I1" s="24" t="s">
        <v>205</v>
      </c>
    </row>
    <row r="2" spans="1:9">
      <c r="A2" s="30" t="s">
        <v>206</v>
      </c>
      <c r="B2" s="10">
        <v>20</v>
      </c>
      <c r="C2" s="9">
        <v>14398455</v>
      </c>
      <c r="D2" s="9">
        <v>5940146</v>
      </c>
      <c r="E2" s="9">
        <v>3425912</v>
      </c>
      <c r="F2" s="9">
        <v>5902933.0499999998</v>
      </c>
      <c r="G2" s="9">
        <v>112930241</v>
      </c>
      <c r="H2" s="10">
        <v>307.79000000000002</v>
      </c>
      <c r="I2" s="9">
        <v>1591015376.3499999</v>
      </c>
    </row>
    <row r="3" spans="1:9">
      <c r="A3" s="30" t="s">
        <v>207</v>
      </c>
      <c r="B3" s="10">
        <v>20</v>
      </c>
      <c r="C3" s="9">
        <v>8297191</v>
      </c>
      <c r="D3" s="9">
        <v>2923836</v>
      </c>
      <c r="E3" s="9">
        <v>1288326</v>
      </c>
      <c r="F3" s="9">
        <v>3131564.65</v>
      </c>
      <c r="G3" s="9">
        <v>56515463</v>
      </c>
      <c r="H3" s="10">
        <v>355.85</v>
      </c>
      <c r="I3" s="9">
        <v>899270344.10000002</v>
      </c>
    </row>
    <row r="4" spans="1:9">
      <c r="A4" s="30" t="s">
        <v>208</v>
      </c>
      <c r="B4" s="10">
        <v>20</v>
      </c>
      <c r="C4" s="9">
        <v>5643422</v>
      </c>
      <c r="D4" s="9">
        <v>2397787</v>
      </c>
      <c r="E4" s="9">
        <v>1175630</v>
      </c>
      <c r="F4" s="9">
        <v>2282753.2999999998</v>
      </c>
      <c r="G4" s="9">
        <v>39135306</v>
      </c>
      <c r="H4" s="10">
        <v>395.69</v>
      </c>
      <c r="I4" s="9">
        <v>677361094.39999998</v>
      </c>
    </row>
    <row r="5" spans="1:9">
      <c r="A5" s="30" t="s">
        <v>209</v>
      </c>
      <c r="B5" s="10">
        <v>20</v>
      </c>
      <c r="C5" s="9">
        <v>3646126</v>
      </c>
      <c r="D5" s="9">
        <v>1664628</v>
      </c>
      <c r="E5" s="9">
        <v>526798</v>
      </c>
      <c r="F5" s="9">
        <v>1690885.45</v>
      </c>
      <c r="G5" s="9">
        <v>27063915</v>
      </c>
      <c r="H5" s="10">
        <v>369.8</v>
      </c>
      <c r="I5" s="9">
        <v>443602863.5</v>
      </c>
    </row>
    <row r="6" spans="1:9">
      <c r="A6" s="30" t="s">
        <v>210</v>
      </c>
      <c r="B6" s="10">
        <v>20</v>
      </c>
      <c r="C6" s="9">
        <v>4331673</v>
      </c>
      <c r="D6" s="9">
        <v>1663005</v>
      </c>
      <c r="E6" s="9">
        <v>592330</v>
      </c>
      <c r="F6" s="9">
        <v>1389415.1</v>
      </c>
      <c r="G6" s="9">
        <v>26938231</v>
      </c>
      <c r="H6" s="10">
        <v>357.17</v>
      </c>
      <c r="I6" s="9">
        <v>457160428.10000002</v>
      </c>
    </row>
    <row r="7" spans="1:9">
      <c r="A7" s="30" t="s">
        <v>211</v>
      </c>
      <c r="B7" s="10">
        <v>20</v>
      </c>
      <c r="C7" s="9">
        <v>5378170</v>
      </c>
      <c r="D7" s="9">
        <v>1193373</v>
      </c>
      <c r="E7" s="9">
        <v>437645</v>
      </c>
      <c r="F7" s="9">
        <v>1264808.05</v>
      </c>
      <c r="G7" s="9">
        <v>19225834</v>
      </c>
      <c r="H7" s="10">
        <v>275.81</v>
      </c>
      <c r="I7" s="9">
        <v>242808131.5</v>
      </c>
    </row>
    <row r="8" spans="1:9">
      <c r="A8" s="30" t="s">
        <v>212</v>
      </c>
      <c r="B8" s="10">
        <v>20</v>
      </c>
      <c r="C8" s="9">
        <v>2759232</v>
      </c>
      <c r="D8" s="9">
        <v>1488095</v>
      </c>
      <c r="E8" s="9">
        <v>474172</v>
      </c>
      <c r="F8" s="9">
        <v>1201296.2</v>
      </c>
      <c r="G8" s="9">
        <v>21097563</v>
      </c>
      <c r="H8" s="10">
        <v>320.60000000000002</v>
      </c>
      <c r="I8" s="9">
        <v>315014682.89999998</v>
      </c>
    </row>
    <row r="9" spans="1:9">
      <c r="A9" s="30" t="s">
        <v>213</v>
      </c>
      <c r="B9" s="10">
        <v>20</v>
      </c>
      <c r="C9" s="9">
        <v>4490986</v>
      </c>
      <c r="D9" s="9">
        <v>1892339</v>
      </c>
      <c r="E9" s="9">
        <v>963132</v>
      </c>
      <c r="F9" s="9">
        <v>1125736.8999999999</v>
      </c>
      <c r="G9" s="9">
        <v>18223260</v>
      </c>
      <c r="H9" s="10">
        <v>237.27</v>
      </c>
      <c r="I9" s="9">
        <v>207409433.44999999</v>
      </c>
    </row>
    <row r="10" spans="1:9">
      <c r="A10" s="30" t="s">
        <v>214</v>
      </c>
      <c r="B10" s="10">
        <v>20</v>
      </c>
      <c r="C10" s="9">
        <v>2480330</v>
      </c>
      <c r="D10" s="9">
        <v>1001210</v>
      </c>
      <c r="E10" s="9">
        <v>456305</v>
      </c>
      <c r="F10" s="9">
        <v>1048370.75</v>
      </c>
      <c r="G10" s="9">
        <v>18898517</v>
      </c>
      <c r="H10" s="10">
        <v>444.51</v>
      </c>
      <c r="I10" s="9">
        <v>377554468.30000001</v>
      </c>
    </row>
    <row r="11" spans="1:9">
      <c r="A11" s="30" t="s">
        <v>215</v>
      </c>
      <c r="B11" s="10">
        <v>20</v>
      </c>
      <c r="C11" s="9">
        <v>2190873</v>
      </c>
      <c r="D11" s="9">
        <v>1084438</v>
      </c>
      <c r="E11" s="9">
        <v>426943</v>
      </c>
      <c r="F11" s="9">
        <v>982861.95</v>
      </c>
      <c r="G11" s="9">
        <v>17949445</v>
      </c>
      <c r="H11" s="10">
        <v>485.2</v>
      </c>
      <c r="I11" s="9">
        <v>392486542.75</v>
      </c>
    </row>
    <row r="12" spans="1:9">
      <c r="A12" s="30" t="s">
        <v>216</v>
      </c>
      <c r="B12" s="10">
        <v>20</v>
      </c>
      <c r="C12" s="9">
        <v>3419829</v>
      </c>
      <c r="D12" s="9">
        <v>1087574</v>
      </c>
      <c r="E12" s="9">
        <v>190651</v>
      </c>
      <c r="F12" s="9">
        <v>936644.95</v>
      </c>
      <c r="G12" s="9">
        <v>14598464</v>
      </c>
      <c r="H12" s="10">
        <v>359.43</v>
      </c>
      <c r="I12" s="9">
        <v>242458403.55000001</v>
      </c>
    </row>
    <row r="13" spans="1:9">
      <c r="A13" s="30" t="s">
        <v>217</v>
      </c>
      <c r="B13" s="10">
        <v>20</v>
      </c>
      <c r="C13" s="9">
        <v>2491859</v>
      </c>
      <c r="D13" s="9">
        <v>701092</v>
      </c>
      <c r="E13" s="9">
        <v>281583</v>
      </c>
      <c r="F13" s="9">
        <v>787633.85</v>
      </c>
      <c r="G13" s="9">
        <v>13393779</v>
      </c>
      <c r="H13" s="10">
        <v>456.27</v>
      </c>
      <c r="I13" s="9">
        <v>268731823.10000002</v>
      </c>
    </row>
    <row r="14" spans="1:9">
      <c r="A14" s="30" t="s">
        <v>218</v>
      </c>
      <c r="B14" s="10">
        <v>20</v>
      </c>
      <c r="C14" s="9">
        <v>1513081</v>
      </c>
      <c r="D14" s="9">
        <v>142816</v>
      </c>
      <c r="E14" s="9">
        <v>279780</v>
      </c>
      <c r="F14" s="9">
        <v>680610.1</v>
      </c>
      <c r="G14" s="9">
        <v>11936825</v>
      </c>
      <c r="H14" s="10">
        <v>418.73</v>
      </c>
      <c r="I14" s="9">
        <v>227510701.69999999</v>
      </c>
    </row>
    <row r="15" spans="1:9">
      <c r="A15" s="30" t="s">
        <v>219</v>
      </c>
      <c r="B15" s="10">
        <v>20</v>
      </c>
      <c r="C15" s="9">
        <v>1829456</v>
      </c>
      <c r="D15" s="9">
        <v>1431244</v>
      </c>
      <c r="E15" s="9">
        <v>285075</v>
      </c>
      <c r="F15" s="9">
        <v>585970.65</v>
      </c>
      <c r="G15" s="9">
        <v>9749109</v>
      </c>
      <c r="H15" s="10">
        <v>284.22000000000003</v>
      </c>
      <c r="I15" s="9">
        <v>133119031.59999999</v>
      </c>
    </row>
    <row r="16" spans="1:9">
      <c r="A16" s="30" t="s">
        <v>220</v>
      </c>
      <c r="B16" s="10">
        <v>20</v>
      </c>
      <c r="C16" s="9">
        <v>1020738</v>
      </c>
      <c r="D16" s="9">
        <v>565929</v>
      </c>
      <c r="E16" s="9">
        <v>241305</v>
      </c>
      <c r="F16" s="9">
        <v>558944.85</v>
      </c>
      <c r="G16" s="9">
        <v>9767855</v>
      </c>
      <c r="H16" s="10">
        <v>374.63</v>
      </c>
      <c r="I16" s="9">
        <v>167150314.65000001</v>
      </c>
    </row>
    <row r="17" spans="1:9">
      <c r="A17" s="30" t="s">
        <v>221</v>
      </c>
      <c r="B17" s="10">
        <v>20</v>
      </c>
      <c r="C17" s="9">
        <v>1642126</v>
      </c>
      <c r="D17" s="9">
        <v>452778</v>
      </c>
      <c r="E17" s="9">
        <v>128750</v>
      </c>
      <c r="F17" s="9">
        <v>516294.9</v>
      </c>
      <c r="G17" s="9">
        <v>8051937</v>
      </c>
      <c r="H17" s="10">
        <v>301.23</v>
      </c>
      <c r="I17" s="9">
        <v>106990515.2</v>
      </c>
    </row>
    <row r="18" spans="1:9">
      <c r="A18" s="30" t="s">
        <v>222</v>
      </c>
      <c r="B18" s="10">
        <v>20</v>
      </c>
      <c r="C18" s="9">
        <v>1461220</v>
      </c>
      <c r="D18" s="9">
        <v>537922</v>
      </c>
      <c r="E18" s="9">
        <v>195920</v>
      </c>
      <c r="F18" s="9">
        <v>504477.9</v>
      </c>
      <c r="G18" s="9">
        <v>9407468</v>
      </c>
      <c r="H18" s="10">
        <v>188.88</v>
      </c>
      <c r="I18" s="9">
        <v>84029049.150000006</v>
      </c>
    </row>
    <row r="19" spans="1:9">
      <c r="A19" s="30" t="s">
        <v>223</v>
      </c>
      <c r="B19" s="10">
        <v>20</v>
      </c>
      <c r="C19" s="9">
        <v>2004001</v>
      </c>
      <c r="D19" s="9">
        <v>814761</v>
      </c>
      <c r="E19" s="9">
        <v>503449</v>
      </c>
      <c r="F19" s="9">
        <v>489354.3</v>
      </c>
      <c r="G19" s="9">
        <v>8289345</v>
      </c>
      <c r="H19" s="10">
        <v>250.12</v>
      </c>
      <c r="I19" s="9">
        <v>88891253.450000003</v>
      </c>
    </row>
    <row r="20" spans="1:9">
      <c r="A20" s="30" t="s">
        <v>224</v>
      </c>
      <c r="B20" s="10">
        <v>20</v>
      </c>
      <c r="C20" s="9">
        <v>883345</v>
      </c>
      <c r="D20" s="9">
        <v>439527</v>
      </c>
      <c r="E20" s="9">
        <v>178736</v>
      </c>
      <c r="F20" s="9">
        <v>489197.35</v>
      </c>
      <c r="G20" s="9">
        <v>9322531</v>
      </c>
      <c r="H20" s="10">
        <v>344.07</v>
      </c>
      <c r="I20" s="9">
        <v>137885183.15000001</v>
      </c>
    </row>
    <row r="21" spans="1:9">
      <c r="A21" s="30" t="s">
        <v>225</v>
      </c>
      <c r="B21" s="10">
        <v>20</v>
      </c>
      <c r="C21" s="9">
        <v>2332130</v>
      </c>
      <c r="D21" s="9">
        <v>698033</v>
      </c>
      <c r="E21" s="9">
        <v>134852</v>
      </c>
      <c r="F21" s="9">
        <v>481239.9</v>
      </c>
      <c r="G21" s="9">
        <v>8512438</v>
      </c>
      <c r="H21" s="10">
        <v>254.5</v>
      </c>
      <c r="I21" s="9">
        <v>102953728.8</v>
      </c>
    </row>
    <row r="22" spans="1:9">
      <c r="A22" s="30" t="s">
        <v>226</v>
      </c>
      <c r="B22" s="10">
        <v>20</v>
      </c>
      <c r="C22" s="9">
        <v>1621674</v>
      </c>
      <c r="D22" s="9">
        <v>679447</v>
      </c>
      <c r="E22" s="9">
        <v>207675</v>
      </c>
      <c r="F22" s="9">
        <v>465549.85</v>
      </c>
      <c r="G22" s="9">
        <v>9537234</v>
      </c>
      <c r="H22" s="10">
        <v>390</v>
      </c>
      <c r="I22" s="9">
        <v>176112256.94999999</v>
      </c>
    </row>
    <row r="23" spans="1:9">
      <c r="A23" s="30" t="s">
        <v>227</v>
      </c>
      <c r="B23" s="10">
        <v>20</v>
      </c>
      <c r="C23" s="9">
        <v>999261</v>
      </c>
      <c r="D23" s="9">
        <v>532830</v>
      </c>
      <c r="E23" s="9">
        <v>97029</v>
      </c>
      <c r="F23" s="9">
        <v>446079.2</v>
      </c>
      <c r="G23" s="9">
        <v>7334004</v>
      </c>
      <c r="H23" s="10">
        <v>386.1</v>
      </c>
      <c r="I23" s="9">
        <v>137106087.44999999</v>
      </c>
    </row>
    <row r="24" spans="1:9">
      <c r="A24" s="30" t="s">
        <v>228</v>
      </c>
      <c r="B24" s="10">
        <v>20</v>
      </c>
      <c r="C24" s="9">
        <v>1263592</v>
      </c>
      <c r="D24" s="9">
        <v>581122</v>
      </c>
      <c r="E24" s="9">
        <v>203474</v>
      </c>
      <c r="F24" s="9">
        <v>442567.55</v>
      </c>
      <c r="G24" s="9">
        <v>8140365</v>
      </c>
      <c r="H24" s="10">
        <v>223.78</v>
      </c>
      <c r="I24" s="9">
        <v>85958226.049999997</v>
      </c>
    </row>
    <row r="25" spans="1:9">
      <c r="A25" s="30" t="s">
        <v>229</v>
      </c>
      <c r="B25" s="10">
        <v>20</v>
      </c>
      <c r="C25" s="9">
        <v>2302337</v>
      </c>
      <c r="D25" s="9">
        <v>476801</v>
      </c>
      <c r="E25" s="9">
        <v>148588</v>
      </c>
      <c r="F25" s="9">
        <v>436205.7</v>
      </c>
      <c r="G25" s="9">
        <v>6968142</v>
      </c>
      <c r="H25" s="10">
        <v>332.39</v>
      </c>
      <c r="I25" s="9">
        <v>107539958</v>
      </c>
    </row>
    <row r="26" spans="1:9">
      <c r="A26" s="30" t="s">
        <v>230</v>
      </c>
      <c r="B26" s="10">
        <v>20</v>
      </c>
      <c r="C26" s="9">
        <v>1248301</v>
      </c>
      <c r="D26" s="9">
        <v>529918</v>
      </c>
      <c r="E26" s="9">
        <v>191875</v>
      </c>
      <c r="F26" s="9">
        <v>435567.95</v>
      </c>
      <c r="G26" s="9">
        <v>7659821</v>
      </c>
      <c r="H26" s="10">
        <v>236.83</v>
      </c>
      <c r="I26" s="9">
        <v>88557898.849999994</v>
      </c>
    </row>
    <row r="27" spans="1:9">
      <c r="A27" s="30" t="s">
        <v>231</v>
      </c>
      <c r="B27" s="10">
        <v>20</v>
      </c>
      <c r="C27" s="9">
        <v>1341975</v>
      </c>
      <c r="D27" s="9">
        <v>449597</v>
      </c>
      <c r="E27" s="9">
        <v>153938</v>
      </c>
      <c r="F27" s="9">
        <v>368033.2</v>
      </c>
      <c r="G27" s="9">
        <v>6278900</v>
      </c>
      <c r="H27" s="10">
        <v>253.81</v>
      </c>
      <c r="I27" s="9">
        <v>74101607.049999997</v>
      </c>
    </row>
    <row r="28" spans="1:9">
      <c r="A28" s="30" t="s">
        <v>232</v>
      </c>
      <c r="B28" s="10">
        <v>20</v>
      </c>
      <c r="C28" s="9">
        <v>1659225</v>
      </c>
      <c r="D28" s="9">
        <v>405327</v>
      </c>
      <c r="E28" s="9">
        <v>86402</v>
      </c>
      <c r="F28" s="9">
        <v>358063.8</v>
      </c>
      <c r="G28" s="9">
        <v>5546954</v>
      </c>
      <c r="H28" s="10">
        <v>337.63</v>
      </c>
      <c r="I28" s="9">
        <v>88846735.599999994</v>
      </c>
    </row>
    <row r="29" spans="1:9">
      <c r="A29" s="30" t="s">
        <v>233</v>
      </c>
      <c r="B29" s="10">
        <v>20</v>
      </c>
      <c r="C29" s="9">
        <v>949984</v>
      </c>
      <c r="D29" s="9">
        <v>421165</v>
      </c>
      <c r="E29" s="9">
        <v>165653</v>
      </c>
      <c r="F29" s="9">
        <v>347455.2</v>
      </c>
      <c r="G29" s="9">
        <v>5384560</v>
      </c>
      <c r="H29" s="10">
        <v>237.63</v>
      </c>
      <c r="I29" s="9">
        <v>64142601</v>
      </c>
    </row>
    <row r="30" spans="1:9">
      <c r="A30" s="30" t="s">
        <v>234</v>
      </c>
      <c r="B30" s="10">
        <v>20</v>
      </c>
      <c r="C30" s="9">
        <v>594641</v>
      </c>
      <c r="D30" s="9">
        <v>327499</v>
      </c>
      <c r="E30" s="9">
        <v>136841</v>
      </c>
      <c r="F30" s="9">
        <v>306341.5</v>
      </c>
      <c r="G30" s="9">
        <v>5591866</v>
      </c>
      <c r="H30" s="10">
        <v>250.6</v>
      </c>
      <c r="I30" s="9">
        <v>64886639.649999999</v>
      </c>
    </row>
    <row r="31" spans="1:9">
      <c r="A31" s="30" t="s">
        <v>235</v>
      </c>
      <c r="B31" s="10">
        <v>20</v>
      </c>
      <c r="C31" s="9">
        <v>1289211</v>
      </c>
      <c r="D31" s="9">
        <v>450404</v>
      </c>
      <c r="E31" s="9">
        <v>357320</v>
      </c>
      <c r="F31" s="9">
        <v>265969.90000000002</v>
      </c>
      <c r="G31" s="9">
        <v>6657281</v>
      </c>
      <c r="H31" s="10">
        <v>342.13</v>
      </c>
      <c r="I31" s="9">
        <v>108499162.8</v>
      </c>
    </row>
    <row r="32" spans="1:9">
      <c r="A32" s="30" t="s">
        <v>236</v>
      </c>
      <c r="B32" s="10">
        <v>20</v>
      </c>
      <c r="C32" s="9">
        <v>703476</v>
      </c>
      <c r="D32" s="9">
        <v>375424</v>
      </c>
      <c r="E32" s="9">
        <v>92416</v>
      </c>
      <c r="F32" s="9">
        <v>260854.25</v>
      </c>
      <c r="G32" s="9">
        <v>4716040</v>
      </c>
      <c r="H32" s="10">
        <v>389.9</v>
      </c>
      <c r="I32" s="9">
        <v>79463679.650000006</v>
      </c>
    </row>
    <row r="33" spans="1:9">
      <c r="A33" s="30" t="s">
        <v>237</v>
      </c>
      <c r="B33" s="10">
        <v>20</v>
      </c>
      <c r="C33" s="9">
        <v>684608</v>
      </c>
      <c r="D33" s="9">
        <v>286235</v>
      </c>
      <c r="E33" s="9">
        <v>79108</v>
      </c>
      <c r="F33" s="9">
        <v>258288.55</v>
      </c>
      <c r="G33" s="9">
        <v>4024319</v>
      </c>
      <c r="H33" s="10">
        <v>196.06</v>
      </c>
      <c r="I33" s="9">
        <v>36696042.049999997</v>
      </c>
    </row>
    <row r="34" spans="1:9">
      <c r="A34" s="30" t="s">
        <v>238</v>
      </c>
      <c r="B34" s="10">
        <v>20</v>
      </c>
      <c r="C34" s="9">
        <v>1397097</v>
      </c>
      <c r="D34" s="9">
        <v>415754</v>
      </c>
      <c r="E34" s="9">
        <v>193002</v>
      </c>
      <c r="F34" s="9">
        <v>224824.2</v>
      </c>
      <c r="G34" s="9">
        <v>3689694</v>
      </c>
      <c r="H34" s="10">
        <v>257.45999999999998</v>
      </c>
      <c r="I34" s="9">
        <v>45712325.049999997</v>
      </c>
    </row>
    <row r="35" spans="1:9">
      <c r="A35" s="30" t="s">
        <v>239</v>
      </c>
      <c r="B35" s="10">
        <v>20</v>
      </c>
      <c r="C35" s="9">
        <v>543133</v>
      </c>
      <c r="D35" s="9">
        <v>219300</v>
      </c>
      <c r="E35" s="9">
        <v>109736</v>
      </c>
      <c r="F35" s="9">
        <v>220076.5</v>
      </c>
      <c r="G35" s="9">
        <v>4231344</v>
      </c>
      <c r="H35" s="10">
        <v>475.39</v>
      </c>
      <c r="I35" s="9">
        <v>93280589.799999997</v>
      </c>
    </row>
    <row r="36" spans="1:9">
      <c r="A36" s="30" t="s">
        <v>240</v>
      </c>
      <c r="B36" s="10">
        <v>20</v>
      </c>
      <c r="C36" s="9">
        <v>379443</v>
      </c>
      <c r="D36" s="9">
        <v>190017</v>
      </c>
      <c r="E36" s="9">
        <v>91616</v>
      </c>
      <c r="F36" s="9">
        <v>192691.35</v>
      </c>
      <c r="G36" s="9">
        <v>3566269</v>
      </c>
      <c r="H36" s="10">
        <v>328.74</v>
      </c>
      <c r="I36" s="9">
        <v>54402643.600000001</v>
      </c>
    </row>
    <row r="37" spans="1:9">
      <c r="A37" s="30" t="s">
        <v>241</v>
      </c>
      <c r="B37" s="10">
        <v>20</v>
      </c>
      <c r="C37" s="9">
        <v>1209340</v>
      </c>
      <c r="D37" s="9">
        <v>482476</v>
      </c>
      <c r="E37" s="9">
        <v>68834</v>
      </c>
      <c r="F37" s="9">
        <v>192588.45</v>
      </c>
      <c r="G37" s="9">
        <v>3403037</v>
      </c>
      <c r="H37" s="10">
        <v>391.07</v>
      </c>
      <c r="I37" s="9">
        <v>62251629.700000003</v>
      </c>
    </row>
    <row r="38" spans="1:9">
      <c r="A38" s="30" t="s">
        <v>242</v>
      </c>
      <c r="B38" s="10">
        <v>20</v>
      </c>
      <c r="C38" s="9">
        <v>560187</v>
      </c>
      <c r="D38" s="9">
        <v>223334</v>
      </c>
      <c r="E38" s="9">
        <v>77759</v>
      </c>
      <c r="F38" s="9">
        <v>170202.25</v>
      </c>
      <c r="G38" s="9">
        <v>2299269</v>
      </c>
      <c r="H38" s="10">
        <v>241.81</v>
      </c>
      <c r="I38" s="9">
        <v>24562664.850000001</v>
      </c>
    </row>
    <row r="39" spans="1:9">
      <c r="A39" s="30" t="s">
        <v>243</v>
      </c>
      <c r="B39" s="10">
        <v>20</v>
      </c>
      <c r="C39" s="9">
        <v>363054</v>
      </c>
      <c r="D39" s="9">
        <v>186881</v>
      </c>
      <c r="E39" s="9">
        <v>52838</v>
      </c>
      <c r="F39" s="9">
        <v>147040.85</v>
      </c>
      <c r="G39" s="9">
        <v>2757724</v>
      </c>
      <c r="H39" s="10">
        <v>270.5</v>
      </c>
      <c r="I39" s="9">
        <v>34132677.600000001</v>
      </c>
    </row>
    <row r="40" spans="1:9">
      <c r="A40" s="30" t="s">
        <v>244</v>
      </c>
      <c r="B40" s="10">
        <v>20</v>
      </c>
      <c r="C40" s="9">
        <v>542722</v>
      </c>
      <c r="D40" s="9">
        <v>219031</v>
      </c>
      <c r="E40" s="9">
        <v>53085</v>
      </c>
      <c r="F40" s="9">
        <v>137865.70000000001</v>
      </c>
      <c r="G40" s="9">
        <v>2529440</v>
      </c>
      <c r="H40" s="10">
        <v>360.09</v>
      </c>
      <c r="I40" s="9">
        <v>41232117.649999999</v>
      </c>
    </row>
    <row r="41" spans="1:9">
      <c r="A41" s="30" t="s">
        <v>245</v>
      </c>
      <c r="B41" s="10">
        <v>20</v>
      </c>
      <c r="C41" s="9">
        <v>386401</v>
      </c>
      <c r="D41" s="9">
        <v>177473</v>
      </c>
      <c r="E41" s="9">
        <v>49816</v>
      </c>
      <c r="F41" s="9">
        <v>134860</v>
      </c>
      <c r="G41" s="9">
        <v>2181861</v>
      </c>
      <c r="H41" s="10">
        <v>404.04</v>
      </c>
      <c r="I41" s="9">
        <v>39400764.299999997</v>
      </c>
    </row>
    <row r="42" spans="1:9">
      <c r="A42" s="30" t="s">
        <v>246</v>
      </c>
      <c r="B42" s="10">
        <v>20</v>
      </c>
      <c r="C42" s="9">
        <v>239148</v>
      </c>
      <c r="D42" s="9">
        <v>109862</v>
      </c>
      <c r="E42" s="9">
        <v>65998</v>
      </c>
      <c r="F42" s="9">
        <v>134247.85</v>
      </c>
      <c r="G42" s="9">
        <v>2405127</v>
      </c>
      <c r="H42" s="10">
        <v>355.63</v>
      </c>
      <c r="I42" s="9">
        <v>39784939.049999997</v>
      </c>
    </row>
    <row r="43" spans="1:9">
      <c r="A43" s="30" t="s">
        <v>247</v>
      </c>
      <c r="B43" s="10">
        <v>20</v>
      </c>
      <c r="C43" s="9">
        <v>269620</v>
      </c>
      <c r="D43" s="9">
        <v>155515</v>
      </c>
      <c r="E43" s="9">
        <v>42751</v>
      </c>
      <c r="F43" s="9">
        <v>124972.95</v>
      </c>
      <c r="G43" s="9">
        <v>2221145</v>
      </c>
      <c r="H43" s="10">
        <v>329.4</v>
      </c>
      <c r="I43" s="9">
        <v>34557647.200000003</v>
      </c>
    </row>
    <row r="44" spans="1:9">
      <c r="A44" s="30" t="s">
        <v>248</v>
      </c>
      <c r="B44" s="10">
        <v>20</v>
      </c>
      <c r="C44" s="9">
        <v>405989</v>
      </c>
      <c r="D44" s="9">
        <v>149882</v>
      </c>
      <c r="E44" s="9">
        <v>22698</v>
      </c>
      <c r="F44" s="9">
        <v>104156.15</v>
      </c>
      <c r="G44" s="9">
        <v>1691959</v>
      </c>
      <c r="H44" s="10">
        <v>281.95</v>
      </c>
      <c r="I44" s="9">
        <v>21064731.100000001</v>
      </c>
    </row>
    <row r="45" spans="1:9">
      <c r="A45" s="30" t="s">
        <v>249</v>
      </c>
      <c r="B45" s="10">
        <v>20</v>
      </c>
      <c r="C45" s="9">
        <v>310838</v>
      </c>
      <c r="D45" s="9">
        <v>88409</v>
      </c>
      <c r="E45" s="9">
        <v>31007</v>
      </c>
      <c r="F45" s="9">
        <v>88656.6</v>
      </c>
      <c r="G45" s="9">
        <v>1528388</v>
      </c>
      <c r="H45" s="10">
        <v>267.67</v>
      </c>
      <c r="I45" s="9">
        <v>18870452.050000001</v>
      </c>
    </row>
    <row r="46" spans="1:9">
      <c r="A46" s="30" t="s">
        <v>250</v>
      </c>
      <c r="B46" s="10">
        <v>20</v>
      </c>
      <c r="C46" s="9">
        <v>293295</v>
      </c>
      <c r="D46" s="9">
        <v>102176</v>
      </c>
      <c r="E46" s="9">
        <v>24354</v>
      </c>
      <c r="F46" s="9">
        <v>85642.1</v>
      </c>
      <c r="G46" s="9">
        <v>1467902</v>
      </c>
      <c r="H46" s="10">
        <v>330.08</v>
      </c>
      <c r="I46" s="9">
        <v>21418684.850000001</v>
      </c>
    </row>
    <row r="47" spans="1:9">
      <c r="A47" s="30" t="s">
        <v>251</v>
      </c>
      <c r="B47" s="10">
        <v>20</v>
      </c>
      <c r="C47" s="9">
        <v>215599</v>
      </c>
      <c r="D47" s="9">
        <v>29425</v>
      </c>
      <c r="E47" s="9">
        <v>29533</v>
      </c>
      <c r="F47" s="9">
        <v>84202.1</v>
      </c>
      <c r="G47" s="9">
        <v>1154508</v>
      </c>
      <c r="H47" s="10">
        <v>415.18</v>
      </c>
      <c r="I47" s="9">
        <v>18141851.800000001</v>
      </c>
    </row>
    <row r="48" spans="1:9">
      <c r="A48" s="30" t="s">
        <v>252</v>
      </c>
      <c r="B48" s="10">
        <v>20</v>
      </c>
      <c r="C48" s="9">
        <v>364375</v>
      </c>
      <c r="D48" s="9">
        <v>90306</v>
      </c>
      <c r="E48" s="9">
        <v>29697</v>
      </c>
      <c r="F48" s="9">
        <v>80492.95</v>
      </c>
      <c r="G48" s="9">
        <v>1535369</v>
      </c>
      <c r="H48" s="10">
        <v>283.58</v>
      </c>
      <c r="I48" s="9">
        <v>20790445.350000001</v>
      </c>
    </row>
    <row r="49" spans="1:9">
      <c r="A49" s="30" t="s">
        <v>253</v>
      </c>
      <c r="B49" s="10">
        <v>20</v>
      </c>
      <c r="C49" s="9">
        <v>192302</v>
      </c>
      <c r="D49" s="9">
        <v>95990</v>
      </c>
      <c r="E49" s="9">
        <v>23327</v>
      </c>
      <c r="F49" s="9">
        <v>80369.600000000006</v>
      </c>
      <c r="G49" s="9">
        <v>1513889</v>
      </c>
      <c r="H49" s="10">
        <v>365.41</v>
      </c>
      <c r="I49" s="9">
        <v>24000465.449999999</v>
      </c>
    </row>
    <row r="50" spans="1:9">
      <c r="A50" s="30" t="s">
        <v>254</v>
      </c>
      <c r="B50" s="10">
        <v>20</v>
      </c>
      <c r="C50" s="9">
        <v>374079</v>
      </c>
      <c r="D50" s="9">
        <v>114514</v>
      </c>
      <c r="E50" s="9">
        <v>36286</v>
      </c>
      <c r="F50" s="9">
        <v>74809.649999999994</v>
      </c>
      <c r="G50" s="9">
        <v>1198280</v>
      </c>
      <c r="H50" s="10">
        <v>331.84</v>
      </c>
      <c r="I50" s="9">
        <v>17156132.949999999</v>
      </c>
    </row>
    <row r="51" spans="1:9">
      <c r="A51" s="30" t="s">
        <v>255</v>
      </c>
      <c r="B51" s="10">
        <v>20</v>
      </c>
      <c r="C51" s="9">
        <v>144388</v>
      </c>
      <c r="D51" s="9">
        <v>87720</v>
      </c>
      <c r="E51" s="9">
        <v>31025</v>
      </c>
      <c r="F51" s="9">
        <v>51274.2</v>
      </c>
      <c r="G51" s="9">
        <v>1089173</v>
      </c>
      <c r="H51" s="10">
        <v>458.06</v>
      </c>
      <c r="I51" s="9">
        <v>23704113.699999999</v>
      </c>
    </row>
    <row r="52" spans="1:9">
      <c r="A52" s="30" t="s">
        <v>256</v>
      </c>
      <c r="B52" s="10">
        <v>20</v>
      </c>
      <c r="C52" s="9">
        <v>99635</v>
      </c>
      <c r="D52" s="9">
        <v>40085</v>
      </c>
      <c r="E52" s="9">
        <v>12631</v>
      </c>
      <c r="F52" s="9">
        <v>29078.9</v>
      </c>
      <c r="G52" s="9">
        <v>580415</v>
      </c>
      <c r="H52" s="10">
        <v>415.54</v>
      </c>
      <c r="I52" s="9">
        <v>11621863.300000001</v>
      </c>
    </row>
    <row r="53" spans="1:9">
      <c r="A53" s="30" t="s">
        <v>257</v>
      </c>
      <c r="B53" s="10">
        <v>20</v>
      </c>
      <c r="C53" s="9">
        <v>77686</v>
      </c>
      <c r="D53" s="9">
        <v>43209</v>
      </c>
      <c r="E53" s="9">
        <v>4679</v>
      </c>
      <c r="F53" s="9">
        <v>28653.75</v>
      </c>
      <c r="G53" s="9">
        <v>455641</v>
      </c>
      <c r="H53" s="10">
        <v>330.58</v>
      </c>
      <c r="I53" s="9">
        <v>6661832.0999999996</v>
      </c>
    </row>
    <row r="54" spans="1:9">
      <c r="A54" s="30" t="s">
        <v>258</v>
      </c>
      <c r="B54" s="10">
        <v>20</v>
      </c>
      <c r="C54" s="9">
        <v>15224</v>
      </c>
      <c r="D54" s="9">
        <v>9475</v>
      </c>
      <c r="E54" s="9">
        <v>13999</v>
      </c>
      <c r="F54" s="9">
        <v>8568.35</v>
      </c>
      <c r="G54" s="9">
        <v>180479</v>
      </c>
      <c r="H54" s="10">
        <v>410.3</v>
      </c>
      <c r="I54" s="9">
        <v>3285464.8</v>
      </c>
    </row>
    <row r="55" spans="1:9">
      <c r="A55" s="31" t="s">
        <v>259</v>
      </c>
      <c r="B55" s="32">
        <v>1060</v>
      </c>
      <c r="C55" s="32">
        <v>95256083</v>
      </c>
      <c r="D55" s="32">
        <v>36867136</v>
      </c>
      <c r="E55" s="32">
        <v>15172284</v>
      </c>
      <c r="F55" s="32">
        <v>619570.67000000004</v>
      </c>
      <c r="G55" s="32">
        <v>580527925</v>
      </c>
      <c r="H55" s="33">
        <v>333.26</v>
      </c>
      <c r="I55" s="32">
        <v>168516005.68000001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63"/>
  <sheetViews>
    <sheetView workbookViewId="0">
      <selection activeCell="G3" sqref="G3"/>
    </sheetView>
  </sheetViews>
  <sheetFormatPr baseColWidth="10" defaultColWidth="14.5" defaultRowHeight="15.75" customHeight="1"/>
  <cols>
    <col min="2" max="2" width="19.1640625" customWidth="1"/>
    <col min="4" max="4" width="16.5" customWidth="1"/>
    <col min="5" max="5" width="22.83203125" customWidth="1"/>
    <col min="6" max="6" width="16.83203125" customWidth="1"/>
    <col min="7" max="7" width="18" bestFit="1" customWidth="1"/>
  </cols>
  <sheetData>
    <row r="1" spans="1:7" ht="15.75" customHeight="1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</row>
    <row r="2" spans="1:7" ht="15.75" customHeight="1">
      <c r="A2" s="3">
        <v>36526</v>
      </c>
      <c r="B2" s="6">
        <v>17179</v>
      </c>
      <c r="C2" s="11">
        <f t="shared" ref="C2:C261" si="0">B2*1000</f>
        <v>17179000</v>
      </c>
      <c r="E2" s="6">
        <v>5333</v>
      </c>
      <c r="F2" s="11">
        <f t="shared" ref="F2:F263" si="1">E2*1000</f>
        <v>5333000</v>
      </c>
    </row>
    <row r="3" spans="1:7" ht="15.75" customHeight="1">
      <c r="A3" s="3">
        <v>36557</v>
      </c>
      <c r="B3" s="6">
        <v>17192</v>
      </c>
      <c r="C3" s="11">
        <f t="shared" si="0"/>
        <v>17192000</v>
      </c>
      <c r="E3" s="6">
        <v>5344</v>
      </c>
      <c r="F3" s="11">
        <f t="shared" si="1"/>
        <v>5344000</v>
      </c>
    </row>
    <row r="4" spans="1:7" ht="15.75" customHeight="1">
      <c r="A4" s="3">
        <v>36586</v>
      </c>
      <c r="B4" s="6">
        <v>17236</v>
      </c>
      <c r="C4" s="11">
        <f t="shared" si="0"/>
        <v>17236000</v>
      </c>
      <c r="E4" s="6">
        <v>5344</v>
      </c>
      <c r="F4" s="11">
        <f t="shared" si="1"/>
        <v>5344000</v>
      </c>
    </row>
    <row r="5" spans="1:7" ht="15.75" customHeight="1">
      <c r="A5" s="3">
        <v>36617</v>
      </c>
      <c r="B5" s="6">
        <v>17249</v>
      </c>
      <c r="C5" s="11">
        <f t="shared" si="0"/>
        <v>17249000</v>
      </c>
      <c r="E5" s="6">
        <v>5345</v>
      </c>
      <c r="F5" s="11">
        <f t="shared" si="1"/>
        <v>5345000</v>
      </c>
    </row>
    <row r="6" spans="1:7" ht="15.75" customHeight="1">
      <c r="A6" s="3">
        <v>36647</v>
      </c>
      <c r="B6" s="6">
        <v>17262</v>
      </c>
      <c r="C6" s="11">
        <f t="shared" si="0"/>
        <v>17262000</v>
      </c>
      <c r="E6" s="6">
        <v>5359</v>
      </c>
      <c r="F6" s="11">
        <f t="shared" si="1"/>
        <v>5359000</v>
      </c>
    </row>
    <row r="7" spans="1:7" ht="15.75" customHeight="1">
      <c r="A7" s="3">
        <v>36678</v>
      </c>
      <c r="B7" s="6">
        <v>17403</v>
      </c>
      <c r="C7" s="11">
        <f t="shared" si="0"/>
        <v>17403000</v>
      </c>
      <c r="E7" s="6">
        <v>5399</v>
      </c>
      <c r="F7" s="11">
        <f t="shared" si="1"/>
        <v>5399000</v>
      </c>
    </row>
    <row r="8" spans="1:7" ht="15.75" customHeight="1">
      <c r="A8" s="3">
        <v>36708</v>
      </c>
      <c r="B8" s="6">
        <v>17318</v>
      </c>
      <c r="C8" s="11">
        <f t="shared" si="0"/>
        <v>17318000</v>
      </c>
      <c r="E8" s="6">
        <v>5370</v>
      </c>
      <c r="F8" s="11">
        <f t="shared" si="1"/>
        <v>5370000</v>
      </c>
    </row>
    <row r="9" spans="1:7" ht="15.75" customHeight="1">
      <c r="A9" s="3">
        <v>36739</v>
      </c>
      <c r="B9" s="6">
        <v>17365</v>
      </c>
      <c r="C9" s="11">
        <f t="shared" si="0"/>
        <v>17365000</v>
      </c>
      <c r="E9" s="6">
        <v>5395</v>
      </c>
      <c r="F9" s="11">
        <f t="shared" si="1"/>
        <v>5395000</v>
      </c>
    </row>
    <row r="10" spans="1:7" ht="15.75" customHeight="1">
      <c r="A10" s="3">
        <v>36770</v>
      </c>
      <c r="B10" s="6">
        <v>17278</v>
      </c>
      <c r="C10" s="11">
        <f t="shared" si="0"/>
        <v>17278000</v>
      </c>
      <c r="E10" s="6">
        <v>5369</v>
      </c>
      <c r="F10" s="11">
        <f t="shared" si="1"/>
        <v>5369000</v>
      </c>
    </row>
    <row r="11" spans="1:7" ht="15.75" customHeight="1">
      <c r="A11" s="3">
        <v>36800</v>
      </c>
      <c r="B11" s="6">
        <v>17251</v>
      </c>
      <c r="C11" s="11">
        <f t="shared" si="0"/>
        <v>17251000</v>
      </c>
      <c r="E11" s="6">
        <v>5363</v>
      </c>
      <c r="F11" s="11">
        <f t="shared" si="1"/>
        <v>5363000</v>
      </c>
    </row>
    <row r="12" spans="1:7" ht="15.75" customHeight="1">
      <c r="A12" s="3">
        <v>36831</v>
      </c>
      <c r="B12" s="6">
        <v>17226</v>
      </c>
      <c r="C12" s="11">
        <f t="shared" si="0"/>
        <v>17226000</v>
      </c>
      <c r="E12" s="6">
        <v>5353</v>
      </c>
      <c r="F12" s="11">
        <f t="shared" si="1"/>
        <v>5353000</v>
      </c>
    </row>
    <row r="13" spans="1:7" ht="15.75" customHeight="1">
      <c r="A13" s="3">
        <v>36861</v>
      </c>
      <c r="B13" s="6">
        <v>17200</v>
      </c>
      <c r="C13" s="11">
        <f t="shared" si="0"/>
        <v>17200000</v>
      </c>
      <c r="E13" s="6">
        <v>5336</v>
      </c>
      <c r="F13" s="11">
        <f t="shared" si="1"/>
        <v>5336000</v>
      </c>
    </row>
    <row r="14" spans="1:7" ht="15.75" customHeight="1">
      <c r="A14" s="3">
        <v>36892</v>
      </c>
      <c r="B14" s="6">
        <v>16993</v>
      </c>
      <c r="C14" s="11">
        <f t="shared" si="0"/>
        <v>16993000</v>
      </c>
      <c r="E14" s="6">
        <v>5257</v>
      </c>
      <c r="F14" s="11">
        <f t="shared" si="1"/>
        <v>5257000</v>
      </c>
    </row>
    <row r="15" spans="1:7" ht="15.75" customHeight="1">
      <c r="A15" s="3">
        <v>36923</v>
      </c>
      <c r="B15" s="6">
        <v>16933</v>
      </c>
      <c r="C15" s="11">
        <f t="shared" si="0"/>
        <v>16933000</v>
      </c>
      <c r="E15" s="6">
        <v>5231</v>
      </c>
      <c r="F15" s="11">
        <f t="shared" si="1"/>
        <v>5231000</v>
      </c>
    </row>
    <row r="16" spans="1:7" ht="15.75" customHeight="1">
      <c r="A16" s="3">
        <v>36951</v>
      </c>
      <c r="B16" s="6">
        <v>16869</v>
      </c>
      <c r="C16" s="11">
        <f t="shared" si="0"/>
        <v>16869000</v>
      </c>
      <c r="E16" s="6">
        <v>5210</v>
      </c>
      <c r="F16" s="11">
        <f t="shared" si="1"/>
        <v>5210000</v>
      </c>
    </row>
    <row r="17" spans="1:6" ht="15.75" customHeight="1">
      <c r="A17" s="3">
        <v>36982</v>
      </c>
      <c r="B17" s="6">
        <v>16750</v>
      </c>
      <c r="C17" s="11">
        <f t="shared" si="0"/>
        <v>16750000</v>
      </c>
      <c r="E17" s="6">
        <v>5161</v>
      </c>
      <c r="F17" s="11">
        <f t="shared" si="1"/>
        <v>5161000</v>
      </c>
    </row>
    <row r="18" spans="1:6" ht="15.75" customHeight="1">
      <c r="A18" s="3">
        <v>37012</v>
      </c>
      <c r="B18" s="6">
        <v>16646</v>
      </c>
      <c r="C18" s="11">
        <f t="shared" si="0"/>
        <v>16646000</v>
      </c>
      <c r="E18" s="6">
        <v>5120</v>
      </c>
      <c r="F18" s="11">
        <f t="shared" si="1"/>
        <v>5120000</v>
      </c>
    </row>
    <row r="19" spans="1:6" ht="15.75" customHeight="1">
      <c r="A19" s="3">
        <v>37043</v>
      </c>
      <c r="B19" s="6">
        <v>16615</v>
      </c>
      <c r="C19" s="11">
        <f t="shared" si="0"/>
        <v>16615000</v>
      </c>
      <c r="E19" s="6">
        <v>5100</v>
      </c>
      <c r="F19" s="11">
        <f t="shared" si="1"/>
        <v>5100000</v>
      </c>
    </row>
    <row r="20" spans="1:6" ht="15.75" customHeight="1">
      <c r="A20" s="3">
        <v>37073</v>
      </c>
      <c r="B20" s="6">
        <v>16393</v>
      </c>
      <c r="C20" s="11">
        <f t="shared" si="0"/>
        <v>16393000</v>
      </c>
      <c r="E20" s="6">
        <v>5013</v>
      </c>
      <c r="F20" s="11">
        <f t="shared" si="1"/>
        <v>5013000</v>
      </c>
    </row>
    <row r="21" spans="1:6" ht="15.75" customHeight="1">
      <c r="A21" s="3">
        <v>37104</v>
      </c>
      <c r="B21" s="6">
        <v>16332</v>
      </c>
      <c r="C21" s="11">
        <f t="shared" si="0"/>
        <v>16332000</v>
      </c>
      <c r="E21" s="6">
        <v>4986</v>
      </c>
      <c r="F21" s="11">
        <f t="shared" si="1"/>
        <v>4986000</v>
      </c>
    </row>
    <row r="22" spans="1:6" ht="15.75" customHeight="1">
      <c r="A22" s="3">
        <v>37135</v>
      </c>
      <c r="B22" s="6">
        <v>16186</v>
      </c>
      <c r="C22" s="11">
        <f t="shared" si="0"/>
        <v>16186000</v>
      </c>
      <c r="E22" s="6">
        <v>4932</v>
      </c>
      <c r="F22" s="11">
        <f t="shared" si="1"/>
        <v>4932000</v>
      </c>
    </row>
    <row r="23" spans="1:6" ht="15.75" customHeight="1">
      <c r="A23" s="3">
        <v>37165</v>
      </c>
      <c r="B23" s="6">
        <v>16010</v>
      </c>
      <c r="C23" s="11">
        <f t="shared" si="0"/>
        <v>16010000</v>
      </c>
      <c r="E23" s="6">
        <v>4877</v>
      </c>
      <c r="F23" s="11">
        <f t="shared" si="1"/>
        <v>4877000</v>
      </c>
    </row>
    <row r="24" spans="1:6" ht="15.75" customHeight="1">
      <c r="A24" s="3">
        <v>37196</v>
      </c>
      <c r="B24" s="6">
        <v>15847</v>
      </c>
      <c r="C24" s="11">
        <f t="shared" si="0"/>
        <v>15847000</v>
      </c>
      <c r="E24" s="6">
        <v>4815</v>
      </c>
      <c r="F24" s="11">
        <f t="shared" si="1"/>
        <v>4815000</v>
      </c>
    </row>
    <row r="25" spans="1:6" ht="15.75" customHeight="1">
      <c r="A25" s="3">
        <v>37226</v>
      </c>
      <c r="B25" s="6">
        <v>15723</v>
      </c>
      <c r="C25" s="11">
        <f t="shared" si="0"/>
        <v>15723000</v>
      </c>
      <c r="E25" s="6">
        <v>4770</v>
      </c>
      <c r="F25" s="11">
        <f t="shared" si="1"/>
        <v>4770000</v>
      </c>
    </row>
    <row r="26" spans="1:6" ht="15.75" customHeight="1">
      <c r="A26" s="3">
        <v>37257</v>
      </c>
      <c r="B26" s="6">
        <v>15475</v>
      </c>
      <c r="C26" s="11">
        <f t="shared" si="0"/>
        <v>15475000</v>
      </c>
      <c r="E26" s="6">
        <v>4676</v>
      </c>
      <c r="F26" s="11">
        <f t="shared" si="1"/>
        <v>4676000</v>
      </c>
    </row>
    <row r="27" spans="1:6" ht="15.75" customHeight="1">
      <c r="A27" s="3">
        <v>37288</v>
      </c>
      <c r="B27" s="6">
        <v>15414</v>
      </c>
      <c r="C27" s="11">
        <f t="shared" si="0"/>
        <v>15414000</v>
      </c>
      <c r="E27" s="6">
        <v>4646</v>
      </c>
      <c r="F27" s="11">
        <f t="shared" si="1"/>
        <v>4646000</v>
      </c>
    </row>
    <row r="28" spans="1:6" ht="15.75" customHeight="1">
      <c r="A28" s="3">
        <v>37316</v>
      </c>
      <c r="B28" s="6">
        <v>15375</v>
      </c>
      <c r="C28" s="11">
        <f t="shared" si="0"/>
        <v>15375000</v>
      </c>
      <c r="E28" s="6">
        <v>4627</v>
      </c>
      <c r="F28" s="11">
        <f t="shared" si="1"/>
        <v>4627000</v>
      </c>
    </row>
    <row r="29" spans="1:6" ht="15.75" customHeight="1">
      <c r="A29" s="3">
        <v>37347</v>
      </c>
      <c r="B29" s="6">
        <v>15341</v>
      </c>
      <c r="C29" s="11">
        <f t="shared" si="0"/>
        <v>15341000</v>
      </c>
      <c r="E29" s="6">
        <v>4605</v>
      </c>
      <c r="F29" s="11">
        <f t="shared" si="1"/>
        <v>4605000</v>
      </c>
    </row>
    <row r="30" spans="1:6" ht="15.75" customHeight="1">
      <c r="A30" s="3">
        <v>37377</v>
      </c>
      <c r="B30" s="6">
        <v>15335</v>
      </c>
      <c r="C30" s="11">
        <f t="shared" si="0"/>
        <v>15335000</v>
      </c>
      <c r="E30" s="6">
        <v>4598</v>
      </c>
      <c r="F30" s="11">
        <f t="shared" si="1"/>
        <v>4598000</v>
      </c>
    </row>
    <row r="31" spans="1:6" ht="15.75" customHeight="1">
      <c r="A31" s="3">
        <v>37408</v>
      </c>
      <c r="B31" s="6">
        <v>15399</v>
      </c>
      <c r="C31" s="11">
        <f t="shared" si="0"/>
        <v>15399000</v>
      </c>
      <c r="E31" s="6">
        <v>4619</v>
      </c>
      <c r="F31" s="11">
        <f t="shared" si="1"/>
        <v>4619000</v>
      </c>
    </row>
    <row r="32" spans="1:6" ht="15.75" customHeight="1">
      <c r="A32" s="3">
        <v>37438</v>
      </c>
      <c r="B32" s="6">
        <v>15274</v>
      </c>
      <c r="C32" s="11">
        <f t="shared" si="0"/>
        <v>15274000</v>
      </c>
      <c r="E32" s="6">
        <v>4559</v>
      </c>
      <c r="F32" s="11">
        <f t="shared" si="1"/>
        <v>4559000</v>
      </c>
    </row>
    <row r="33" spans="1:6" ht="15.75" customHeight="1">
      <c r="A33" s="3">
        <v>37469</v>
      </c>
      <c r="B33" s="6">
        <v>15272</v>
      </c>
      <c r="C33" s="11">
        <f t="shared" si="0"/>
        <v>15272000</v>
      </c>
      <c r="E33" s="6">
        <v>4567</v>
      </c>
      <c r="F33" s="11">
        <f t="shared" si="1"/>
        <v>4567000</v>
      </c>
    </row>
    <row r="34" spans="1:6" ht="15.75" customHeight="1">
      <c r="A34" s="3">
        <v>37500</v>
      </c>
      <c r="B34" s="6">
        <v>15194</v>
      </c>
      <c r="C34" s="11">
        <f t="shared" si="0"/>
        <v>15194000</v>
      </c>
      <c r="E34" s="6">
        <v>4541</v>
      </c>
      <c r="F34" s="11">
        <f t="shared" si="1"/>
        <v>4541000</v>
      </c>
    </row>
    <row r="35" spans="1:6" ht="15.75" customHeight="1">
      <c r="A35" s="3">
        <v>37530</v>
      </c>
      <c r="B35" s="6">
        <v>15096</v>
      </c>
      <c r="C35" s="11">
        <f t="shared" si="0"/>
        <v>15096000</v>
      </c>
      <c r="E35" s="6">
        <v>4516</v>
      </c>
      <c r="F35" s="11">
        <f t="shared" si="1"/>
        <v>4516000</v>
      </c>
    </row>
    <row r="36" spans="1:6" ht="15.75" customHeight="1">
      <c r="A36" s="3">
        <v>37561</v>
      </c>
      <c r="B36" s="6">
        <v>15009</v>
      </c>
      <c r="C36" s="11">
        <f t="shared" si="0"/>
        <v>15009000</v>
      </c>
      <c r="E36" s="6">
        <v>4484</v>
      </c>
      <c r="F36" s="11">
        <f t="shared" si="1"/>
        <v>4484000</v>
      </c>
    </row>
    <row r="37" spans="1:6" ht="15.75" customHeight="1">
      <c r="A37" s="3">
        <v>37591</v>
      </c>
      <c r="B37" s="6">
        <v>14919</v>
      </c>
      <c r="C37" s="11">
        <f t="shared" si="0"/>
        <v>14919000</v>
      </c>
      <c r="E37" s="6">
        <v>4451</v>
      </c>
      <c r="F37" s="11">
        <f t="shared" si="1"/>
        <v>4451000</v>
      </c>
    </row>
    <row r="38" spans="1:6" ht="15.75" customHeight="1">
      <c r="A38" s="3">
        <v>37622</v>
      </c>
      <c r="B38" s="6">
        <v>14744</v>
      </c>
      <c r="C38" s="11">
        <f t="shared" si="0"/>
        <v>14744000</v>
      </c>
      <c r="E38" s="6">
        <v>4383</v>
      </c>
      <c r="F38" s="11">
        <f t="shared" si="1"/>
        <v>4383000</v>
      </c>
    </row>
    <row r="39" spans="1:6" ht="15.75" customHeight="1">
      <c r="A39" s="3">
        <v>37653</v>
      </c>
      <c r="B39" s="6">
        <v>14674</v>
      </c>
      <c r="C39" s="11">
        <f t="shared" si="0"/>
        <v>14674000</v>
      </c>
      <c r="E39" s="6">
        <v>4360</v>
      </c>
      <c r="F39" s="11">
        <f t="shared" si="1"/>
        <v>4360000</v>
      </c>
    </row>
    <row r="40" spans="1:6" ht="15.75" customHeight="1">
      <c r="A40" s="3">
        <v>37681</v>
      </c>
      <c r="B40" s="6">
        <v>14654</v>
      </c>
      <c r="C40" s="11">
        <f t="shared" si="0"/>
        <v>14654000</v>
      </c>
      <c r="E40" s="6">
        <v>4356</v>
      </c>
      <c r="F40" s="11">
        <f t="shared" si="1"/>
        <v>4356000</v>
      </c>
    </row>
    <row r="41" spans="1:6" ht="15.75" customHeight="1">
      <c r="A41" s="3">
        <v>37712</v>
      </c>
      <c r="B41" s="6">
        <v>14563</v>
      </c>
      <c r="C41" s="11">
        <f t="shared" si="0"/>
        <v>14563000</v>
      </c>
      <c r="E41" s="6">
        <v>4318</v>
      </c>
      <c r="F41" s="11">
        <f t="shared" si="1"/>
        <v>4318000</v>
      </c>
    </row>
    <row r="42" spans="1:6" ht="15.75" customHeight="1">
      <c r="A42" s="3">
        <v>37742</v>
      </c>
      <c r="B42" s="6">
        <v>14556</v>
      </c>
      <c r="C42" s="11">
        <f t="shared" si="0"/>
        <v>14556000</v>
      </c>
      <c r="E42" s="6">
        <v>4312</v>
      </c>
      <c r="F42" s="11">
        <f t="shared" si="1"/>
        <v>4312000</v>
      </c>
    </row>
    <row r="43" spans="1:6" ht="15.75" customHeight="1">
      <c r="A43" s="3">
        <v>37773</v>
      </c>
      <c r="B43" s="6">
        <v>14593</v>
      </c>
      <c r="C43" s="11">
        <f t="shared" si="0"/>
        <v>14593000</v>
      </c>
      <c r="E43" s="6">
        <v>4319</v>
      </c>
      <c r="F43" s="11">
        <f t="shared" si="1"/>
        <v>4319000</v>
      </c>
    </row>
    <row r="44" spans="1:6" ht="15.75" customHeight="1">
      <c r="A44" s="3">
        <v>37803</v>
      </c>
      <c r="B44" s="6">
        <v>14432</v>
      </c>
      <c r="C44" s="11">
        <f t="shared" si="0"/>
        <v>14432000</v>
      </c>
      <c r="E44" s="6">
        <v>4259</v>
      </c>
      <c r="F44" s="11">
        <f t="shared" si="1"/>
        <v>4259000</v>
      </c>
    </row>
    <row r="45" spans="1:6" ht="15.75" customHeight="1">
      <c r="A45" s="3">
        <v>37834</v>
      </c>
      <c r="B45" s="6">
        <v>14467</v>
      </c>
      <c r="C45" s="11">
        <f t="shared" si="0"/>
        <v>14467000</v>
      </c>
      <c r="E45" s="6">
        <v>4264</v>
      </c>
      <c r="F45" s="11">
        <f t="shared" si="1"/>
        <v>4264000</v>
      </c>
    </row>
    <row r="46" spans="1:6" ht="15.75" customHeight="1">
      <c r="A46" s="3">
        <v>37865</v>
      </c>
      <c r="B46" s="6">
        <v>14419</v>
      </c>
      <c r="C46" s="11">
        <f t="shared" si="0"/>
        <v>14419000</v>
      </c>
      <c r="E46" s="6">
        <v>4246</v>
      </c>
      <c r="F46" s="11">
        <f t="shared" si="1"/>
        <v>4246000</v>
      </c>
    </row>
    <row r="47" spans="1:6" ht="15.75" customHeight="1">
      <c r="A47" s="3">
        <v>37895</v>
      </c>
      <c r="B47" s="6">
        <v>14368</v>
      </c>
      <c r="C47" s="11">
        <f t="shared" si="0"/>
        <v>14368000</v>
      </c>
      <c r="E47" s="6">
        <v>4231</v>
      </c>
      <c r="F47" s="11">
        <f t="shared" si="1"/>
        <v>4231000</v>
      </c>
    </row>
    <row r="48" spans="1:6" ht="15.75" customHeight="1">
      <c r="A48" s="3">
        <v>37926</v>
      </c>
      <c r="B48" s="6">
        <v>14339</v>
      </c>
      <c r="C48" s="11">
        <f t="shared" si="0"/>
        <v>14339000</v>
      </c>
      <c r="E48" s="6">
        <v>4224</v>
      </c>
      <c r="F48" s="11">
        <f t="shared" si="1"/>
        <v>4224000</v>
      </c>
    </row>
    <row r="49" spans="1:6" ht="15.75" customHeight="1">
      <c r="A49" s="3">
        <v>37956</v>
      </c>
      <c r="B49" s="6">
        <v>14304</v>
      </c>
      <c r="C49" s="11">
        <f t="shared" si="0"/>
        <v>14304000</v>
      </c>
      <c r="E49" s="6">
        <v>4208</v>
      </c>
      <c r="F49" s="11">
        <f t="shared" si="1"/>
        <v>4208000</v>
      </c>
    </row>
    <row r="50" spans="1:6" ht="15.75" customHeight="1">
      <c r="A50" s="3">
        <v>37987</v>
      </c>
      <c r="B50" s="6">
        <v>14171</v>
      </c>
      <c r="C50" s="11">
        <f t="shared" si="0"/>
        <v>14171000</v>
      </c>
      <c r="E50" s="6">
        <v>4166</v>
      </c>
      <c r="F50" s="11">
        <f t="shared" si="1"/>
        <v>4166000</v>
      </c>
    </row>
    <row r="51" spans="1:6" ht="15.75" customHeight="1">
      <c r="A51" s="3">
        <v>38018</v>
      </c>
      <c r="B51" s="6">
        <v>14172</v>
      </c>
      <c r="C51" s="11">
        <f t="shared" si="0"/>
        <v>14172000</v>
      </c>
      <c r="E51" s="6">
        <v>4163</v>
      </c>
      <c r="F51" s="11">
        <f t="shared" si="1"/>
        <v>4163000</v>
      </c>
    </row>
    <row r="52" spans="1:6" ht="13">
      <c r="A52" s="3">
        <v>38047</v>
      </c>
      <c r="B52" s="6">
        <v>14220</v>
      </c>
      <c r="C52" s="11">
        <f t="shared" si="0"/>
        <v>14220000</v>
      </c>
      <c r="E52" s="6">
        <v>4174</v>
      </c>
      <c r="F52" s="11">
        <f t="shared" si="1"/>
        <v>4174000</v>
      </c>
    </row>
    <row r="53" spans="1:6" ht="13">
      <c r="A53" s="3">
        <v>38078</v>
      </c>
      <c r="B53" s="6">
        <v>14267</v>
      </c>
      <c r="C53" s="11">
        <f t="shared" si="0"/>
        <v>14267000</v>
      </c>
      <c r="E53" s="6">
        <v>4179</v>
      </c>
      <c r="F53" s="11">
        <f t="shared" si="1"/>
        <v>4179000</v>
      </c>
    </row>
    <row r="54" spans="1:6" ht="13">
      <c r="A54" s="3">
        <v>38108</v>
      </c>
      <c r="B54" s="6">
        <v>14337</v>
      </c>
      <c r="C54" s="11">
        <f t="shared" si="0"/>
        <v>14337000</v>
      </c>
      <c r="E54" s="6">
        <v>4207</v>
      </c>
      <c r="F54" s="11">
        <f t="shared" si="1"/>
        <v>4207000</v>
      </c>
    </row>
    <row r="55" spans="1:6" ht="13">
      <c r="A55" s="3">
        <v>38139</v>
      </c>
      <c r="B55" s="6">
        <v>14434</v>
      </c>
      <c r="C55" s="11">
        <f t="shared" si="0"/>
        <v>14434000</v>
      </c>
      <c r="E55" s="6">
        <v>4235</v>
      </c>
      <c r="F55" s="11">
        <f t="shared" si="1"/>
        <v>4235000</v>
      </c>
    </row>
    <row r="56" spans="1:6" ht="13">
      <c r="A56" s="3">
        <v>38169</v>
      </c>
      <c r="B56" s="6">
        <v>14370</v>
      </c>
      <c r="C56" s="11">
        <f t="shared" si="0"/>
        <v>14370000</v>
      </c>
      <c r="E56" s="6">
        <v>4212</v>
      </c>
      <c r="F56" s="11">
        <f t="shared" si="1"/>
        <v>4212000</v>
      </c>
    </row>
    <row r="57" spans="1:6" ht="13">
      <c r="A57" s="3">
        <v>38200</v>
      </c>
      <c r="B57" s="6">
        <v>14431</v>
      </c>
      <c r="C57" s="11">
        <f t="shared" si="0"/>
        <v>14431000</v>
      </c>
      <c r="E57" s="6">
        <v>4234</v>
      </c>
      <c r="F57" s="11">
        <f t="shared" si="1"/>
        <v>4234000</v>
      </c>
    </row>
    <row r="58" spans="1:6" ht="13">
      <c r="A58" s="3">
        <v>38231</v>
      </c>
      <c r="B58" s="6">
        <v>14385</v>
      </c>
      <c r="C58" s="11">
        <f t="shared" si="0"/>
        <v>14385000</v>
      </c>
      <c r="E58" s="6">
        <v>4214</v>
      </c>
      <c r="F58" s="11">
        <f t="shared" si="1"/>
        <v>4214000</v>
      </c>
    </row>
    <row r="59" spans="1:6" ht="13">
      <c r="A59" s="3">
        <v>38261</v>
      </c>
      <c r="B59" s="6">
        <v>14360</v>
      </c>
      <c r="C59" s="11">
        <f t="shared" si="0"/>
        <v>14360000</v>
      </c>
      <c r="E59" s="6">
        <v>4203</v>
      </c>
      <c r="F59" s="11">
        <f t="shared" si="1"/>
        <v>4203000</v>
      </c>
    </row>
    <row r="60" spans="1:6" ht="13">
      <c r="A60" s="3">
        <v>38292</v>
      </c>
      <c r="B60" s="6">
        <v>14331</v>
      </c>
      <c r="C60" s="11">
        <f t="shared" si="0"/>
        <v>14331000</v>
      </c>
      <c r="E60" s="6">
        <v>4194</v>
      </c>
      <c r="F60" s="11">
        <f t="shared" si="1"/>
        <v>4194000</v>
      </c>
    </row>
    <row r="61" spans="1:6" ht="13">
      <c r="A61" s="3">
        <v>38322</v>
      </c>
      <c r="B61" s="6">
        <v>14306</v>
      </c>
      <c r="C61" s="11">
        <f t="shared" si="0"/>
        <v>14306000</v>
      </c>
      <c r="E61" s="6">
        <v>4180</v>
      </c>
      <c r="F61" s="11">
        <f t="shared" si="1"/>
        <v>4180000</v>
      </c>
    </row>
    <row r="62" spans="1:6" ht="13">
      <c r="A62" s="3">
        <v>38353</v>
      </c>
      <c r="B62" s="6">
        <v>14142</v>
      </c>
      <c r="C62" s="11">
        <f t="shared" si="0"/>
        <v>14142000</v>
      </c>
      <c r="E62" s="6">
        <v>4122</v>
      </c>
      <c r="F62" s="11">
        <f t="shared" si="1"/>
        <v>4122000</v>
      </c>
    </row>
    <row r="63" spans="1:6" ht="13">
      <c r="A63" s="3">
        <v>38384</v>
      </c>
      <c r="B63" s="6">
        <v>14168</v>
      </c>
      <c r="C63" s="11">
        <f t="shared" si="0"/>
        <v>14168000</v>
      </c>
      <c r="E63" s="6">
        <v>4127</v>
      </c>
      <c r="F63" s="11">
        <f t="shared" si="1"/>
        <v>4127000</v>
      </c>
    </row>
    <row r="64" spans="1:6" ht="13">
      <c r="A64" s="3">
        <v>38412</v>
      </c>
      <c r="B64" s="6">
        <v>14200</v>
      </c>
      <c r="C64" s="11">
        <f t="shared" si="0"/>
        <v>14200000</v>
      </c>
      <c r="E64" s="6">
        <v>4136</v>
      </c>
      <c r="F64" s="11">
        <f t="shared" si="1"/>
        <v>4136000</v>
      </c>
    </row>
    <row r="65" spans="1:7" ht="13">
      <c r="A65" s="3">
        <v>38443</v>
      </c>
      <c r="B65" s="6">
        <v>14203</v>
      </c>
      <c r="C65" s="11">
        <f t="shared" si="0"/>
        <v>14203000</v>
      </c>
      <c r="E65" s="6">
        <v>4131</v>
      </c>
      <c r="F65" s="11">
        <f t="shared" si="1"/>
        <v>4131000</v>
      </c>
    </row>
    <row r="66" spans="1:7" ht="13">
      <c r="A66" s="3">
        <v>38473</v>
      </c>
      <c r="B66" s="6">
        <v>14246</v>
      </c>
      <c r="C66" s="11">
        <f t="shared" si="0"/>
        <v>14246000</v>
      </c>
      <c r="E66" s="6">
        <v>4144</v>
      </c>
      <c r="F66" s="11">
        <f t="shared" si="1"/>
        <v>4144000</v>
      </c>
    </row>
    <row r="67" spans="1:7" ht="13">
      <c r="A67" s="3">
        <v>38504</v>
      </c>
      <c r="B67" s="6">
        <v>14323</v>
      </c>
      <c r="C67" s="11">
        <f t="shared" si="0"/>
        <v>14323000</v>
      </c>
      <c r="E67" s="6">
        <v>4174</v>
      </c>
      <c r="F67" s="11">
        <f t="shared" si="1"/>
        <v>4174000</v>
      </c>
    </row>
    <row r="68" spans="1:7" ht="13">
      <c r="A68" s="3">
        <v>38534</v>
      </c>
      <c r="B68" s="6">
        <v>14250</v>
      </c>
      <c r="C68" s="11">
        <f t="shared" si="0"/>
        <v>14250000</v>
      </c>
      <c r="E68" s="6">
        <v>4148</v>
      </c>
      <c r="F68" s="11">
        <f t="shared" si="1"/>
        <v>4148000</v>
      </c>
    </row>
    <row r="69" spans="1:7" ht="13">
      <c r="A69" s="3">
        <v>38565</v>
      </c>
      <c r="B69" s="6">
        <v>14288</v>
      </c>
      <c r="C69" s="11">
        <f t="shared" si="0"/>
        <v>14288000</v>
      </c>
      <c r="E69" s="6">
        <v>4157</v>
      </c>
      <c r="F69" s="11">
        <f t="shared" si="1"/>
        <v>4157000</v>
      </c>
    </row>
    <row r="70" spans="1:7" ht="13">
      <c r="A70" s="3">
        <v>38596</v>
      </c>
      <c r="B70" s="6">
        <v>14234</v>
      </c>
      <c r="C70" s="11">
        <f t="shared" si="0"/>
        <v>14234000</v>
      </c>
      <c r="E70" s="6">
        <v>4133</v>
      </c>
      <c r="F70" s="11">
        <f t="shared" si="1"/>
        <v>4133000</v>
      </c>
    </row>
    <row r="71" spans="1:7" ht="13">
      <c r="A71" s="3">
        <v>38626</v>
      </c>
      <c r="B71" s="6">
        <v>14224</v>
      </c>
      <c r="C71" s="11">
        <f t="shared" si="0"/>
        <v>14224000</v>
      </c>
      <c r="E71" s="6">
        <v>4124</v>
      </c>
      <c r="F71" s="11">
        <f t="shared" si="1"/>
        <v>4124000</v>
      </c>
    </row>
    <row r="72" spans="1:7" ht="13">
      <c r="A72" s="3">
        <v>38657</v>
      </c>
      <c r="B72" s="6">
        <v>14218</v>
      </c>
      <c r="C72" s="11">
        <f t="shared" si="0"/>
        <v>14218000</v>
      </c>
      <c r="E72" s="6">
        <v>4116</v>
      </c>
      <c r="F72" s="11">
        <f t="shared" si="1"/>
        <v>4116000</v>
      </c>
    </row>
    <row r="73" spans="1:7" ht="13">
      <c r="A73" s="3">
        <v>38687</v>
      </c>
      <c r="B73" s="6">
        <v>14222</v>
      </c>
      <c r="C73" s="11">
        <f t="shared" si="0"/>
        <v>14222000</v>
      </c>
      <c r="E73" s="6">
        <v>4111</v>
      </c>
      <c r="F73" s="11">
        <f t="shared" si="1"/>
        <v>4111000</v>
      </c>
    </row>
    <row r="74" spans="1:7" ht="13">
      <c r="A74" s="3">
        <v>38718</v>
      </c>
      <c r="B74" s="6">
        <v>14093</v>
      </c>
      <c r="C74" s="11">
        <f t="shared" si="0"/>
        <v>14093000</v>
      </c>
      <c r="E74" s="6">
        <v>4061</v>
      </c>
      <c r="F74" s="11">
        <f t="shared" si="1"/>
        <v>4061000</v>
      </c>
    </row>
    <row r="75" spans="1:7" ht="13">
      <c r="A75" s="3">
        <v>38749</v>
      </c>
      <c r="B75" s="6">
        <v>14104</v>
      </c>
      <c r="C75" s="11">
        <f t="shared" si="0"/>
        <v>14104000</v>
      </c>
      <c r="E75" s="6">
        <v>4058</v>
      </c>
      <c r="F75" s="11">
        <f t="shared" si="1"/>
        <v>4058000</v>
      </c>
    </row>
    <row r="76" spans="1:7" ht="13">
      <c r="A76" s="3">
        <v>38777</v>
      </c>
      <c r="B76" s="6">
        <v>14141</v>
      </c>
      <c r="C76" s="11">
        <f t="shared" si="0"/>
        <v>14141000</v>
      </c>
      <c r="D76" s="6">
        <v>39.700000000000003</v>
      </c>
      <c r="E76" s="6">
        <v>4060</v>
      </c>
      <c r="F76" s="11">
        <f t="shared" si="1"/>
        <v>4060000</v>
      </c>
      <c r="G76" s="6">
        <v>823.38</v>
      </c>
    </row>
    <row r="77" spans="1:7" ht="13">
      <c r="A77" s="3">
        <v>38808</v>
      </c>
      <c r="B77" s="6">
        <v>14172</v>
      </c>
      <c r="C77" s="11">
        <f t="shared" si="0"/>
        <v>14172000</v>
      </c>
      <c r="D77" s="6">
        <v>39.4</v>
      </c>
      <c r="E77" s="6">
        <v>4058</v>
      </c>
      <c r="F77" s="11">
        <f t="shared" si="1"/>
        <v>4058000</v>
      </c>
      <c r="G77" s="6">
        <v>826.61</v>
      </c>
    </row>
    <row r="78" spans="1:7" ht="13">
      <c r="A78" s="3">
        <v>38838</v>
      </c>
      <c r="B78" s="6">
        <v>14187</v>
      </c>
      <c r="C78" s="11">
        <f t="shared" si="0"/>
        <v>14187000</v>
      </c>
      <c r="D78" s="6">
        <v>39.9</v>
      </c>
      <c r="E78" s="6">
        <v>4058</v>
      </c>
      <c r="F78" s="11">
        <f t="shared" si="1"/>
        <v>4058000</v>
      </c>
      <c r="G78" s="6">
        <v>825.53</v>
      </c>
    </row>
    <row r="79" spans="1:7" ht="13">
      <c r="A79" s="3">
        <v>38869</v>
      </c>
      <c r="B79" s="6">
        <v>14303</v>
      </c>
      <c r="C79" s="11">
        <f t="shared" si="0"/>
        <v>14303000</v>
      </c>
      <c r="D79" s="6">
        <v>40.200000000000003</v>
      </c>
      <c r="E79" s="6">
        <v>4090</v>
      </c>
      <c r="F79" s="11">
        <f t="shared" si="1"/>
        <v>4090000</v>
      </c>
      <c r="G79" s="6">
        <v>832.14</v>
      </c>
    </row>
    <row r="80" spans="1:7" ht="13">
      <c r="A80" s="3">
        <v>38899</v>
      </c>
      <c r="B80" s="6">
        <v>14215</v>
      </c>
      <c r="C80" s="11">
        <f t="shared" si="0"/>
        <v>14215000</v>
      </c>
      <c r="D80" s="6">
        <v>39.9</v>
      </c>
      <c r="E80" s="6">
        <v>4049</v>
      </c>
      <c r="F80" s="11">
        <f t="shared" si="1"/>
        <v>4049000</v>
      </c>
      <c r="G80" s="6">
        <v>834.31</v>
      </c>
    </row>
    <row r="81" spans="1:7" ht="13">
      <c r="A81" s="3">
        <v>38930</v>
      </c>
      <c r="B81" s="6">
        <v>14246</v>
      </c>
      <c r="C81" s="11">
        <f t="shared" si="0"/>
        <v>14246000</v>
      </c>
      <c r="D81" s="6">
        <v>40.1</v>
      </c>
      <c r="E81" s="6">
        <v>4061</v>
      </c>
      <c r="F81" s="11">
        <f t="shared" si="1"/>
        <v>4061000</v>
      </c>
      <c r="G81" s="6">
        <v>834.08</v>
      </c>
    </row>
    <row r="82" spans="1:7" ht="13">
      <c r="A82" s="3">
        <v>38961</v>
      </c>
      <c r="B82" s="6">
        <v>14192</v>
      </c>
      <c r="C82" s="11">
        <f t="shared" si="0"/>
        <v>14192000</v>
      </c>
      <c r="D82" s="6">
        <v>40.200000000000003</v>
      </c>
      <c r="E82" s="6">
        <v>4061</v>
      </c>
      <c r="F82" s="11">
        <f t="shared" si="1"/>
        <v>4061000</v>
      </c>
      <c r="G82" s="6">
        <v>842.19</v>
      </c>
    </row>
    <row r="83" spans="1:7" ht="13">
      <c r="A83" s="3">
        <v>38991</v>
      </c>
      <c r="B83" s="6">
        <v>14114</v>
      </c>
      <c r="C83" s="11">
        <f t="shared" si="0"/>
        <v>14114000</v>
      </c>
      <c r="D83" s="6">
        <v>40.200000000000003</v>
      </c>
      <c r="E83" s="6">
        <v>4049</v>
      </c>
      <c r="F83" s="11">
        <f t="shared" si="1"/>
        <v>4049000</v>
      </c>
      <c r="G83" s="6">
        <v>848.22</v>
      </c>
    </row>
    <row r="84" spans="1:7" ht="13">
      <c r="A84" s="3">
        <v>39022</v>
      </c>
      <c r="B84" s="6">
        <v>14060</v>
      </c>
      <c r="C84" s="11">
        <f t="shared" si="0"/>
        <v>14060000</v>
      </c>
      <c r="D84" s="6">
        <v>40</v>
      </c>
      <c r="E84" s="6">
        <v>4038</v>
      </c>
      <c r="F84" s="11">
        <f t="shared" si="1"/>
        <v>4038000</v>
      </c>
      <c r="G84" s="6">
        <v>844</v>
      </c>
    </row>
    <row r="85" spans="1:7" ht="13">
      <c r="A85" s="3">
        <v>39052</v>
      </c>
      <c r="B85" s="6">
        <v>14036</v>
      </c>
      <c r="C85" s="11">
        <f t="shared" si="0"/>
        <v>14036000</v>
      </c>
      <c r="D85" s="6">
        <v>40.299999999999997</v>
      </c>
      <c r="E85" s="6">
        <v>4044</v>
      </c>
      <c r="F85" s="11">
        <f t="shared" si="1"/>
        <v>4044000</v>
      </c>
      <c r="G85" s="6">
        <v>863.23</v>
      </c>
    </row>
    <row r="86" spans="1:7" ht="13">
      <c r="A86" s="3">
        <v>39083</v>
      </c>
      <c r="B86" s="6">
        <v>13898</v>
      </c>
      <c r="C86" s="11">
        <f t="shared" si="0"/>
        <v>13898000</v>
      </c>
      <c r="D86" s="6">
        <v>39.6</v>
      </c>
      <c r="E86" s="6">
        <v>3995</v>
      </c>
      <c r="F86" s="11">
        <f t="shared" si="1"/>
        <v>3995000</v>
      </c>
      <c r="G86" s="6">
        <v>844.27</v>
      </c>
    </row>
    <row r="87" spans="1:7" ht="13">
      <c r="A87" s="3">
        <v>39114</v>
      </c>
      <c r="B87" s="6">
        <v>13886</v>
      </c>
      <c r="C87" s="11">
        <f t="shared" si="0"/>
        <v>13886000</v>
      </c>
      <c r="D87" s="6">
        <v>39.4</v>
      </c>
      <c r="E87" s="6">
        <v>3988</v>
      </c>
      <c r="F87" s="11">
        <f t="shared" si="1"/>
        <v>3988000</v>
      </c>
      <c r="G87" s="6">
        <v>840.8</v>
      </c>
    </row>
    <row r="88" spans="1:7" ht="13">
      <c r="A88" s="3">
        <v>39142</v>
      </c>
      <c r="B88" s="6">
        <v>13887</v>
      </c>
      <c r="C88" s="11">
        <f t="shared" si="0"/>
        <v>13887000</v>
      </c>
      <c r="D88" s="6">
        <v>39.9</v>
      </c>
      <c r="E88" s="6">
        <v>3992</v>
      </c>
      <c r="F88" s="11">
        <f t="shared" si="1"/>
        <v>3992000</v>
      </c>
      <c r="G88" s="6">
        <v>851.07</v>
      </c>
    </row>
    <row r="89" spans="1:7" ht="13">
      <c r="A89" s="3">
        <v>39173</v>
      </c>
      <c r="B89" s="6">
        <v>13875</v>
      </c>
      <c r="C89" s="11">
        <f t="shared" si="0"/>
        <v>13875000</v>
      </c>
      <c r="D89" s="6">
        <v>40</v>
      </c>
      <c r="E89" s="6">
        <v>3978</v>
      </c>
      <c r="F89" s="11">
        <f t="shared" si="1"/>
        <v>3978000</v>
      </c>
      <c r="G89" s="6">
        <v>862.4</v>
      </c>
    </row>
    <row r="90" spans="1:7" ht="13">
      <c r="A90" s="3">
        <v>39203</v>
      </c>
      <c r="B90" s="6">
        <v>13901</v>
      </c>
      <c r="C90" s="11">
        <f t="shared" si="0"/>
        <v>13901000</v>
      </c>
      <c r="D90" s="6">
        <v>40</v>
      </c>
      <c r="E90" s="6">
        <v>3990</v>
      </c>
      <c r="F90" s="11">
        <f t="shared" si="1"/>
        <v>3990000</v>
      </c>
      <c r="G90" s="6">
        <v>856</v>
      </c>
    </row>
    <row r="91" spans="1:7" ht="13">
      <c r="A91" s="3">
        <v>39234</v>
      </c>
      <c r="B91" s="6">
        <v>13987</v>
      </c>
      <c r="C91" s="11">
        <f t="shared" si="0"/>
        <v>13987000</v>
      </c>
      <c r="D91" s="6">
        <v>40.200000000000003</v>
      </c>
      <c r="E91" s="6">
        <v>4018</v>
      </c>
      <c r="F91" s="11">
        <f t="shared" si="1"/>
        <v>4018000</v>
      </c>
      <c r="G91" s="6">
        <v>861.08</v>
      </c>
    </row>
    <row r="92" spans="1:7" ht="13">
      <c r="A92" s="3">
        <v>39264</v>
      </c>
      <c r="B92" s="6">
        <v>13919</v>
      </c>
      <c r="C92" s="11">
        <f t="shared" si="0"/>
        <v>13919000</v>
      </c>
      <c r="D92" s="6">
        <v>40</v>
      </c>
      <c r="E92" s="6">
        <v>4025</v>
      </c>
      <c r="F92" s="11">
        <f t="shared" si="1"/>
        <v>4025000</v>
      </c>
      <c r="G92" s="6">
        <v>861.6</v>
      </c>
    </row>
    <row r="93" spans="1:7" ht="13">
      <c r="A93" s="3">
        <v>39295</v>
      </c>
      <c r="B93" s="6">
        <v>13927</v>
      </c>
      <c r="C93" s="11">
        <f t="shared" si="0"/>
        <v>13927000</v>
      </c>
      <c r="D93" s="6">
        <v>40.200000000000003</v>
      </c>
      <c r="E93" s="6">
        <v>4034</v>
      </c>
      <c r="F93" s="11">
        <f t="shared" si="1"/>
        <v>4034000</v>
      </c>
      <c r="G93" s="6">
        <v>862.29</v>
      </c>
    </row>
    <row r="94" spans="1:7" ht="13">
      <c r="A94" s="3">
        <v>39326</v>
      </c>
      <c r="B94" s="6">
        <v>13886</v>
      </c>
      <c r="C94" s="11">
        <f t="shared" si="0"/>
        <v>13886000</v>
      </c>
      <c r="D94" s="6">
        <v>40.5</v>
      </c>
      <c r="E94" s="6">
        <v>4020</v>
      </c>
      <c r="F94" s="11">
        <f t="shared" si="1"/>
        <v>4020000</v>
      </c>
      <c r="G94" s="6">
        <v>875.21</v>
      </c>
    </row>
    <row r="95" spans="1:7" ht="13">
      <c r="A95" s="3">
        <v>39356</v>
      </c>
      <c r="B95" s="6">
        <v>13812</v>
      </c>
      <c r="C95" s="11">
        <f t="shared" si="0"/>
        <v>13812000</v>
      </c>
      <c r="D95" s="6">
        <v>40</v>
      </c>
      <c r="E95" s="6">
        <v>3999</v>
      </c>
      <c r="F95" s="11">
        <f t="shared" si="1"/>
        <v>3999000</v>
      </c>
      <c r="G95" s="6">
        <v>859.2</v>
      </c>
    </row>
    <row r="96" spans="1:7" ht="13">
      <c r="A96" s="3">
        <v>39387</v>
      </c>
      <c r="B96" s="6">
        <v>13795</v>
      </c>
      <c r="C96" s="11">
        <f t="shared" si="0"/>
        <v>13795000</v>
      </c>
      <c r="D96" s="6">
        <v>40.200000000000003</v>
      </c>
      <c r="E96" s="6">
        <v>3992</v>
      </c>
      <c r="F96" s="11">
        <f t="shared" si="1"/>
        <v>3992000</v>
      </c>
      <c r="G96" s="6">
        <v>870.73</v>
      </c>
    </row>
    <row r="97" spans="1:7" ht="13">
      <c r="A97" s="3">
        <v>39417</v>
      </c>
      <c r="B97" s="6">
        <v>13776</v>
      </c>
      <c r="C97" s="11">
        <f t="shared" si="0"/>
        <v>13776000</v>
      </c>
      <c r="D97" s="6">
        <v>40.6</v>
      </c>
      <c r="E97" s="6">
        <v>3985</v>
      </c>
      <c r="F97" s="11">
        <f t="shared" si="1"/>
        <v>3985000</v>
      </c>
      <c r="G97" s="6">
        <v>889.95</v>
      </c>
    </row>
    <row r="98" spans="1:7" ht="13">
      <c r="A98" s="3">
        <v>39448</v>
      </c>
      <c r="B98" s="6">
        <v>13619</v>
      </c>
      <c r="C98" s="11">
        <f t="shared" si="0"/>
        <v>13619000</v>
      </c>
      <c r="D98" s="6">
        <v>39.6</v>
      </c>
      <c r="E98" s="6">
        <v>3925</v>
      </c>
      <c r="F98" s="11">
        <f t="shared" si="1"/>
        <v>3925000</v>
      </c>
      <c r="G98" s="6">
        <v>864.47</v>
      </c>
    </row>
    <row r="99" spans="1:7" ht="13">
      <c r="A99" s="3">
        <v>39479</v>
      </c>
      <c r="B99" s="6">
        <v>13578</v>
      </c>
      <c r="C99" s="11">
        <f t="shared" si="0"/>
        <v>13578000</v>
      </c>
      <c r="D99" s="6">
        <v>39.6</v>
      </c>
      <c r="E99" s="6">
        <v>3912</v>
      </c>
      <c r="F99" s="11">
        <f t="shared" si="1"/>
        <v>3912000</v>
      </c>
      <c r="G99" s="6">
        <v>866.45</v>
      </c>
    </row>
    <row r="100" spans="1:7" ht="13">
      <c r="A100" s="3">
        <v>39508</v>
      </c>
      <c r="B100" s="6">
        <v>13559</v>
      </c>
      <c r="C100" s="11">
        <f t="shared" si="0"/>
        <v>13559000</v>
      </c>
      <c r="D100" s="6">
        <v>40.200000000000003</v>
      </c>
      <c r="E100" s="6">
        <v>3898</v>
      </c>
      <c r="F100" s="11">
        <f t="shared" si="1"/>
        <v>3898000</v>
      </c>
      <c r="G100" s="6">
        <v>885.2</v>
      </c>
    </row>
    <row r="101" spans="1:7" ht="13">
      <c r="A101" s="3">
        <v>39539</v>
      </c>
      <c r="B101" s="6">
        <v>13516</v>
      </c>
      <c r="C101" s="11">
        <f t="shared" si="0"/>
        <v>13516000</v>
      </c>
      <c r="D101" s="6">
        <v>39.9</v>
      </c>
      <c r="E101" s="6">
        <v>3879</v>
      </c>
      <c r="F101" s="11">
        <f t="shared" si="1"/>
        <v>3879000</v>
      </c>
      <c r="G101" s="6">
        <v>877.4</v>
      </c>
    </row>
    <row r="102" spans="1:7" ht="13">
      <c r="A102" s="3">
        <v>39569</v>
      </c>
      <c r="B102" s="6">
        <v>13530</v>
      </c>
      <c r="C102" s="11">
        <f t="shared" si="0"/>
        <v>13530000</v>
      </c>
      <c r="D102" s="6">
        <v>39.799999999999997</v>
      </c>
      <c r="E102" s="6">
        <v>3873</v>
      </c>
      <c r="F102" s="11">
        <f t="shared" si="1"/>
        <v>3873000</v>
      </c>
      <c r="G102" s="6">
        <v>876.4</v>
      </c>
    </row>
    <row r="103" spans="1:7" ht="13">
      <c r="A103" s="3">
        <v>39600</v>
      </c>
      <c r="B103" s="6">
        <v>13580</v>
      </c>
      <c r="C103" s="11">
        <f t="shared" si="0"/>
        <v>13580000</v>
      </c>
      <c r="D103" s="6">
        <v>40.299999999999997</v>
      </c>
      <c r="E103" s="6">
        <v>3886</v>
      </c>
      <c r="F103" s="11">
        <f t="shared" si="1"/>
        <v>3886000</v>
      </c>
      <c r="G103" s="6">
        <v>891.03</v>
      </c>
    </row>
    <row r="104" spans="1:7" ht="13">
      <c r="A104" s="3">
        <v>39630</v>
      </c>
      <c r="B104" s="6">
        <v>13472</v>
      </c>
      <c r="C104" s="11">
        <f t="shared" si="0"/>
        <v>13472000</v>
      </c>
      <c r="D104" s="6">
        <v>39.6</v>
      </c>
      <c r="E104" s="6">
        <v>3854</v>
      </c>
      <c r="F104" s="11">
        <f t="shared" si="1"/>
        <v>3854000</v>
      </c>
      <c r="G104" s="6">
        <v>874.37</v>
      </c>
    </row>
    <row r="105" spans="1:7" ht="13">
      <c r="A105" s="3">
        <v>39661</v>
      </c>
      <c r="B105" s="6">
        <v>13459</v>
      </c>
      <c r="C105" s="11">
        <f t="shared" si="0"/>
        <v>13459000</v>
      </c>
      <c r="D105" s="6">
        <v>40</v>
      </c>
      <c r="E105" s="6">
        <v>3867</v>
      </c>
      <c r="F105" s="11">
        <f t="shared" si="1"/>
        <v>3867000</v>
      </c>
      <c r="G105" s="6">
        <v>882.4</v>
      </c>
    </row>
    <row r="106" spans="1:7" ht="13">
      <c r="A106" s="3">
        <v>39692</v>
      </c>
      <c r="B106" s="6">
        <v>13376</v>
      </c>
      <c r="C106" s="11">
        <f t="shared" si="0"/>
        <v>13376000</v>
      </c>
      <c r="D106" s="6">
        <v>39.9</v>
      </c>
      <c r="E106" s="6">
        <v>3839</v>
      </c>
      <c r="F106" s="11">
        <f t="shared" si="1"/>
        <v>3839000</v>
      </c>
      <c r="G106" s="6">
        <v>885.78</v>
      </c>
    </row>
    <row r="107" spans="1:7" ht="13">
      <c r="A107" s="3">
        <v>39722</v>
      </c>
      <c r="B107" s="6">
        <v>13214</v>
      </c>
      <c r="C107" s="11">
        <f t="shared" si="0"/>
        <v>13214000</v>
      </c>
      <c r="D107" s="6">
        <v>39.799999999999997</v>
      </c>
      <c r="E107" s="6">
        <v>3791</v>
      </c>
      <c r="F107" s="11">
        <f t="shared" si="1"/>
        <v>3791000</v>
      </c>
      <c r="G107" s="6">
        <v>889.53</v>
      </c>
    </row>
    <row r="108" spans="1:7" ht="13">
      <c r="A108" s="3">
        <v>39753</v>
      </c>
      <c r="B108" s="6">
        <v>13085</v>
      </c>
      <c r="C108" s="11">
        <f t="shared" si="0"/>
        <v>13085000</v>
      </c>
      <c r="D108" s="6">
        <v>39.700000000000003</v>
      </c>
      <c r="E108" s="6">
        <v>3754</v>
      </c>
      <c r="F108" s="11">
        <f t="shared" si="1"/>
        <v>3754000</v>
      </c>
      <c r="G108" s="6">
        <v>898.01</v>
      </c>
    </row>
    <row r="109" spans="1:7" ht="13">
      <c r="A109" s="3">
        <v>39783</v>
      </c>
      <c r="B109" s="6">
        <v>12883</v>
      </c>
      <c r="C109" s="11">
        <f t="shared" si="0"/>
        <v>12883000</v>
      </c>
      <c r="D109" s="6">
        <v>39.4</v>
      </c>
      <c r="E109" s="6">
        <v>3702</v>
      </c>
      <c r="F109" s="11">
        <f t="shared" si="1"/>
        <v>3702000</v>
      </c>
      <c r="G109" s="6">
        <v>896.74</v>
      </c>
    </row>
    <row r="110" spans="1:7" ht="13">
      <c r="A110" s="3">
        <v>39814</v>
      </c>
      <c r="B110" s="6">
        <v>12450</v>
      </c>
      <c r="C110" s="11">
        <f t="shared" si="0"/>
        <v>12450000</v>
      </c>
      <c r="D110" s="6">
        <v>38.6</v>
      </c>
      <c r="E110" s="6">
        <v>3560</v>
      </c>
      <c r="F110" s="11">
        <f t="shared" si="1"/>
        <v>3560000</v>
      </c>
      <c r="G110" s="6">
        <v>882.78</v>
      </c>
    </row>
    <row r="111" spans="1:7" ht="13">
      <c r="A111" s="3">
        <v>39845</v>
      </c>
      <c r="B111" s="6">
        <v>12266</v>
      </c>
      <c r="C111" s="11">
        <f t="shared" si="0"/>
        <v>12266000</v>
      </c>
      <c r="D111" s="6">
        <v>38.6</v>
      </c>
      <c r="E111" s="6">
        <v>3505</v>
      </c>
      <c r="F111" s="11">
        <f t="shared" si="1"/>
        <v>3505000</v>
      </c>
      <c r="G111" s="6">
        <v>889.34</v>
      </c>
    </row>
    <row r="112" spans="1:7" ht="13">
      <c r="A112" s="3">
        <v>39873</v>
      </c>
      <c r="B112" s="6">
        <v>12112</v>
      </c>
      <c r="C112" s="11">
        <f t="shared" si="0"/>
        <v>12112000</v>
      </c>
      <c r="D112" s="6">
        <v>38.5</v>
      </c>
      <c r="E112" s="6">
        <v>3453</v>
      </c>
      <c r="F112" s="11">
        <f t="shared" si="1"/>
        <v>3453000</v>
      </c>
      <c r="G112" s="6">
        <v>887.81</v>
      </c>
    </row>
    <row r="113" spans="1:7" ht="13">
      <c r="A113" s="3">
        <v>39904</v>
      </c>
      <c r="B113" s="6">
        <v>11957</v>
      </c>
      <c r="C113" s="11">
        <f t="shared" si="0"/>
        <v>11957000</v>
      </c>
      <c r="D113" s="6">
        <v>38.200000000000003</v>
      </c>
      <c r="E113" s="6">
        <v>3414</v>
      </c>
      <c r="F113" s="11">
        <f t="shared" si="1"/>
        <v>3414000</v>
      </c>
      <c r="G113" s="6">
        <v>882.04</v>
      </c>
    </row>
    <row r="114" spans="1:7" ht="13">
      <c r="A114" s="3">
        <v>39934</v>
      </c>
      <c r="B114" s="6">
        <v>11829</v>
      </c>
      <c r="C114" s="11">
        <f t="shared" si="0"/>
        <v>11829000</v>
      </c>
      <c r="D114" s="6">
        <v>38.5</v>
      </c>
      <c r="E114" s="6">
        <v>3385</v>
      </c>
      <c r="F114" s="11">
        <f t="shared" si="1"/>
        <v>3385000</v>
      </c>
      <c r="G114" s="6">
        <v>885.12</v>
      </c>
    </row>
    <row r="115" spans="1:7" ht="13">
      <c r="A115" s="3">
        <v>39965</v>
      </c>
      <c r="B115" s="6">
        <v>11791</v>
      </c>
      <c r="C115" s="11">
        <f t="shared" si="0"/>
        <v>11791000</v>
      </c>
      <c r="D115" s="6">
        <v>38.799999999999997</v>
      </c>
      <c r="E115" s="6">
        <v>3373</v>
      </c>
      <c r="F115" s="11">
        <f t="shared" si="1"/>
        <v>3373000</v>
      </c>
      <c r="G115" s="6">
        <v>890.07</v>
      </c>
    </row>
    <row r="116" spans="1:7" ht="13">
      <c r="A116" s="3">
        <v>39995</v>
      </c>
      <c r="B116" s="6">
        <v>11704</v>
      </c>
      <c r="C116" s="11">
        <f t="shared" si="0"/>
        <v>11704000</v>
      </c>
      <c r="D116" s="6">
        <v>38.799999999999997</v>
      </c>
      <c r="E116" s="6">
        <v>3352</v>
      </c>
      <c r="F116" s="11">
        <f t="shared" si="1"/>
        <v>3352000</v>
      </c>
      <c r="G116" s="6">
        <v>892.4</v>
      </c>
    </row>
    <row r="117" spans="1:7" ht="13">
      <c r="A117" s="3">
        <v>40026</v>
      </c>
      <c r="B117" s="6">
        <v>11722</v>
      </c>
      <c r="C117" s="11">
        <f t="shared" si="0"/>
        <v>11722000</v>
      </c>
      <c r="D117" s="6">
        <v>39.299999999999997</v>
      </c>
      <c r="E117" s="6">
        <v>3363</v>
      </c>
      <c r="F117" s="11">
        <f t="shared" si="1"/>
        <v>3363000</v>
      </c>
      <c r="G117" s="6">
        <v>903.11</v>
      </c>
    </row>
    <row r="118" spans="1:7" ht="13">
      <c r="A118" s="3">
        <v>40057</v>
      </c>
      <c r="B118" s="6">
        <v>11685</v>
      </c>
      <c r="C118" s="11">
        <f t="shared" si="0"/>
        <v>11685000</v>
      </c>
      <c r="D118" s="6">
        <v>39.1</v>
      </c>
      <c r="E118" s="6">
        <v>3354</v>
      </c>
      <c r="F118" s="11">
        <f t="shared" si="1"/>
        <v>3354000</v>
      </c>
      <c r="G118" s="6">
        <v>902.43</v>
      </c>
    </row>
    <row r="119" spans="1:7" ht="13">
      <c r="A119" s="3">
        <v>40087</v>
      </c>
      <c r="B119" s="6">
        <v>11607</v>
      </c>
      <c r="C119" s="11">
        <f t="shared" si="0"/>
        <v>11607000</v>
      </c>
      <c r="D119" s="6">
        <v>39.5</v>
      </c>
      <c r="E119" s="6">
        <v>3324</v>
      </c>
      <c r="F119" s="11">
        <f t="shared" si="1"/>
        <v>3324000</v>
      </c>
      <c r="G119" s="6">
        <v>909.29</v>
      </c>
    </row>
    <row r="120" spans="1:7" ht="13">
      <c r="A120" s="3">
        <v>40118</v>
      </c>
      <c r="B120" s="6">
        <v>11550</v>
      </c>
      <c r="C120" s="11">
        <f t="shared" si="0"/>
        <v>11550000</v>
      </c>
      <c r="D120" s="6">
        <v>40</v>
      </c>
      <c r="E120" s="6">
        <v>3303</v>
      </c>
      <c r="F120" s="11">
        <f t="shared" si="1"/>
        <v>3303000</v>
      </c>
      <c r="G120" s="6">
        <v>928</v>
      </c>
    </row>
    <row r="121" spans="1:7" ht="13">
      <c r="A121" s="3">
        <v>40148</v>
      </c>
      <c r="B121" s="6">
        <v>11494</v>
      </c>
      <c r="C121" s="11">
        <f t="shared" si="0"/>
        <v>11494000</v>
      </c>
      <c r="D121" s="6">
        <v>40.1</v>
      </c>
      <c r="E121" s="6">
        <v>3288</v>
      </c>
      <c r="F121" s="11">
        <f t="shared" si="1"/>
        <v>3288000</v>
      </c>
      <c r="G121" s="6">
        <v>932.33</v>
      </c>
    </row>
    <row r="122" spans="1:7" ht="13">
      <c r="A122" s="3">
        <v>40179</v>
      </c>
      <c r="B122" s="6">
        <v>11357</v>
      </c>
      <c r="C122" s="11">
        <f t="shared" si="0"/>
        <v>11357000</v>
      </c>
      <c r="D122" s="6">
        <v>39.700000000000003</v>
      </c>
      <c r="E122" s="6">
        <v>3247</v>
      </c>
      <c r="F122" s="11">
        <f t="shared" si="1"/>
        <v>3247000</v>
      </c>
      <c r="G122" s="6">
        <v>923.42</v>
      </c>
    </row>
    <row r="123" spans="1:7" ht="13">
      <c r="A123" s="3">
        <v>40210</v>
      </c>
      <c r="B123" s="6">
        <v>11340</v>
      </c>
      <c r="C123" s="11">
        <f t="shared" si="0"/>
        <v>11340000</v>
      </c>
      <c r="D123" s="6">
        <v>39.200000000000003</v>
      </c>
      <c r="E123" s="6">
        <v>3237</v>
      </c>
      <c r="F123" s="11">
        <f t="shared" si="1"/>
        <v>3237000</v>
      </c>
      <c r="G123" s="6">
        <v>914.93</v>
      </c>
    </row>
    <row r="124" spans="1:7" ht="13">
      <c r="A124" s="3">
        <v>40238</v>
      </c>
      <c r="B124" s="6">
        <v>11367</v>
      </c>
      <c r="C124" s="11">
        <f t="shared" si="0"/>
        <v>11367000</v>
      </c>
      <c r="D124" s="6">
        <v>39.9</v>
      </c>
      <c r="E124" s="6">
        <v>3238</v>
      </c>
      <c r="F124" s="11">
        <f t="shared" si="1"/>
        <v>3238000</v>
      </c>
      <c r="G124" s="6">
        <v>926.48</v>
      </c>
    </row>
    <row r="125" spans="1:7" ht="13">
      <c r="A125" s="3">
        <v>40269</v>
      </c>
      <c r="B125" s="6">
        <v>11425</v>
      </c>
      <c r="C125" s="11">
        <f t="shared" si="0"/>
        <v>11425000</v>
      </c>
      <c r="D125" s="6">
        <v>40.1</v>
      </c>
      <c r="E125" s="6">
        <v>3243</v>
      </c>
      <c r="F125" s="11">
        <f t="shared" si="1"/>
        <v>3243000</v>
      </c>
      <c r="G125" s="6">
        <v>932.33</v>
      </c>
    </row>
    <row r="126" spans="1:7" ht="13">
      <c r="A126" s="3">
        <v>40299</v>
      </c>
      <c r="B126" s="6">
        <v>11499</v>
      </c>
      <c r="C126" s="11">
        <f t="shared" si="0"/>
        <v>11499000</v>
      </c>
      <c r="D126" s="6">
        <v>40.5</v>
      </c>
      <c r="E126" s="6">
        <v>3264</v>
      </c>
      <c r="F126" s="11">
        <f t="shared" si="1"/>
        <v>3264000</v>
      </c>
      <c r="G126" s="6">
        <v>944.06</v>
      </c>
    </row>
    <row r="127" spans="1:7" ht="13">
      <c r="A127" s="3">
        <v>40330</v>
      </c>
      <c r="B127" s="6">
        <v>11613</v>
      </c>
      <c r="C127" s="11">
        <f t="shared" si="0"/>
        <v>11613000</v>
      </c>
      <c r="D127" s="6">
        <v>40.200000000000003</v>
      </c>
      <c r="E127" s="6">
        <v>3286</v>
      </c>
      <c r="F127" s="11">
        <f t="shared" si="1"/>
        <v>3286000</v>
      </c>
      <c r="G127" s="6">
        <v>930.23</v>
      </c>
    </row>
    <row r="128" spans="1:7" ht="13">
      <c r="A128" s="3">
        <v>40360</v>
      </c>
      <c r="B128" s="6">
        <v>11614</v>
      </c>
      <c r="C128" s="11">
        <f t="shared" si="0"/>
        <v>11614000</v>
      </c>
      <c r="D128" s="6">
        <v>40</v>
      </c>
      <c r="E128" s="6">
        <v>3290</v>
      </c>
      <c r="F128" s="11">
        <f t="shared" si="1"/>
        <v>3290000</v>
      </c>
      <c r="G128" s="6">
        <v>930.8</v>
      </c>
    </row>
    <row r="129" spans="1:7" ht="13">
      <c r="A129" s="3">
        <v>40391</v>
      </c>
      <c r="B129" s="6">
        <v>11651</v>
      </c>
      <c r="C129" s="11">
        <f t="shared" si="0"/>
        <v>11651000</v>
      </c>
      <c r="D129" s="6">
        <v>40.5</v>
      </c>
      <c r="E129" s="6">
        <v>3308</v>
      </c>
      <c r="F129" s="11">
        <f t="shared" si="1"/>
        <v>3308000</v>
      </c>
      <c r="G129" s="6">
        <v>943.25</v>
      </c>
    </row>
    <row r="130" spans="1:7" ht="13">
      <c r="A130" s="3">
        <v>40422</v>
      </c>
      <c r="B130" s="6">
        <v>11638</v>
      </c>
      <c r="C130" s="11">
        <f t="shared" si="0"/>
        <v>11638000</v>
      </c>
      <c r="D130" s="6">
        <v>40.299999999999997</v>
      </c>
      <c r="E130" s="6">
        <v>3291</v>
      </c>
      <c r="F130" s="11">
        <f t="shared" si="1"/>
        <v>3291000</v>
      </c>
      <c r="G130" s="6">
        <v>941.41</v>
      </c>
    </row>
    <row r="131" spans="1:7" ht="13">
      <c r="A131" s="3">
        <v>40452</v>
      </c>
      <c r="B131" s="6">
        <v>11619</v>
      </c>
      <c r="C131" s="11">
        <f t="shared" si="0"/>
        <v>11619000</v>
      </c>
      <c r="D131" s="6">
        <v>40.6</v>
      </c>
      <c r="E131" s="6">
        <v>3275</v>
      </c>
      <c r="F131" s="11">
        <f t="shared" si="1"/>
        <v>3275000</v>
      </c>
      <c r="G131" s="6">
        <v>949.63</v>
      </c>
    </row>
    <row r="132" spans="1:7" ht="13">
      <c r="A132" s="3">
        <v>40483</v>
      </c>
      <c r="B132" s="6">
        <v>11610</v>
      </c>
      <c r="C132" s="11">
        <f t="shared" si="0"/>
        <v>11610000</v>
      </c>
      <c r="D132" s="6">
        <v>40.700000000000003</v>
      </c>
      <c r="E132" s="6">
        <v>3268</v>
      </c>
      <c r="F132" s="11">
        <f t="shared" si="1"/>
        <v>3268000</v>
      </c>
      <c r="G132" s="6">
        <v>952.38</v>
      </c>
    </row>
    <row r="133" spans="1:7" ht="13">
      <c r="A133" s="3">
        <v>40513</v>
      </c>
      <c r="B133" s="6">
        <v>11604</v>
      </c>
      <c r="C133" s="11">
        <f t="shared" si="0"/>
        <v>11604000</v>
      </c>
      <c r="D133" s="6">
        <v>40.700000000000003</v>
      </c>
      <c r="E133" s="6">
        <v>3269</v>
      </c>
      <c r="F133" s="11">
        <f t="shared" si="1"/>
        <v>3269000</v>
      </c>
      <c r="G133" s="6">
        <v>958.08</v>
      </c>
    </row>
    <row r="134" spans="1:7" ht="13">
      <c r="A134" s="3">
        <v>40544</v>
      </c>
      <c r="B134" s="6">
        <v>11524</v>
      </c>
      <c r="C134" s="11">
        <f t="shared" si="0"/>
        <v>11524000</v>
      </c>
      <c r="D134" s="6">
        <v>40.1</v>
      </c>
      <c r="E134" s="6">
        <v>3223</v>
      </c>
      <c r="F134" s="11">
        <f t="shared" si="1"/>
        <v>3223000</v>
      </c>
      <c r="G134" s="6">
        <v>954.78</v>
      </c>
    </row>
    <row r="135" spans="1:7" ht="13">
      <c r="A135" s="3">
        <v>40575</v>
      </c>
      <c r="B135" s="6">
        <v>11542</v>
      </c>
      <c r="C135" s="11">
        <f t="shared" si="0"/>
        <v>11542000</v>
      </c>
      <c r="D135" s="6">
        <v>40.1</v>
      </c>
      <c r="E135" s="6">
        <v>3217</v>
      </c>
      <c r="F135" s="11">
        <f t="shared" si="1"/>
        <v>3217000</v>
      </c>
      <c r="G135" s="6">
        <v>946.76</v>
      </c>
    </row>
    <row r="136" spans="1:7" ht="13">
      <c r="A136" s="3">
        <v>40603</v>
      </c>
      <c r="B136" s="6">
        <v>11588</v>
      </c>
      <c r="C136" s="11">
        <f t="shared" si="0"/>
        <v>11588000</v>
      </c>
      <c r="D136" s="6">
        <v>40.4</v>
      </c>
      <c r="E136" s="6">
        <v>3227</v>
      </c>
      <c r="F136" s="11">
        <f t="shared" si="1"/>
        <v>3227000</v>
      </c>
      <c r="G136" s="6">
        <v>952.63</v>
      </c>
    </row>
    <row r="137" spans="1:7" ht="13">
      <c r="A137" s="3">
        <v>40634</v>
      </c>
      <c r="B137" s="6">
        <v>11640</v>
      </c>
      <c r="C137" s="11">
        <f t="shared" si="0"/>
        <v>11640000</v>
      </c>
      <c r="D137" s="6">
        <v>40.4</v>
      </c>
      <c r="E137" s="6">
        <v>3225</v>
      </c>
      <c r="F137" s="11">
        <f t="shared" si="1"/>
        <v>3225000</v>
      </c>
      <c r="G137" s="6">
        <v>955.06</v>
      </c>
    </row>
    <row r="138" spans="1:7" ht="13">
      <c r="A138" s="3">
        <v>40664</v>
      </c>
      <c r="B138" s="6">
        <v>11690</v>
      </c>
      <c r="C138" s="11">
        <f t="shared" si="0"/>
        <v>11690000</v>
      </c>
      <c r="D138" s="6">
        <v>40.6</v>
      </c>
      <c r="E138" s="6">
        <v>3235</v>
      </c>
      <c r="F138" s="11">
        <f t="shared" si="1"/>
        <v>3235000</v>
      </c>
      <c r="G138" s="6">
        <v>961.81</v>
      </c>
    </row>
    <row r="139" spans="1:7" ht="13">
      <c r="A139" s="3">
        <v>40695</v>
      </c>
      <c r="B139" s="6">
        <v>11801</v>
      </c>
      <c r="C139" s="11">
        <f t="shared" si="0"/>
        <v>11801000</v>
      </c>
      <c r="D139" s="6">
        <v>40.4</v>
      </c>
      <c r="E139" s="6">
        <v>3260</v>
      </c>
      <c r="F139" s="11">
        <f t="shared" si="1"/>
        <v>3260000</v>
      </c>
      <c r="G139" s="6">
        <v>951.42</v>
      </c>
    </row>
    <row r="140" spans="1:7" ht="13">
      <c r="A140" s="3">
        <v>40725</v>
      </c>
      <c r="B140" s="6">
        <v>11813</v>
      </c>
      <c r="C140" s="11">
        <f t="shared" si="0"/>
        <v>11813000</v>
      </c>
      <c r="D140" s="6">
        <v>40.1</v>
      </c>
      <c r="E140" s="6">
        <v>3259</v>
      </c>
      <c r="F140" s="11">
        <f t="shared" si="1"/>
        <v>3259000</v>
      </c>
      <c r="G140" s="6">
        <v>951.57</v>
      </c>
    </row>
    <row r="141" spans="1:7" ht="13">
      <c r="A141" s="3">
        <v>40756</v>
      </c>
      <c r="B141" s="6">
        <v>11863</v>
      </c>
      <c r="C141" s="11">
        <f t="shared" si="0"/>
        <v>11863000</v>
      </c>
      <c r="D141" s="6">
        <v>40.5</v>
      </c>
      <c r="E141" s="6">
        <v>3272</v>
      </c>
      <c r="F141" s="11">
        <f t="shared" si="1"/>
        <v>3272000</v>
      </c>
      <c r="G141" s="6">
        <v>953.78</v>
      </c>
    </row>
    <row r="142" spans="1:7" ht="13">
      <c r="A142" s="3">
        <v>40787</v>
      </c>
      <c r="B142" s="6">
        <v>11840</v>
      </c>
      <c r="C142" s="11">
        <f t="shared" si="0"/>
        <v>11840000</v>
      </c>
      <c r="D142" s="6">
        <v>40.6</v>
      </c>
      <c r="E142" s="6">
        <v>3258</v>
      </c>
      <c r="F142" s="11">
        <f t="shared" si="1"/>
        <v>3258000</v>
      </c>
      <c r="G142" s="6">
        <v>961.41</v>
      </c>
    </row>
    <row r="143" spans="1:7" ht="13">
      <c r="A143" s="3">
        <v>40817</v>
      </c>
      <c r="B143" s="6">
        <v>11826</v>
      </c>
      <c r="C143" s="11">
        <f t="shared" si="0"/>
        <v>11826000</v>
      </c>
      <c r="D143" s="6">
        <v>40.9</v>
      </c>
      <c r="E143" s="6">
        <v>3250</v>
      </c>
      <c r="F143" s="11">
        <f t="shared" si="1"/>
        <v>3250000</v>
      </c>
      <c r="G143" s="6">
        <v>973.83</v>
      </c>
    </row>
    <row r="144" spans="1:7" ht="13">
      <c r="A144" s="3">
        <v>40848</v>
      </c>
      <c r="B144" s="6">
        <v>11790</v>
      </c>
      <c r="C144" s="11">
        <f t="shared" si="0"/>
        <v>11790000</v>
      </c>
      <c r="D144" s="6">
        <v>40.700000000000003</v>
      </c>
      <c r="E144" s="6">
        <v>3234</v>
      </c>
      <c r="F144" s="11">
        <f t="shared" si="1"/>
        <v>3234000</v>
      </c>
      <c r="G144" s="6">
        <v>965.4</v>
      </c>
    </row>
    <row r="145" spans="1:7" ht="13">
      <c r="A145" s="3">
        <v>40878</v>
      </c>
      <c r="B145" s="6">
        <v>11800</v>
      </c>
      <c r="C145" s="11">
        <f t="shared" si="0"/>
        <v>11800000</v>
      </c>
      <c r="D145" s="6">
        <v>40.9</v>
      </c>
      <c r="E145" s="6">
        <v>3227</v>
      </c>
      <c r="F145" s="11">
        <f t="shared" si="1"/>
        <v>3227000</v>
      </c>
      <c r="G145" s="6">
        <v>977.1</v>
      </c>
    </row>
    <row r="146" spans="1:7" ht="13">
      <c r="A146" s="3">
        <v>40909</v>
      </c>
      <c r="B146" s="6">
        <v>11735</v>
      </c>
      <c r="C146" s="11">
        <f t="shared" si="0"/>
        <v>11735000</v>
      </c>
      <c r="D146" s="6">
        <v>40.6</v>
      </c>
      <c r="E146" s="6">
        <v>3206</v>
      </c>
      <c r="F146" s="11">
        <f t="shared" si="1"/>
        <v>3206000</v>
      </c>
      <c r="G146" s="6">
        <v>976.43</v>
      </c>
    </row>
    <row r="147" spans="1:7" ht="13">
      <c r="A147" s="3">
        <v>40940</v>
      </c>
      <c r="B147" s="6">
        <v>11751</v>
      </c>
      <c r="C147" s="11">
        <f t="shared" si="0"/>
        <v>11751000</v>
      </c>
      <c r="D147" s="6">
        <v>40.5</v>
      </c>
      <c r="E147" s="6">
        <v>3203</v>
      </c>
      <c r="F147" s="11">
        <f t="shared" si="1"/>
        <v>3203000</v>
      </c>
      <c r="G147" s="6">
        <v>967.55</v>
      </c>
    </row>
    <row r="148" spans="1:7" ht="13">
      <c r="A148" s="3">
        <v>40969</v>
      </c>
      <c r="B148" s="6">
        <v>11822</v>
      </c>
      <c r="C148" s="11">
        <f t="shared" si="0"/>
        <v>11822000</v>
      </c>
      <c r="D148" s="6">
        <v>40.6</v>
      </c>
      <c r="E148" s="6">
        <v>3222</v>
      </c>
      <c r="F148" s="11">
        <f t="shared" si="1"/>
        <v>3222000</v>
      </c>
      <c r="G148" s="6">
        <v>970.75</v>
      </c>
    </row>
    <row r="149" spans="1:7" ht="13">
      <c r="A149" s="3">
        <v>41000</v>
      </c>
      <c r="B149" s="6">
        <v>11852</v>
      </c>
      <c r="C149" s="11">
        <f t="shared" si="0"/>
        <v>11852000</v>
      </c>
      <c r="D149" s="6">
        <v>40.799999999999997</v>
      </c>
      <c r="E149" s="6">
        <v>3235</v>
      </c>
      <c r="F149" s="11">
        <f t="shared" si="1"/>
        <v>3235000</v>
      </c>
      <c r="G149" s="6">
        <v>980.42</v>
      </c>
    </row>
    <row r="150" spans="1:7" ht="13">
      <c r="A150" s="3">
        <v>41030</v>
      </c>
      <c r="B150" s="6">
        <v>11913</v>
      </c>
      <c r="C150" s="11">
        <f t="shared" si="0"/>
        <v>11913000</v>
      </c>
      <c r="D150" s="6">
        <v>40.6</v>
      </c>
      <c r="E150" s="6">
        <v>3253</v>
      </c>
      <c r="F150" s="11">
        <f t="shared" si="1"/>
        <v>3253000</v>
      </c>
      <c r="G150" s="6">
        <v>965.87</v>
      </c>
    </row>
    <row r="151" spans="1:7" ht="13">
      <c r="A151" s="3">
        <v>41061</v>
      </c>
      <c r="B151" s="6">
        <v>12024</v>
      </c>
      <c r="C151" s="11">
        <f t="shared" si="0"/>
        <v>12024000</v>
      </c>
      <c r="D151" s="6">
        <v>40.700000000000003</v>
      </c>
      <c r="E151" s="6">
        <v>3285</v>
      </c>
      <c r="F151" s="11">
        <f t="shared" si="1"/>
        <v>3285000</v>
      </c>
      <c r="G151" s="6">
        <v>967.85</v>
      </c>
    </row>
    <row r="152" spans="1:7" ht="13">
      <c r="A152" s="3">
        <v>41091</v>
      </c>
      <c r="B152" s="6">
        <v>12037</v>
      </c>
      <c r="C152" s="11">
        <f t="shared" si="0"/>
        <v>12037000</v>
      </c>
      <c r="D152" s="6">
        <v>40.5</v>
      </c>
      <c r="E152" s="6">
        <v>3286</v>
      </c>
      <c r="F152" s="11">
        <f t="shared" si="1"/>
        <v>3286000</v>
      </c>
      <c r="G152" s="6">
        <v>969.17</v>
      </c>
    </row>
    <row r="153" spans="1:7" ht="13">
      <c r="A153" s="3">
        <v>41122</v>
      </c>
      <c r="B153" s="6">
        <v>12058</v>
      </c>
      <c r="C153" s="11">
        <f t="shared" si="0"/>
        <v>12058000</v>
      </c>
      <c r="D153" s="6">
        <v>40.6</v>
      </c>
      <c r="E153" s="6">
        <v>3301</v>
      </c>
      <c r="F153" s="11">
        <f t="shared" si="1"/>
        <v>3301000</v>
      </c>
      <c r="G153" s="6">
        <v>963.44</v>
      </c>
    </row>
    <row r="154" spans="1:7" ht="13">
      <c r="A154" s="3">
        <v>41153</v>
      </c>
      <c r="B154" s="6">
        <v>12023</v>
      </c>
      <c r="C154" s="11">
        <f t="shared" si="0"/>
        <v>12023000</v>
      </c>
      <c r="D154" s="6">
        <v>41</v>
      </c>
      <c r="E154" s="6">
        <v>3288</v>
      </c>
      <c r="F154" s="11">
        <f t="shared" si="1"/>
        <v>3288000</v>
      </c>
      <c r="G154" s="6">
        <v>981.13</v>
      </c>
    </row>
    <row r="155" spans="1:7" ht="13">
      <c r="A155" s="3">
        <v>41183</v>
      </c>
      <c r="B155" s="6">
        <v>11994</v>
      </c>
      <c r="C155" s="11">
        <f t="shared" si="0"/>
        <v>11994000</v>
      </c>
      <c r="D155" s="6">
        <v>40.700000000000003</v>
      </c>
      <c r="E155" s="6">
        <v>3276</v>
      </c>
      <c r="F155" s="11">
        <f t="shared" si="1"/>
        <v>3276000</v>
      </c>
      <c r="G155" s="6">
        <v>970.29</v>
      </c>
    </row>
    <row r="156" spans="1:7" ht="13">
      <c r="A156" s="3">
        <v>41214</v>
      </c>
      <c r="B156" s="6">
        <v>11954</v>
      </c>
      <c r="C156" s="11">
        <f t="shared" si="0"/>
        <v>11954000</v>
      </c>
      <c r="D156" s="6">
        <v>40.700000000000003</v>
      </c>
      <c r="E156" s="6">
        <v>3260</v>
      </c>
      <c r="F156" s="11">
        <f t="shared" si="1"/>
        <v>3260000</v>
      </c>
      <c r="G156" s="6">
        <v>974.77</v>
      </c>
    </row>
    <row r="157" spans="1:7" ht="13">
      <c r="A157" s="3">
        <v>41244</v>
      </c>
      <c r="B157" s="6">
        <v>11958</v>
      </c>
      <c r="C157" s="11">
        <f t="shared" si="0"/>
        <v>11958000</v>
      </c>
      <c r="D157" s="6">
        <v>41.3</v>
      </c>
      <c r="E157" s="6">
        <v>3256</v>
      </c>
      <c r="F157" s="11">
        <f t="shared" si="1"/>
        <v>3256000</v>
      </c>
      <c r="G157" s="6">
        <v>999.87</v>
      </c>
    </row>
    <row r="158" spans="1:7" ht="13">
      <c r="A158" s="3">
        <v>41275</v>
      </c>
      <c r="B158" s="6">
        <v>11880</v>
      </c>
      <c r="C158" s="11">
        <f t="shared" si="0"/>
        <v>11880000</v>
      </c>
      <c r="D158" s="6">
        <v>40.4</v>
      </c>
      <c r="E158" s="6">
        <v>3226</v>
      </c>
      <c r="F158" s="11">
        <f t="shared" si="1"/>
        <v>3226000</v>
      </c>
      <c r="G158" s="6">
        <v>977.68</v>
      </c>
    </row>
    <row r="159" spans="1:7" ht="13">
      <c r="A159" s="3">
        <v>41306</v>
      </c>
      <c r="B159" s="6">
        <v>11901</v>
      </c>
      <c r="C159" s="11">
        <f t="shared" si="0"/>
        <v>11901000</v>
      </c>
      <c r="D159" s="6">
        <v>40.6</v>
      </c>
      <c r="E159" s="6">
        <v>3230</v>
      </c>
      <c r="F159" s="11">
        <f t="shared" si="1"/>
        <v>3230000</v>
      </c>
      <c r="G159" s="6">
        <v>981.71</v>
      </c>
    </row>
    <row r="160" spans="1:7" ht="13">
      <c r="A160" s="3">
        <v>41334</v>
      </c>
      <c r="B160" s="6">
        <v>11935</v>
      </c>
      <c r="C160" s="11">
        <f t="shared" si="0"/>
        <v>11935000</v>
      </c>
      <c r="D160" s="6">
        <v>40.700000000000003</v>
      </c>
      <c r="E160" s="6">
        <v>3227</v>
      </c>
      <c r="F160" s="11">
        <f t="shared" si="1"/>
        <v>3227000</v>
      </c>
      <c r="G160" s="6">
        <v>983.72</v>
      </c>
    </row>
    <row r="161" spans="1:7" ht="13">
      <c r="A161" s="3">
        <v>41365</v>
      </c>
      <c r="B161" s="6">
        <v>11945</v>
      </c>
      <c r="C161" s="11">
        <f t="shared" si="0"/>
        <v>11945000</v>
      </c>
      <c r="D161" s="6">
        <v>40.700000000000003</v>
      </c>
      <c r="E161" s="6">
        <v>3230</v>
      </c>
      <c r="F161" s="11">
        <f t="shared" si="1"/>
        <v>3230000</v>
      </c>
      <c r="G161" s="6">
        <v>988.2</v>
      </c>
    </row>
    <row r="162" spans="1:7" ht="13">
      <c r="A162" s="3">
        <v>41395</v>
      </c>
      <c r="B162" s="6">
        <v>11995</v>
      </c>
      <c r="C162" s="11">
        <f t="shared" si="0"/>
        <v>11995000</v>
      </c>
      <c r="D162" s="6">
        <v>40.5</v>
      </c>
      <c r="E162" s="6">
        <v>3249</v>
      </c>
      <c r="F162" s="11">
        <f t="shared" si="1"/>
        <v>3249000</v>
      </c>
      <c r="G162" s="6">
        <v>982.94</v>
      </c>
    </row>
    <row r="163" spans="1:7" ht="13">
      <c r="A163" s="3">
        <v>41426</v>
      </c>
      <c r="B163" s="6">
        <v>12086</v>
      </c>
      <c r="C163" s="11">
        <f t="shared" si="0"/>
        <v>12086000</v>
      </c>
      <c r="D163" s="6">
        <v>41</v>
      </c>
      <c r="E163" s="6">
        <v>3278</v>
      </c>
      <c r="F163" s="11">
        <f t="shared" si="1"/>
        <v>3278000</v>
      </c>
      <c r="G163" s="6">
        <v>997.12</v>
      </c>
    </row>
    <row r="164" spans="1:7" ht="13">
      <c r="A164" s="3">
        <v>41456</v>
      </c>
      <c r="B164" s="6">
        <v>12054</v>
      </c>
      <c r="C164" s="11">
        <f t="shared" si="0"/>
        <v>12054000</v>
      </c>
      <c r="D164" s="6">
        <v>40.4</v>
      </c>
      <c r="E164" s="6">
        <v>3276</v>
      </c>
      <c r="F164" s="11">
        <f t="shared" si="1"/>
        <v>3276000</v>
      </c>
      <c r="G164" s="6">
        <v>982.93</v>
      </c>
    </row>
    <row r="165" spans="1:7" ht="13">
      <c r="A165" s="3">
        <v>41487</v>
      </c>
      <c r="B165" s="6">
        <v>12107</v>
      </c>
      <c r="C165" s="11">
        <f t="shared" si="0"/>
        <v>12107000</v>
      </c>
      <c r="D165" s="6">
        <v>40.9</v>
      </c>
      <c r="E165" s="6">
        <v>3290</v>
      </c>
      <c r="F165" s="11">
        <f t="shared" si="1"/>
        <v>3290000</v>
      </c>
      <c r="G165" s="6">
        <v>991.83</v>
      </c>
    </row>
    <row r="166" spans="1:7" ht="13">
      <c r="A166" s="3">
        <v>41518</v>
      </c>
      <c r="B166" s="6">
        <v>12091</v>
      </c>
      <c r="C166" s="11">
        <f t="shared" si="0"/>
        <v>12091000</v>
      </c>
      <c r="D166" s="6">
        <v>41.2</v>
      </c>
      <c r="E166" s="6">
        <v>3288</v>
      </c>
      <c r="F166" s="11">
        <f t="shared" si="1"/>
        <v>3288000</v>
      </c>
      <c r="G166" s="6">
        <v>1008.16</v>
      </c>
    </row>
    <row r="167" spans="1:7" ht="13">
      <c r="A167" s="3">
        <v>41548</v>
      </c>
      <c r="B167" s="6">
        <v>12080</v>
      </c>
      <c r="C167" s="11">
        <f t="shared" si="0"/>
        <v>12080000</v>
      </c>
      <c r="D167" s="6">
        <v>41</v>
      </c>
      <c r="E167" s="6">
        <v>3285</v>
      </c>
      <c r="F167" s="11">
        <f t="shared" si="1"/>
        <v>3285000</v>
      </c>
      <c r="G167" s="6">
        <v>1000.81</v>
      </c>
    </row>
    <row r="168" spans="1:7" ht="13">
      <c r="A168" s="3">
        <v>41579</v>
      </c>
      <c r="B168" s="6">
        <v>12080</v>
      </c>
      <c r="C168" s="11">
        <f t="shared" si="0"/>
        <v>12080000</v>
      </c>
      <c r="D168" s="6">
        <v>41.1</v>
      </c>
      <c r="E168" s="6">
        <v>3289</v>
      </c>
      <c r="F168" s="11">
        <f t="shared" si="1"/>
        <v>3289000</v>
      </c>
      <c r="G168" s="6">
        <v>1008.59</v>
      </c>
    </row>
    <row r="169" spans="1:7" ht="13">
      <c r="A169" s="3">
        <v>41609</v>
      </c>
      <c r="B169" s="6">
        <v>12084</v>
      </c>
      <c r="C169" s="11">
        <f t="shared" si="0"/>
        <v>12084000</v>
      </c>
      <c r="D169" s="6">
        <v>41.5</v>
      </c>
      <c r="E169" s="6">
        <v>3289</v>
      </c>
      <c r="F169" s="11">
        <f t="shared" si="1"/>
        <v>3289000</v>
      </c>
      <c r="G169" s="6">
        <v>1027.1300000000001</v>
      </c>
    </row>
    <row r="170" spans="1:7" ht="13">
      <c r="A170" s="3">
        <v>41640</v>
      </c>
      <c r="B170" s="6">
        <v>11987</v>
      </c>
      <c r="C170" s="11">
        <f t="shared" si="0"/>
        <v>11987000</v>
      </c>
      <c r="D170" s="6">
        <v>40.5</v>
      </c>
      <c r="E170" s="6">
        <v>3250</v>
      </c>
      <c r="F170" s="11">
        <f t="shared" si="1"/>
        <v>3250000</v>
      </c>
      <c r="G170" s="6">
        <v>1002.38</v>
      </c>
    </row>
    <row r="171" spans="1:7" ht="13">
      <c r="A171" s="3">
        <v>41671</v>
      </c>
      <c r="B171" s="6">
        <v>12019</v>
      </c>
      <c r="C171" s="11">
        <f t="shared" si="0"/>
        <v>12019000</v>
      </c>
      <c r="D171" s="6">
        <v>40.5</v>
      </c>
      <c r="E171" s="6">
        <v>3261</v>
      </c>
      <c r="F171" s="11">
        <f t="shared" si="1"/>
        <v>3261000</v>
      </c>
      <c r="G171" s="6">
        <v>1006.02</v>
      </c>
    </row>
    <row r="172" spans="1:7" ht="13">
      <c r="A172" s="3">
        <v>41699</v>
      </c>
      <c r="B172" s="6">
        <v>12061</v>
      </c>
      <c r="C172" s="11">
        <f t="shared" si="0"/>
        <v>12061000</v>
      </c>
      <c r="D172" s="6">
        <v>41</v>
      </c>
      <c r="E172" s="6">
        <v>3268</v>
      </c>
      <c r="F172" s="11">
        <f t="shared" si="1"/>
        <v>3268000</v>
      </c>
      <c r="G172" s="6">
        <v>1016.39</v>
      </c>
    </row>
    <row r="173" spans="1:7" ht="13">
      <c r="A173" s="3">
        <v>41730</v>
      </c>
      <c r="B173" s="6">
        <v>12079</v>
      </c>
      <c r="C173" s="11">
        <f t="shared" si="0"/>
        <v>12079000</v>
      </c>
      <c r="D173" s="6">
        <v>40.799999999999997</v>
      </c>
      <c r="E173" s="6">
        <v>3276</v>
      </c>
      <c r="F173" s="11">
        <f t="shared" si="1"/>
        <v>3276000</v>
      </c>
      <c r="G173" s="6">
        <v>1010.62</v>
      </c>
    </row>
    <row r="174" spans="1:7" ht="13">
      <c r="A174" s="3">
        <v>41760</v>
      </c>
      <c r="B174" s="6">
        <v>12139</v>
      </c>
      <c r="C174" s="11">
        <f t="shared" si="0"/>
        <v>12139000</v>
      </c>
      <c r="D174" s="6">
        <v>41</v>
      </c>
      <c r="E174" s="6">
        <v>3295</v>
      </c>
      <c r="F174" s="11">
        <f t="shared" si="1"/>
        <v>3295000</v>
      </c>
      <c r="G174" s="6">
        <v>1012.29</v>
      </c>
    </row>
    <row r="175" spans="1:7" ht="13">
      <c r="A175" s="3">
        <v>41791</v>
      </c>
      <c r="B175" s="6">
        <v>12254</v>
      </c>
      <c r="C175" s="11">
        <f t="shared" si="0"/>
        <v>12254000</v>
      </c>
      <c r="D175" s="6">
        <v>41.2</v>
      </c>
      <c r="E175" s="6">
        <v>3329</v>
      </c>
      <c r="F175" s="11">
        <f t="shared" si="1"/>
        <v>3329000</v>
      </c>
      <c r="G175" s="6">
        <v>1020.94</v>
      </c>
    </row>
    <row r="176" spans="1:7" ht="13">
      <c r="A176" s="3">
        <v>41821</v>
      </c>
      <c r="B176" s="6">
        <v>12259</v>
      </c>
      <c r="C176" s="11">
        <f t="shared" si="0"/>
        <v>12259000</v>
      </c>
      <c r="D176" s="6">
        <v>40.6</v>
      </c>
      <c r="E176" s="6">
        <v>3324</v>
      </c>
      <c r="F176" s="11">
        <f t="shared" si="1"/>
        <v>3324000</v>
      </c>
      <c r="G176" s="6">
        <v>1007.69</v>
      </c>
    </row>
    <row r="177" spans="1:7" ht="13">
      <c r="A177" s="3">
        <v>41852</v>
      </c>
      <c r="B177" s="6">
        <v>12296</v>
      </c>
      <c r="C177" s="11">
        <f t="shared" si="0"/>
        <v>12296000</v>
      </c>
      <c r="D177" s="6">
        <v>41</v>
      </c>
      <c r="E177" s="6">
        <v>3350</v>
      </c>
      <c r="F177" s="11">
        <f t="shared" si="1"/>
        <v>3350000</v>
      </c>
      <c r="G177" s="6">
        <v>1013.52</v>
      </c>
    </row>
    <row r="178" spans="1:7" ht="13">
      <c r="A178" s="3">
        <v>41883</v>
      </c>
      <c r="B178" s="6">
        <v>12276</v>
      </c>
      <c r="C178" s="11">
        <f t="shared" si="0"/>
        <v>12276000</v>
      </c>
      <c r="D178" s="6">
        <v>41.1</v>
      </c>
      <c r="E178" s="6">
        <v>3349</v>
      </c>
      <c r="F178" s="11">
        <f t="shared" si="1"/>
        <v>3349000</v>
      </c>
      <c r="G178" s="6">
        <v>1018.87</v>
      </c>
    </row>
    <row r="179" spans="1:7" ht="13">
      <c r="A179" s="3">
        <v>41913</v>
      </c>
      <c r="B179" s="6">
        <v>12274</v>
      </c>
      <c r="C179" s="11">
        <f t="shared" si="0"/>
        <v>12274000</v>
      </c>
      <c r="D179" s="6">
        <v>41</v>
      </c>
      <c r="E179" s="6">
        <v>3347</v>
      </c>
      <c r="F179" s="11">
        <f t="shared" si="1"/>
        <v>3347000</v>
      </c>
      <c r="G179" s="6">
        <v>1017.62</v>
      </c>
    </row>
    <row r="180" spans="1:7" ht="13">
      <c r="A180" s="3">
        <v>41944</v>
      </c>
      <c r="B180" s="6">
        <v>12283</v>
      </c>
      <c r="C180" s="11">
        <f t="shared" si="0"/>
        <v>12283000</v>
      </c>
      <c r="D180" s="6">
        <v>41.5</v>
      </c>
      <c r="E180" s="6">
        <v>3345</v>
      </c>
      <c r="F180" s="11">
        <f t="shared" si="1"/>
        <v>3345000</v>
      </c>
      <c r="G180" s="6">
        <v>1035.43</v>
      </c>
    </row>
    <row r="181" spans="1:7" ht="13">
      <c r="A181" s="3">
        <v>41974</v>
      </c>
      <c r="B181" s="6">
        <v>12294</v>
      </c>
      <c r="C181" s="11">
        <f t="shared" si="0"/>
        <v>12294000</v>
      </c>
      <c r="D181" s="6">
        <v>41.4</v>
      </c>
      <c r="E181" s="6">
        <v>3354</v>
      </c>
      <c r="F181" s="11">
        <f t="shared" si="1"/>
        <v>3354000</v>
      </c>
      <c r="G181" s="6">
        <v>1034.5899999999999</v>
      </c>
    </row>
    <row r="182" spans="1:7" ht="13">
      <c r="A182" s="3">
        <v>42005</v>
      </c>
      <c r="B182" s="6">
        <v>12203</v>
      </c>
      <c r="C182" s="11">
        <f t="shared" si="0"/>
        <v>12203000</v>
      </c>
      <c r="D182" s="6">
        <v>40.799999999999997</v>
      </c>
      <c r="E182" s="6">
        <v>3314</v>
      </c>
      <c r="F182" s="11">
        <f t="shared" si="1"/>
        <v>3314000</v>
      </c>
      <c r="G182" s="6">
        <v>1022.45</v>
      </c>
    </row>
    <row r="183" spans="1:7" ht="13">
      <c r="A183" s="3">
        <v>42036</v>
      </c>
      <c r="B183" s="6">
        <v>12219</v>
      </c>
      <c r="C183" s="11">
        <f t="shared" si="0"/>
        <v>12219000</v>
      </c>
      <c r="D183" s="6">
        <v>40.700000000000003</v>
      </c>
      <c r="E183" s="6">
        <v>3317</v>
      </c>
      <c r="F183" s="11">
        <f t="shared" si="1"/>
        <v>3317000</v>
      </c>
      <c r="G183" s="6">
        <v>1023.61</v>
      </c>
    </row>
    <row r="184" spans="1:7" ht="13">
      <c r="A184" s="3">
        <v>42064</v>
      </c>
      <c r="B184" s="6">
        <v>12254</v>
      </c>
      <c r="C184" s="11">
        <f t="shared" si="0"/>
        <v>12254000</v>
      </c>
      <c r="D184" s="6">
        <v>40.9</v>
      </c>
      <c r="E184" s="6">
        <v>3327</v>
      </c>
      <c r="F184" s="11">
        <f t="shared" si="1"/>
        <v>3327000</v>
      </c>
      <c r="G184" s="6">
        <v>1029.04</v>
      </c>
    </row>
    <row r="185" spans="1:7" ht="13">
      <c r="A185" s="3">
        <v>42095</v>
      </c>
      <c r="B185" s="6">
        <v>12267</v>
      </c>
      <c r="C185" s="11">
        <f t="shared" si="0"/>
        <v>12267000</v>
      </c>
      <c r="D185" s="6">
        <v>40.700000000000003</v>
      </c>
      <c r="E185" s="6">
        <v>3330</v>
      </c>
      <c r="F185" s="11">
        <f t="shared" si="1"/>
        <v>3330000</v>
      </c>
      <c r="G185" s="6">
        <v>1023.61</v>
      </c>
    </row>
    <row r="186" spans="1:7" ht="13">
      <c r="A186" s="3">
        <v>42125</v>
      </c>
      <c r="B186" s="6">
        <v>12319</v>
      </c>
      <c r="C186" s="11">
        <f t="shared" si="0"/>
        <v>12319000</v>
      </c>
      <c r="D186" s="6">
        <v>40.700000000000003</v>
      </c>
      <c r="E186" s="6">
        <v>3348</v>
      </c>
      <c r="F186" s="11">
        <f t="shared" si="1"/>
        <v>3348000</v>
      </c>
      <c r="G186" s="6">
        <v>1021.98</v>
      </c>
    </row>
    <row r="187" spans="1:7" ht="13">
      <c r="A187" s="3">
        <v>42156</v>
      </c>
      <c r="B187" s="6">
        <v>12423</v>
      </c>
      <c r="C187" s="11">
        <f t="shared" si="0"/>
        <v>12423000</v>
      </c>
      <c r="D187" s="6">
        <v>40.700000000000003</v>
      </c>
      <c r="E187" s="6">
        <v>3391</v>
      </c>
      <c r="F187" s="11">
        <f t="shared" si="1"/>
        <v>3391000</v>
      </c>
      <c r="G187" s="6">
        <v>1018.72</v>
      </c>
    </row>
    <row r="188" spans="1:7" ht="13">
      <c r="A188" s="3">
        <v>42186</v>
      </c>
      <c r="B188" s="6">
        <v>12426</v>
      </c>
      <c r="C188" s="11">
        <f t="shared" si="0"/>
        <v>12426000</v>
      </c>
      <c r="D188" s="6">
        <v>40.5</v>
      </c>
      <c r="E188" s="6">
        <v>3396</v>
      </c>
      <c r="F188" s="11">
        <f t="shared" si="1"/>
        <v>3396000</v>
      </c>
      <c r="G188" s="6">
        <v>1019.39</v>
      </c>
    </row>
    <row r="189" spans="1:7" ht="13">
      <c r="A189" s="3">
        <v>42217</v>
      </c>
      <c r="B189" s="6">
        <v>12434</v>
      </c>
      <c r="C189" s="11">
        <f t="shared" si="0"/>
        <v>12434000</v>
      </c>
      <c r="D189" s="6">
        <v>41</v>
      </c>
      <c r="E189" s="6">
        <v>3388</v>
      </c>
      <c r="F189" s="11">
        <f t="shared" si="1"/>
        <v>3388000</v>
      </c>
      <c r="G189" s="6">
        <v>1036.48</v>
      </c>
    </row>
    <row r="190" spans="1:7" ht="13">
      <c r="A190" s="3">
        <v>42248</v>
      </c>
      <c r="B190" s="6">
        <v>12395</v>
      </c>
      <c r="C190" s="11">
        <f t="shared" si="0"/>
        <v>12395000</v>
      </c>
      <c r="D190" s="6">
        <v>40.4</v>
      </c>
      <c r="E190" s="6">
        <v>3377</v>
      </c>
      <c r="F190" s="11">
        <f t="shared" si="1"/>
        <v>3377000</v>
      </c>
      <c r="G190" s="6">
        <v>1024.95</v>
      </c>
    </row>
    <row r="191" spans="1:7" ht="13">
      <c r="A191" s="3">
        <v>42278</v>
      </c>
      <c r="B191" s="6">
        <v>12374</v>
      </c>
      <c r="C191" s="11">
        <f t="shared" si="0"/>
        <v>12374000</v>
      </c>
      <c r="D191" s="6">
        <v>40.799999999999997</v>
      </c>
      <c r="E191" s="6">
        <v>3378</v>
      </c>
      <c r="F191" s="11">
        <f t="shared" si="1"/>
        <v>3378000</v>
      </c>
      <c r="G191" s="6">
        <v>1034.69</v>
      </c>
    </row>
    <row r="192" spans="1:7" ht="13">
      <c r="A192" s="3">
        <v>42309</v>
      </c>
      <c r="B192" s="6">
        <v>12355</v>
      </c>
      <c r="C192" s="11">
        <f t="shared" si="0"/>
        <v>12355000</v>
      </c>
      <c r="D192" s="6">
        <v>41.1</v>
      </c>
      <c r="E192" s="6">
        <v>3372</v>
      </c>
      <c r="F192" s="11">
        <f t="shared" si="1"/>
        <v>3372000</v>
      </c>
      <c r="G192" s="6">
        <v>1049.28</v>
      </c>
    </row>
    <row r="193" spans="1:7" ht="13">
      <c r="A193" s="3">
        <v>42339</v>
      </c>
      <c r="B193" s="6">
        <v>12368</v>
      </c>
      <c r="C193" s="11">
        <f t="shared" si="0"/>
        <v>12368000</v>
      </c>
      <c r="D193" s="6">
        <v>41.1</v>
      </c>
      <c r="E193" s="6">
        <v>3376</v>
      </c>
      <c r="F193" s="11">
        <f t="shared" si="1"/>
        <v>3376000</v>
      </c>
      <c r="G193" s="6">
        <v>1052.1600000000001</v>
      </c>
    </row>
    <row r="194" spans="1:7" ht="13">
      <c r="A194" s="3">
        <v>42370</v>
      </c>
      <c r="B194" s="6">
        <v>12293</v>
      </c>
      <c r="C194" s="11">
        <f t="shared" si="0"/>
        <v>12293000</v>
      </c>
      <c r="D194" s="6">
        <v>40.6</v>
      </c>
      <c r="E194" s="6">
        <v>3346</v>
      </c>
      <c r="F194" s="11">
        <f t="shared" si="1"/>
        <v>3346000</v>
      </c>
      <c r="G194" s="6">
        <v>1043.01</v>
      </c>
    </row>
    <row r="195" spans="1:7" ht="13">
      <c r="A195" s="3">
        <v>42401</v>
      </c>
      <c r="B195" s="6">
        <v>12290</v>
      </c>
      <c r="C195" s="11">
        <f t="shared" si="0"/>
        <v>12290000</v>
      </c>
      <c r="D195" s="6">
        <v>40.4</v>
      </c>
      <c r="E195" s="6">
        <v>3347</v>
      </c>
      <c r="F195" s="11">
        <f t="shared" si="1"/>
        <v>3347000</v>
      </c>
      <c r="G195" s="6">
        <v>1038.68</v>
      </c>
    </row>
    <row r="196" spans="1:7" ht="13">
      <c r="A196" s="3">
        <v>42430</v>
      </c>
      <c r="B196" s="6">
        <v>12288</v>
      </c>
      <c r="C196" s="11">
        <f t="shared" si="0"/>
        <v>12288000</v>
      </c>
      <c r="D196" s="6">
        <v>40.6</v>
      </c>
      <c r="E196" s="6">
        <v>3348</v>
      </c>
      <c r="F196" s="11">
        <f t="shared" si="1"/>
        <v>3348000</v>
      </c>
      <c r="G196" s="6">
        <v>1045.8599999999999</v>
      </c>
    </row>
    <row r="197" spans="1:7" ht="13">
      <c r="A197" s="3">
        <v>42461</v>
      </c>
      <c r="B197" s="6">
        <v>12300</v>
      </c>
      <c r="C197" s="11">
        <f t="shared" si="0"/>
        <v>12300000</v>
      </c>
      <c r="D197" s="6">
        <v>40.6</v>
      </c>
      <c r="E197" s="6">
        <v>3355</v>
      </c>
      <c r="F197" s="11">
        <f t="shared" si="1"/>
        <v>3355000</v>
      </c>
      <c r="G197" s="6">
        <v>1051.95</v>
      </c>
    </row>
    <row r="198" spans="1:7" ht="13">
      <c r="A198" s="3">
        <v>42491</v>
      </c>
      <c r="B198" s="6">
        <v>12316</v>
      </c>
      <c r="C198" s="11">
        <f t="shared" si="0"/>
        <v>12316000</v>
      </c>
      <c r="D198" s="6">
        <v>40.799999999999997</v>
      </c>
      <c r="E198" s="6">
        <v>3366</v>
      </c>
      <c r="F198" s="11">
        <f t="shared" si="1"/>
        <v>3366000</v>
      </c>
      <c r="G198" s="6">
        <v>1060.3900000000001</v>
      </c>
    </row>
    <row r="199" spans="1:7" ht="13">
      <c r="A199" s="3">
        <v>42522</v>
      </c>
      <c r="B199" s="6">
        <v>12440</v>
      </c>
      <c r="C199" s="11">
        <f t="shared" si="0"/>
        <v>12440000</v>
      </c>
      <c r="D199" s="6">
        <v>40.700000000000003</v>
      </c>
      <c r="E199" s="6">
        <v>3410</v>
      </c>
      <c r="F199" s="11">
        <f t="shared" si="1"/>
        <v>3410000</v>
      </c>
      <c r="G199" s="6">
        <v>1051.69</v>
      </c>
    </row>
    <row r="200" spans="1:7" ht="13">
      <c r="A200" s="3">
        <v>42552</v>
      </c>
      <c r="B200" s="6">
        <v>12444</v>
      </c>
      <c r="C200" s="11">
        <f t="shared" si="0"/>
        <v>12444000</v>
      </c>
      <c r="D200" s="6">
        <v>40.4</v>
      </c>
      <c r="E200" s="6">
        <v>3408</v>
      </c>
      <c r="F200" s="11">
        <f t="shared" si="1"/>
        <v>3408000</v>
      </c>
      <c r="G200" s="6">
        <v>1050.4000000000001</v>
      </c>
    </row>
    <row r="201" spans="1:7" ht="13">
      <c r="A201" s="3">
        <v>42583</v>
      </c>
      <c r="B201" s="6">
        <v>12438</v>
      </c>
      <c r="C201" s="11">
        <f t="shared" si="0"/>
        <v>12438000</v>
      </c>
      <c r="D201" s="6">
        <v>40.700000000000003</v>
      </c>
      <c r="E201" s="6">
        <v>3419</v>
      </c>
      <c r="F201" s="11">
        <f t="shared" si="1"/>
        <v>3419000</v>
      </c>
      <c r="G201" s="6">
        <v>1056.57</v>
      </c>
    </row>
    <row r="202" spans="1:7" ht="13">
      <c r="A202" s="3">
        <v>42614</v>
      </c>
      <c r="B202" s="6">
        <v>12383</v>
      </c>
      <c r="C202" s="11">
        <f t="shared" si="0"/>
        <v>12383000</v>
      </c>
      <c r="D202" s="6">
        <v>40.799999999999997</v>
      </c>
      <c r="E202" s="6">
        <v>3407</v>
      </c>
      <c r="F202" s="11">
        <f t="shared" si="1"/>
        <v>3407000</v>
      </c>
      <c r="G202" s="6">
        <v>1064.06</v>
      </c>
    </row>
    <row r="203" spans="1:7" ht="13">
      <c r="A203" s="3">
        <v>42644</v>
      </c>
      <c r="B203" s="6">
        <v>12358</v>
      </c>
      <c r="C203" s="11">
        <f t="shared" si="0"/>
        <v>12358000</v>
      </c>
      <c r="D203" s="6">
        <v>41</v>
      </c>
      <c r="E203" s="6">
        <v>3399</v>
      </c>
      <c r="F203" s="11">
        <f t="shared" si="1"/>
        <v>3399000</v>
      </c>
      <c r="G203" s="6">
        <v>1079.1199999999999</v>
      </c>
    </row>
    <row r="204" spans="1:7" ht="13">
      <c r="A204" s="3">
        <v>42675</v>
      </c>
      <c r="B204" s="6">
        <v>12338</v>
      </c>
      <c r="C204" s="11">
        <f t="shared" si="0"/>
        <v>12338000</v>
      </c>
      <c r="D204" s="6">
        <v>40.799999999999997</v>
      </c>
      <c r="E204" s="6">
        <v>3397</v>
      </c>
      <c r="F204" s="11">
        <f t="shared" si="1"/>
        <v>3397000</v>
      </c>
      <c r="G204" s="6">
        <v>1070.18</v>
      </c>
    </row>
    <row r="205" spans="1:7" ht="13">
      <c r="A205" s="3">
        <v>42705</v>
      </c>
      <c r="B205" s="6">
        <v>12354</v>
      </c>
      <c r="C205" s="11">
        <f t="shared" si="0"/>
        <v>12354000</v>
      </c>
      <c r="D205" s="6">
        <v>41</v>
      </c>
      <c r="E205" s="6">
        <v>3402</v>
      </c>
      <c r="F205" s="11">
        <f t="shared" si="1"/>
        <v>3402000</v>
      </c>
      <c r="G205" s="6">
        <v>1081.17</v>
      </c>
    </row>
    <row r="206" spans="1:7" ht="13">
      <c r="A206" s="3">
        <v>42736</v>
      </c>
      <c r="B206" s="6">
        <v>12277</v>
      </c>
      <c r="C206" s="11">
        <f t="shared" si="0"/>
        <v>12277000</v>
      </c>
      <c r="D206" s="6">
        <v>40.700000000000003</v>
      </c>
      <c r="E206" s="6">
        <v>3373</v>
      </c>
      <c r="F206" s="11">
        <f t="shared" si="1"/>
        <v>3373000</v>
      </c>
      <c r="G206" s="6">
        <v>1079.77</v>
      </c>
    </row>
    <row r="207" spans="1:7" ht="13">
      <c r="A207" s="3">
        <v>42767</v>
      </c>
      <c r="B207" s="6">
        <v>12315</v>
      </c>
      <c r="C207" s="11">
        <f t="shared" si="0"/>
        <v>12315000</v>
      </c>
      <c r="D207" s="6">
        <v>40.5</v>
      </c>
      <c r="E207" s="6">
        <v>3380</v>
      </c>
      <c r="F207" s="11">
        <f t="shared" si="1"/>
        <v>3380000</v>
      </c>
      <c r="G207" s="6">
        <v>1069.6099999999999</v>
      </c>
    </row>
    <row r="208" spans="1:7" ht="13">
      <c r="A208" s="3">
        <v>42795</v>
      </c>
      <c r="B208" s="6">
        <v>12340</v>
      </c>
      <c r="C208" s="11">
        <f t="shared" si="0"/>
        <v>12340000</v>
      </c>
      <c r="D208" s="6">
        <v>40.5</v>
      </c>
      <c r="E208" s="6">
        <v>3385</v>
      </c>
      <c r="F208" s="11">
        <f t="shared" si="1"/>
        <v>3385000</v>
      </c>
      <c r="G208" s="6">
        <v>1069.6099999999999</v>
      </c>
    </row>
    <row r="209" spans="1:7" ht="13">
      <c r="A209" s="3">
        <v>42826</v>
      </c>
      <c r="B209" s="6">
        <v>12348</v>
      </c>
      <c r="C209" s="11">
        <f t="shared" si="0"/>
        <v>12348000</v>
      </c>
      <c r="D209" s="6">
        <v>40.4</v>
      </c>
      <c r="E209" s="6">
        <v>3391</v>
      </c>
      <c r="F209" s="11">
        <f t="shared" si="1"/>
        <v>3391000</v>
      </c>
      <c r="G209" s="6">
        <v>1080.3</v>
      </c>
    </row>
    <row r="210" spans="1:7" ht="13">
      <c r="A210" s="3">
        <v>42856</v>
      </c>
      <c r="B210" s="6">
        <v>12387</v>
      </c>
      <c r="C210" s="11">
        <f t="shared" si="0"/>
        <v>12387000</v>
      </c>
      <c r="D210" s="6">
        <v>40.700000000000003</v>
      </c>
      <c r="E210" s="6">
        <v>3406</v>
      </c>
      <c r="F210" s="11">
        <f t="shared" si="1"/>
        <v>3406000</v>
      </c>
      <c r="G210" s="6">
        <v>1078.1400000000001</v>
      </c>
    </row>
    <row r="211" spans="1:7" ht="13">
      <c r="A211" s="3">
        <v>42887</v>
      </c>
      <c r="B211" s="6">
        <v>12505</v>
      </c>
      <c r="C211" s="11">
        <f t="shared" si="0"/>
        <v>12505000</v>
      </c>
      <c r="D211" s="6">
        <v>40.9</v>
      </c>
      <c r="E211" s="6">
        <v>3453</v>
      </c>
      <c r="F211" s="11">
        <f t="shared" si="1"/>
        <v>3453000</v>
      </c>
      <c r="G211" s="6">
        <v>1080.58</v>
      </c>
    </row>
    <row r="212" spans="1:7" ht="13">
      <c r="A212" s="3">
        <v>42917</v>
      </c>
      <c r="B212" s="6">
        <v>12492</v>
      </c>
      <c r="C212" s="11">
        <f t="shared" si="0"/>
        <v>12492000</v>
      </c>
      <c r="D212" s="6">
        <v>40.700000000000003</v>
      </c>
      <c r="E212" s="6">
        <v>3454</v>
      </c>
      <c r="F212" s="11">
        <f t="shared" si="1"/>
        <v>3454000</v>
      </c>
      <c r="G212" s="6">
        <v>1087.0999999999999</v>
      </c>
    </row>
    <row r="213" spans="1:7" ht="13">
      <c r="A213" s="3">
        <v>42948</v>
      </c>
      <c r="B213" s="6">
        <v>12547</v>
      </c>
      <c r="C213" s="11">
        <f t="shared" si="0"/>
        <v>12547000</v>
      </c>
      <c r="D213" s="6">
        <v>40.799999999999997</v>
      </c>
      <c r="E213" s="6">
        <v>3473</v>
      </c>
      <c r="F213" s="11">
        <f t="shared" si="1"/>
        <v>3473000</v>
      </c>
      <c r="G213" s="6">
        <v>1078.3399999999999</v>
      </c>
    </row>
    <row r="214" spans="1:7" ht="13">
      <c r="A214" s="3">
        <v>42979</v>
      </c>
      <c r="B214" s="6">
        <v>12504</v>
      </c>
      <c r="C214" s="11">
        <f t="shared" si="0"/>
        <v>12504000</v>
      </c>
      <c r="D214" s="6">
        <v>40.799999999999997</v>
      </c>
      <c r="E214" s="6">
        <v>3459</v>
      </c>
      <c r="F214" s="11">
        <f t="shared" si="1"/>
        <v>3459000</v>
      </c>
      <c r="G214" s="6">
        <v>1087.73</v>
      </c>
    </row>
    <row r="215" spans="1:7" ht="13">
      <c r="A215" s="3">
        <v>43009</v>
      </c>
      <c r="B215" s="6">
        <v>12499</v>
      </c>
      <c r="C215" s="11">
        <f t="shared" si="0"/>
        <v>12499000</v>
      </c>
      <c r="D215" s="6">
        <v>41.2</v>
      </c>
      <c r="E215" s="6">
        <v>3458</v>
      </c>
      <c r="F215" s="11">
        <f t="shared" si="1"/>
        <v>3458000</v>
      </c>
      <c r="G215" s="6">
        <v>1103.75</v>
      </c>
    </row>
    <row r="216" spans="1:7" ht="13">
      <c r="A216" s="3">
        <v>43040</v>
      </c>
      <c r="B216" s="6">
        <v>12509</v>
      </c>
      <c r="C216" s="11">
        <f t="shared" si="0"/>
        <v>12509000</v>
      </c>
      <c r="D216" s="6">
        <v>41.1</v>
      </c>
      <c r="E216" s="6">
        <v>3466</v>
      </c>
      <c r="F216" s="11">
        <f t="shared" si="1"/>
        <v>3466000</v>
      </c>
      <c r="G216" s="6">
        <v>1096.55</v>
      </c>
    </row>
    <row r="217" spans="1:7" ht="13">
      <c r="A217" s="3">
        <v>43070</v>
      </c>
      <c r="B217" s="6">
        <v>12548</v>
      </c>
      <c r="C217" s="11">
        <f t="shared" si="0"/>
        <v>12548000</v>
      </c>
      <c r="D217" s="6">
        <v>41.2</v>
      </c>
      <c r="E217" s="6">
        <v>3476</v>
      </c>
      <c r="F217" s="11">
        <f t="shared" si="1"/>
        <v>3476000</v>
      </c>
      <c r="G217" s="6">
        <v>1106.22</v>
      </c>
    </row>
    <row r="218" spans="1:7" ht="13">
      <c r="A218" s="3">
        <v>43101</v>
      </c>
      <c r="B218" s="6">
        <v>12468</v>
      </c>
      <c r="C218" s="11">
        <f t="shared" si="0"/>
        <v>12468000</v>
      </c>
      <c r="D218" s="6">
        <v>40.5</v>
      </c>
      <c r="E218" s="6">
        <v>3447</v>
      </c>
      <c r="F218" s="11">
        <f t="shared" si="1"/>
        <v>3447000</v>
      </c>
      <c r="G218" s="6">
        <v>1093.5</v>
      </c>
    </row>
    <row r="219" spans="1:7" ht="13">
      <c r="A219" s="3">
        <v>43132</v>
      </c>
      <c r="B219" s="6">
        <v>12521</v>
      </c>
      <c r="C219" s="11">
        <f t="shared" si="0"/>
        <v>12521000</v>
      </c>
      <c r="D219" s="6">
        <v>40.799999999999997</v>
      </c>
      <c r="E219" s="6">
        <v>3465</v>
      </c>
      <c r="F219" s="11">
        <f t="shared" si="1"/>
        <v>3465000</v>
      </c>
      <c r="G219" s="6">
        <v>1095.48</v>
      </c>
    </row>
    <row r="220" spans="1:7" ht="13">
      <c r="A220" s="3">
        <v>43160</v>
      </c>
      <c r="B220" s="6">
        <v>12558</v>
      </c>
      <c r="C220" s="11">
        <f t="shared" si="0"/>
        <v>12558000</v>
      </c>
      <c r="D220" s="6">
        <v>40.799999999999997</v>
      </c>
      <c r="E220" s="6">
        <v>3480</v>
      </c>
      <c r="F220" s="11">
        <f t="shared" si="1"/>
        <v>3480000</v>
      </c>
      <c r="G220" s="6">
        <v>1097.52</v>
      </c>
    </row>
    <row r="221" spans="1:7" ht="13">
      <c r="A221" s="3">
        <v>43191</v>
      </c>
      <c r="B221" s="6">
        <v>12580</v>
      </c>
      <c r="C221" s="11">
        <f t="shared" si="0"/>
        <v>12580000</v>
      </c>
      <c r="D221" s="6">
        <v>41.1</v>
      </c>
      <c r="E221" s="6">
        <v>3496</v>
      </c>
      <c r="F221" s="11">
        <f t="shared" si="1"/>
        <v>3496000</v>
      </c>
      <c r="G221" s="6">
        <v>1115.45</v>
      </c>
    </row>
    <row r="222" spans="1:7" ht="13">
      <c r="A222" s="3">
        <v>43221</v>
      </c>
      <c r="B222" s="6">
        <v>12636</v>
      </c>
      <c r="C222" s="11">
        <f t="shared" si="0"/>
        <v>12636000</v>
      </c>
      <c r="D222" s="6">
        <v>40.799999999999997</v>
      </c>
      <c r="E222" s="6">
        <v>3525</v>
      </c>
      <c r="F222" s="11">
        <f t="shared" si="1"/>
        <v>3525000</v>
      </c>
      <c r="G222" s="6">
        <v>1099.1500000000001</v>
      </c>
    </row>
    <row r="223" spans="1:7" ht="13">
      <c r="A223" s="3">
        <v>43252</v>
      </c>
      <c r="B223" s="6">
        <v>12774</v>
      </c>
      <c r="C223" s="11">
        <f t="shared" si="0"/>
        <v>12774000</v>
      </c>
      <c r="D223" s="6">
        <v>41</v>
      </c>
      <c r="E223" s="6">
        <v>3578</v>
      </c>
      <c r="F223" s="11">
        <f t="shared" si="1"/>
        <v>3578000</v>
      </c>
      <c r="G223" s="6">
        <v>1102.08</v>
      </c>
    </row>
    <row r="224" spans="1:7" ht="13">
      <c r="A224" s="3">
        <v>43282</v>
      </c>
      <c r="B224" s="6">
        <v>12781</v>
      </c>
      <c r="C224" s="11">
        <f t="shared" si="0"/>
        <v>12781000</v>
      </c>
      <c r="D224" s="6">
        <v>40.799999999999997</v>
      </c>
      <c r="E224" s="6">
        <v>3592</v>
      </c>
      <c r="F224" s="11">
        <f t="shared" si="1"/>
        <v>3592000</v>
      </c>
      <c r="G224" s="6">
        <v>1104.05</v>
      </c>
    </row>
    <row r="225" spans="1:7" ht="13">
      <c r="A225" s="3">
        <v>43313</v>
      </c>
      <c r="B225" s="6">
        <v>12801</v>
      </c>
      <c r="C225" s="11">
        <f t="shared" si="0"/>
        <v>12801000</v>
      </c>
      <c r="D225" s="6">
        <v>41</v>
      </c>
      <c r="E225" s="6">
        <v>3606</v>
      </c>
      <c r="F225" s="11">
        <f t="shared" si="1"/>
        <v>3606000</v>
      </c>
      <c r="G225" s="6">
        <v>1103.72</v>
      </c>
    </row>
    <row r="226" spans="1:7" ht="13">
      <c r="A226" s="3">
        <v>43344</v>
      </c>
      <c r="B226" s="6">
        <v>12773</v>
      </c>
      <c r="C226" s="11">
        <f t="shared" si="0"/>
        <v>12773000</v>
      </c>
      <c r="D226" s="6">
        <v>41.1</v>
      </c>
      <c r="E226" s="6">
        <v>3600</v>
      </c>
      <c r="F226" s="11">
        <f t="shared" si="1"/>
        <v>3600000</v>
      </c>
      <c r="G226" s="6">
        <v>1116.28</v>
      </c>
    </row>
    <row r="227" spans="1:7" ht="13">
      <c r="A227" s="3">
        <v>43374</v>
      </c>
      <c r="B227" s="6">
        <v>12771</v>
      </c>
      <c r="C227" s="11">
        <f t="shared" si="0"/>
        <v>12771000</v>
      </c>
      <c r="D227" s="6">
        <v>40.9</v>
      </c>
      <c r="E227" s="6">
        <v>3599</v>
      </c>
      <c r="F227" s="11">
        <f t="shared" si="1"/>
        <v>3599000</v>
      </c>
      <c r="G227" s="6">
        <v>1108.3900000000001</v>
      </c>
    </row>
    <row r="228" spans="1:7" ht="13">
      <c r="A228" s="3">
        <v>43405</v>
      </c>
      <c r="B228" s="6">
        <v>12780</v>
      </c>
      <c r="C228" s="11">
        <f t="shared" si="0"/>
        <v>12780000</v>
      </c>
      <c r="D228" s="6">
        <v>41</v>
      </c>
      <c r="E228" s="6">
        <v>3604</v>
      </c>
      <c r="F228" s="11">
        <f t="shared" si="1"/>
        <v>3604000</v>
      </c>
      <c r="G228" s="6">
        <v>1114.79</v>
      </c>
    </row>
    <row r="229" spans="1:7" ht="13">
      <c r="A229" s="3">
        <v>43435</v>
      </c>
      <c r="B229" s="6">
        <v>12814</v>
      </c>
      <c r="C229" s="11">
        <f t="shared" si="0"/>
        <v>12814000</v>
      </c>
      <c r="D229" s="6">
        <v>41.4</v>
      </c>
      <c r="E229" s="6">
        <v>3604</v>
      </c>
      <c r="F229" s="11">
        <f t="shared" si="1"/>
        <v>3604000</v>
      </c>
      <c r="G229" s="6">
        <v>1136.02</v>
      </c>
    </row>
    <row r="230" spans="1:7" ht="13">
      <c r="A230" s="3">
        <v>43466</v>
      </c>
      <c r="B230" s="6">
        <v>12737</v>
      </c>
      <c r="C230" s="11">
        <f t="shared" si="0"/>
        <v>12737000</v>
      </c>
      <c r="D230" s="6">
        <v>40.6</v>
      </c>
      <c r="E230" s="6">
        <v>3580</v>
      </c>
      <c r="F230" s="11">
        <f t="shared" si="1"/>
        <v>3580000</v>
      </c>
      <c r="G230" s="6">
        <v>1112.44</v>
      </c>
    </row>
    <row r="231" spans="1:7" ht="13">
      <c r="A231" s="3">
        <v>43497</v>
      </c>
      <c r="B231" s="6">
        <v>12762</v>
      </c>
      <c r="C231" s="11">
        <f t="shared" si="0"/>
        <v>12762000</v>
      </c>
      <c r="D231" s="6">
        <v>40.5</v>
      </c>
      <c r="E231" s="6">
        <v>3589</v>
      </c>
      <c r="F231" s="11">
        <f t="shared" si="1"/>
        <v>3589000</v>
      </c>
      <c r="G231" s="6">
        <v>1110.51</v>
      </c>
    </row>
    <row r="232" spans="1:7" ht="13">
      <c r="A232" s="3">
        <v>43525</v>
      </c>
      <c r="B232" s="6">
        <v>12774</v>
      </c>
      <c r="C232" s="11">
        <f t="shared" si="0"/>
        <v>12774000</v>
      </c>
      <c r="D232" s="6">
        <v>40.6</v>
      </c>
      <c r="E232" s="6">
        <v>3599</v>
      </c>
      <c r="F232" s="11">
        <f t="shared" si="1"/>
        <v>3599000</v>
      </c>
      <c r="G232" s="6">
        <v>1114.8800000000001</v>
      </c>
    </row>
    <row r="233" spans="1:7" ht="13">
      <c r="A233" s="3">
        <v>43556</v>
      </c>
      <c r="B233" s="6">
        <v>12769</v>
      </c>
      <c r="C233" s="11">
        <f t="shared" si="0"/>
        <v>12769000</v>
      </c>
      <c r="D233" s="6">
        <v>40.5</v>
      </c>
      <c r="E233" s="6">
        <v>3604</v>
      </c>
      <c r="F233" s="11">
        <f t="shared" si="1"/>
        <v>3604000</v>
      </c>
      <c r="G233" s="6">
        <v>1116.5899999999999</v>
      </c>
    </row>
    <row r="234" spans="1:7" ht="13">
      <c r="A234" s="3">
        <v>43586</v>
      </c>
      <c r="B234" s="6">
        <v>12799</v>
      </c>
      <c r="C234" s="11">
        <f t="shared" si="0"/>
        <v>12799000</v>
      </c>
      <c r="D234" s="6">
        <v>40.5</v>
      </c>
      <c r="E234" s="6">
        <v>3619</v>
      </c>
      <c r="F234" s="11">
        <f t="shared" si="1"/>
        <v>3619000</v>
      </c>
      <c r="G234" s="6">
        <v>1113.75</v>
      </c>
    </row>
    <row r="235" spans="1:7" ht="13">
      <c r="A235" s="3">
        <v>43617</v>
      </c>
      <c r="B235" s="6">
        <v>12905</v>
      </c>
      <c r="C235" s="11">
        <f t="shared" si="0"/>
        <v>12905000</v>
      </c>
      <c r="D235" s="6">
        <v>40.9</v>
      </c>
      <c r="E235" s="6">
        <v>3656</v>
      </c>
      <c r="F235" s="11">
        <f t="shared" si="1"/>
        <v>3656000</v>
      </c>
      <c r="G235" s="6">
        <v>1130.48</v>
      </c>
    </row>
    <row r="236" spans="1:7" ht="13">
      <c r="A236" s="3">
        <v>43647</v>
      </c>
      <c r="B236" s="6">
        <v>12894</v>
      </c>
      <c r="C236" s="11">
        <f t="shared" si="0"/>
        <v>12894000</v>
      </c>
      <c r="D236" s="6">
        <v>40.1</v>
      </c>
      <c r="E236" s="6">
        <v>3675</v>
      </c>
      <c r="F236" s="11">
        <f t="shared" si="1"/>
        <v>3675000</v>
      </c>
      <c r="G236" s="6">
        <v>1112.78</v>
      </c>
    </row>
    <row r="237" spans="1:7" ht="13">
      <c r="A237" s="3">
        <v>43678</v>
      </c>
      <c r="B237" s="6">
        <v>12899</v>
      </c>
      <c r="C237" s="11">
        <f t="shared" si="0"/>
        <v>12899000</v>
      </c>
      <c r="D237" s="6">
        <v>40.5</v>
      </c>
      <c r="E237" s="6">
        <v>3677</v>
      </c>
      <c r="F237" s="11">
        <f t="shared" si="1"/>
        <v>3677000</v>
      </c>
      <c r="G237" s="6">
        <v>1119.42</v>
      </c>
    </row>
    <row r="238" spans="1:7" ht="13">
      <c r="A238" s="3">
        <v>43709</v>
      </c>
      <c r="B238" s="6">
        <v>12847</v>
      </c>
      <c r="C238" s="11">
        <f t="shared" si="0"/>
        <v>12847000</v>
      </c>
      <c r="D238" s="6">
        <v>40.700000000000003</v>
      </c>
      <c r="E238" s="6">
        <v>3673</v>
      </c>
      <c r="F238" s="11">
        <f t="shared" si="1"/>
        <v>3673000</v>
      </c>
      <c r="G238" s="6">
        <v>1135.94</v>
      </c>
    </row>
    <row r="239" spans="1:7" ht="13">
      <c r="A239" s="3">
        <v>43739</v>
      </c>
      <c r="B239" s="6">
        <v>12776</v>
      </c>
      <c r="C239" s="11">
        <f t="shared" si="0"/>
        <v>12776000</v>
      </c>
      <c r="D239" s="6">
        <v>40.5</v>
      </c>
      <c r="E239" s="6">
        <v>3656</v>
      </c>
      <c r="F239" s="11">
        <f t="shared" si="1"/>
        <v>3656000</v>
      </c>
      <c r="G239" s="6">
        <v>1129.1400000000001</v>
      </c>
    </row>
    <row r="240" spans="1:7" ht="13">
      <c r="A240" s="3">
        <v>43770</v>
      </c>
      <c r="B240" s="6">
        <v>12822</v>
      </c>
      <c r="C240" s="11">
        <f t="shared" si="0"/>
        <v>12822000</v>
      </c>
      <c r="D240" s="6">
        <v>40.6</v>
      </c>
      <c r="E240" s="6">
        <v>3671</v>
      </c>
      <c r="F240" s="11">
        <f t="shared" si="1"/>
        <v>3671000</v>
      </c>
      <c r="G240" s="6">
        <v>1135.58</v>
      </c>
    </row>
    <row r="241" spans="1:7" ht="13">
      <c r="A241" s="3">
        <v>43800</v>
      </c>
      <c r="B241" s="6">
        <v>12822</v>
      </c>
      <c r="C241" s="11">
        <f t="shared" si="0"/>
        <v>12822000</v>
      </c>
      <c r="D241" s="6">
        <v>40.9</v>
      </c>
      <c r="E241" s="6">
        <v>3671</v>
      </c>
      <c r="F241" s="11">
        <f t="shared" si="1"/>
        <v>3671000</v>
      </c>
      <c r="G241" s="6">
        <v>1157.06</v>
      </c>
    </row>
    <row r="242" spans="1:7" ht="13">
      <c r="A242" s="3">
        <v>43831</v>
      </c>
      <c r="B242" s="6">
        <v>12705</v>
      </c>
      <c r="C242" s="11">
        <f t="shared" si="0"/>
        <v>12705000</v>
      </c>
      <c r="D242" s="6">
        <v>40.200000000000003</v>
      </c>
      <c r="E242" s="6">
        <v>3632</v>
      </c>
      <c r="F242" s="11">
        <f t="shared" si="1"/>
        <v>3632000</v>
      </c>
      <c r="G242" s="6">
        <v>1136.05</v>
      </c>
    </row>
    <row r="243" spans="1:7" ht="13">
      <c r="A243" s="3">
        <v>43862</v>
      </c>
      <c r="B243" s="6">
        <v>12727</v>
      </c>
      <c r="C243" s="11">
        <f t="shared" si="0"/>
        <v>12727000</v>
      </c>
      <c r="D243" s="6">
        <v>40.5</v>
      </c>
      <c r="E243" s="6">
        <v>3638</v>
      </c>
      <c r="F243" s="11">
        <f t="shared" si="1"/>
        <v>3638000</v>
      </c>
      <c r="G243" s="6">
        <v>1147.3699999999999</v>
      </c>
    </row>
    <row r="244" spans="1:7" ht="13">
      <c r="A244" s="3">
        <v>43891</v>
      </c>
      <c r="B244" s="6">
        <v>12672</v>
      </c>
      <c r="C244" s="11">
        <f t="shared" si="0"/>
        <v>12672000</v>
      </c>
      <c r="D244" s="6">
        <v>40.4</v>
      </c>
      <c r="E244" s="6">
        <v>3613</v>
      </c>
      <c r="F244" s="11">
        <f t="shared" si="1"/>
        <v>3613000</v>
      </c>
      <c r="G244" s="6">
        <v>1148.17</v>
      </c>
    </row>
    <row r="245" spans="1:7" ht="13">
      <c r="A245" s="3">
        <v>43922</v>
      </c>
      <c r="B245" s="6">
        <v>11369</v>
      </c>
      <c r="C245" s="11">
        <f t="shared" si="0"/>
        <v>11369000</v>
      </c>
      <c r="D245" s="6">
        <v>37.799999999999997</v>
      </c>
      <c r="E245" s="6">
        <v>3184</v>
      </c>
      <c r="F245" s="11">
        <f t="shared" si="1"/>
        <v>3184000</v>
      </c>
      <c r="G245" s="6">
        <v>1110.19</v>
      </c>
    </row>
    <row r="246" spans="1:7" ht="13">
      <c r="A246" s="3">
        <v>43952</v>
      </c>
      <c r="B246" s="6">
        <v>11629</v>
      </c>
      <c r="C246" s="11">
        <f t="shared" si="0"/>
        <v>11629000</v>
      </c>
      <c r="D246" s="6">
        <v>38.6</v>
      </c>
      <c r="E246" s="6">
        <v>3274</v>
      </c>
      <c r="F246" s="11">
        <f t="shared" si="1"/>
        <v>3274000</v>
      </c>
      <c r="G246" s="6">
        <v>1120.56</v>
      </c>
    </row>
    <row r="247" spans="1:7" ht="13">
      <c r="A247" s="3">
        <v>43983</v>
      </c>
      <c r="B247" s="6">
        <v>12069</v>
      </c>
      <c r="C247" s="11">
        <f t="shared" si="0"/>
        <v>12069000</v>
      </c>
      <c r="D247" s="6">
        <v>39.200000000000003</v>
      </c>
      <c r="E247" s="6">
        <v>3436</v>
      </c>
      <c r="F247" s="11">
        <f t="shared" si="1"/>
        <v>3436000</v>
      </c>
      <c r="G247" s="6">
        <v>1119.55</v>
      </c>
    </row>
    <row r="248" spans="1:7" ht="13">
      <c r="A248" s="3">
        <v>44013</v>
      </c>
      <c r="B248" s="6">
        <v>12107</v>
      </c>
      <c r="C248" s="11">
        <f t="shared" si="0"/>
        <v>12107000</v>
      </c>
      <c r="D248" s="6">
        <v>39.5</v>
      </c>
      <c r="E248" s="6">
        <v>3462</v>
      </c>
      <c r="F248" s="11">
        <f t="shared" si="1"/>
        <v>3462000</v>
      </c>
      <c r="G248" s="6">
        <v>1133.6500000000001</v>
      </c>
    </row>
    <row r="249" spans="1:7" ht="13">
      <c r="A249" s="3">
        <v>44044</v>
      </c>
      <c r="B249" s="6">
        <v>12133</v>
      </c>
      <c r="C249" s="11">
        <f t="shared" si="0"/>
        <v>12133000</v>
      </c>
      <c r="D249" s="6">
        <v>40.1</v>
      </c>
      <c r="E249" s="6">
        <v>3483</v>
      </c>
      <c r="F249" s="11">
        <f t="shared" si="1"/>
        <v>3483000</v>
      </c>
      <c r="G249" s="6">
        <v>1158.49</v>
      </c>
    </row>
    <row r="250" spans="1:7" ht="13">
      <c r="A250" s="3">
        <v>44075</v>
      </c>
      <c r="B250" s="6">
        <v>12138</v>
      </c>
      <c r="C250" s="11">
        <f t="shared" si="0"/>
        <v>12138000</v>
      </c>
      <c r="D250" s="6">
        <v>39.9</v>
      </c>
      <c r="E250" s="6">
        <v>3482</v>
      </c>
      <c r="F250" s="11">
        <f t="shared" si="1"/>
        <v>3482000</v>
      </c>
      <c r="G250" s="6">
        <v>1153.9100000000001</v>
      </c>
    </row>
    <row r="251" spans="1:7" ht="13">
      <c r="A251" s="3">
        <v>44105</v>
      </c>
      <c r="B251" s="6">
        <v>12158</v>
      </c>
      <c r="C251" s="11">
        <f t="shared" si="0"/>
        <v>12158000</v>
      </c>
      <c r="D251" s="6">
        <v>40.6</v>
      </c>
      <c r="E251" s="6">
        <v>3496</v>
      </c>
      <c r="F251" s="11">
        <f t="shared" si="1"/>
        <v>3496000</v>
      </c>
      <c r="G251" s="6">
        <v>1168.06</v>
      </c>
    </row>
    <row r="252" spans="1:7" ht="13">
      <c r="A252" s="3">
        <v>44136</v>
      </c>
      <c r="B252" s="6">
        <v>12191</v>
      </c>
      <c r="C252" s="11">
        <f t="shared" si="0"/>
        <v>12191000</v>
      </c>
      <c r="D252" s="6">
        <v>40.6</v>
      </c>
      <c r="E252" s="6">
        <v>3505</v>
      </c>
      <c r="F252" s="11">
        <f t="shared" si="1"/>
        <v>3505000</v>
      </c>
      <c r="G252" s="6">
        <v>1177.81</v>
      </c>
    </row>
    <row r="253" spans="1:7" ht="13">
      <c r="A253" s="3">
        <v>44166</v>
      </c>
      <c r="B253" s="6">
        <v>12251</v>
      </c>
      <c r="C253" s="11">
        <f t="shared" si="0"/>
        <v>12251000</v>
      </c>
      <c r="D253" s="6">
        <v>40.5</v>
      </c>
      <c r="E253" s="6">
        <v>3519</v>
      </c>
      <c r="F253" s="11">
        <f t="shared" si="1"/>
        <v>3519000</v>
      </c>
      <c r="G253" s="6">
        <v>1177.3399999999999</v>
      </c>
    </row>
    <row r="254" spans="1:7" ht="13">
      <c r="A254" s="3">
        <v>44197</v>
      </c>
      <c r="B254" s="6">
        <v>12142</v>
      </c>
      <c r="C254" s="11">
        <f t="shared" si="0"/>
        <v>12142000</v>
      </c>
      <c r="D254" s="6">
        <v>40.299999999999997</v>
      </c>
      <c r="E254" s="6">
        <v>3477</v>
      </c>
      <c r="F254" s="11">
        <f t="shared" si="1"/>
        <v>3477000</v>
      </c>
      <c r="G254" s="6">
        <v>1172.33</v>
      </c>
    </row>
    <row r="255" spans="1:7" ht="13">
      <c r="A255" s="3">
        <v>44228</v>
      </c>
      <c r="B255" s="6">
        <v>12206</v>
      </c>
      <c r="C255" s="11">
        <f t="shared" si="0"/>
        <v>12206000</v>
      </c>
      <c r="D255" s="6">
        <v>40.1</v>
      </c>
      <c r="E255" s="6">
        <v>3498</v>
      </c>
      <c r="F255" s="11">
        <f t="shared" si="1"/>
        <v>3498000</v>
      </c>
      <c r="G255" s="6">
        <v>1168.92</v>
      </c>
    </row>
    <row r="256" spans="1:7" ht="13">
      <c r="A256" s="3">
        <v>44256</v>
      </c>
      <c r="B256" s="6">
        <v>12267</v>
      </c>
      <c r="C256" s="11">
        <f t="shared" si="0"/>
        <v>12267000</v>
      </c>
      <c r="D256" s="6">
        <v>40.4</v>
      </c>
      <c r="E256" s="6">
        <v>3511</v>
      </c>
      <c r="F256" s="11">
        <f t="shared" si="1"/>
        <v>3511000</v>
      </c>
      <c r="G256" s="6">
        <v>1176.04</v>
      </c>
    </row>
    <row r="257" spans="1:7" ht="13">
      <c r="A257" s="3">
        <v>44287</v>
      </c>
      <c r="B257" s="6">
        <v>12226</v>
      </c>
      <c r="C257" s="11">
        <f t="shared" si="0"/>
        <v>12226000</v>
      </c>
      <c r="D257" s="6">
        <v>40.299999999999997</v>
      </c>
      <c r="E257" s="6">
        <v>3506</v>
      </c>
      <c r="F257" s="11">
        <f t="shared" si="1"/>
        <v>3506000</v>
      </c>
      <c r="G257" s="6">
        <v>1185.6300000000001</v>
      </c>
    </row>
    <row r="258" spans="1:7" ht="13">
      <c r="A258" s="3">
        <v>44317</v>
      </c>
      <c r="B258" s="6">
        <v>12275</v>
      </c>
      <c r="C258" s="11">
        <f t="shared" si="0"/>
        <v>12275000</v>
      </c>
      <c r="D258" s="6">
        <v>40.4</v>
      </c>
      <c r="E258" s="6">
        <v>3519</v>
      </c>
      <c r="F258" s="11">
        <f t="shared" si="1"/>
        <v>3519000</v>
      </c>
      <c r="G258" s="6">
        <v>1197.05</v>
      </c>
    </row>
    <row r="259" spans="1:7" ht="13">
      <c r="A259" s="3">
        <v>44348</v>
      </c>
      <c r="B259" s="6">
        <v>12397</v>
      </c>
      <c r="C259" s="11">
        <f t="shared" si="0"/>
        <v>12397000</v>
      </c>
      <c r="D259" s="6">
        <v>40.4</v>
      </c>
      <c r="E259" s="6">
        <v>3559</v>
      </c>
      <c r="F259" s="11">
        <f t="shared" si="1"/>
        <v>3559000</v>
      </c>
      <c r="G259" s="6">
        <v>1193.42</v>
      </c>
    </row>
    <row r="260" spans="1:7" ht="13">
      <c r="A260" s="3">
        <v>44378</v>
      </c>
      <c r="B260" s="6">
        <v>12458</v>
      </c>
      <c r="C260" s="11">
        <f t="shared" si="0"/>
        <v>12458000</v>
      </c>
      <c r="D260" s="6">
        <v>40.200000000000003</v>
      </c>
      <c r="E260" s="6">
        <v>3581</v>
      </c>
      <c r="F260" s="11">
        <f t="shared" si="1"/>
        <v>3581000</v>
      </c>
      <c r="G260" s="6">
        <v>1193.94</v>
      </c>
    </row>
    <row r="261" spans="1:7" ht="13">
      <c r="A261" s="3">
        <v>44409</v>
      </c>
      <c r="B261" s="6">
        <v>12492</v>
      </c>
      <c r="C261" s="11">
        <f t="shared" si="0"/>
        <v>12492000</v>
      </c>
      <c r="D261" s="6">
        <v>40.4</v>
      </c>
      <c r="E261" s="6">
        <v>3584</v>
      </c>
      <c r="F261" s="11">
        <f t="shared" si="1"/>
        <v>3584000</v>
      </c>
      <c r="G261" s="6">
        <v>1205.1300000000001</v>
      </c>
    </row>
    <row r="262" spans="1:7" ht="13">
      <c r="A262" s="3">
        <v>44440</v>
      </c>
      <c r="F262" s="11">
        <f t="shared" si="1"/>
        <v>0</v>
      </c>
    </row>
    <row r="263" spans="1:7" ht="13">
      <c r="A263" s="3">
        <v>44470</v>
      </c>
      <c r="F263" s="1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3"/>
  <sheetViews>
    <sheetView workbookViewId="0">
      <selection activeCell="G32" sqref="G32"/>
    </sheetView>
  </sheetViews>
  <sheetFormatPr baseColWidth="10" defaultColWidth="14.5" defaultRowHeight="15.75" customHeight="1"/>
  <cols>
    <col min="2" max="2" width="19.1640625" customWidth="1"/>
  </cols>
  <sheetData>
    <row r="1" spans="1:4" ht="15.75" customHeight="1">
      <c r="A1" s="12" t="s">
        <v>15</v>
      </c>
      <c r="B1" s="12" t="s">
        <v>22</v>
      </c>
      <c r="C1" s="12" t="s">
        <v>22</v>
      </c>
      <c r="D1" s="12" t="s">
        <v>282</v>
      </c>
    </row>
    <row r="2" spans="1:4" ht="15.75" customHeight="1">
      <c r="A2" s="3">
        <v>36526</v>
      </c>
      <c r="B2" s="6">
        <v>7806.3</v>
      </c>
      <c r="C2" s="11">
        <f t="shared" ref="C2:C263" si="0">B2*1000</f>
        <v>7806300</v>
      </c>
    </row>
    <row r="3" spans="1:4" ht="15.75" customHeight="1">
      <c r="A3" s="3">
        <v>36557</v>
      </c>
      <c r="B3" s="6">
        <v>7881</v>
      </c>
      <c r="C3" s="11">
        <f t="shared" si="0"/>
        <v>7881000</v>
      </c>
    </row>
    <row r="4" spans="1:4" ht="15.75" customHeight="1">
      <c r="A4" s="3">
        <v>36586</v>
      </c>
      <c r="B4" s="6">
        <v>8036</v>
      </c>
      <c r="C4" s="11">
        <f t="shared" si="0"/>
        <v>8036000</v>
      </c>
    </row>
    <row r="5" spans="1:4" ht="15.75" customHeight="1">
      <c r="A5" s="3">
        <v>36617</v>
      </c>
      <c r="B5" s="6">
        <v>8154.8</v>
      </c>
      <c r="C5" s="11">
        <f t="shared" si="0"/>
        <v>8154800</v>
      </c>
    </row>
    <row r="6" spans="1:4" ht="15.75" customHeight="1">
      <c r="A6" s="3">
        <v>36647</v>
      </c>
      <c r="B6" s="6">
        <v>8289.4</v>
      </c>
      <c r="C6" s="11">
        <f t="shared" si="0"/>
        <v>8289400</v>
      </c>
    </row>
    <row r="7" spans="1:4" ht="15.75" customHeight="1">
      <c r="A7" s="3">
        <v>36678</v>
      </c>
      <c r="B7" s="6">
        <v>8416.2999999999993</v>
      </c>
      <c r="C7" s="11">
        <f t="shared" si="0"/>
        <v>8416300</v>
      </c>
    </row>
    <row r="8" spans="1:4" ht="15.75" customHeight="1">
      <c r="A8" s="3">
        <v>36708</v>
      </c>
      <c r="B8" s="6">
        <v>8353.5</v>
      </c>
      <c r="C8" s="11">
        <f t="shared" si="0"/>
        <v>8353500</v>
      </c>
    </row>
    <row r="9" spans="1:4" ht="15.75" customHeight="1">
      <c r="A9" s="3">
        <v>36739</v>
      </c>
      <c r="B9" s="6">
        <v>8397.7000000000007</v>
      </c>
      <c r="C9" s="11">
        <f t="shared" si="0"/>
        <v>8397700</v>
      </c>
    </row>
    <row r="10" spans="1:4" ht="15.75" customHeight="1">
      <c r="A10" s="3">
        <v>36770</v>
      </c>
      <c r="B10" s="6">
        <v>8349.5</v>
      </c>
      <c r="C10" s="11">
        <f t="shared" si="0"/>
        <v>8349500</v>
      </c>
    </row>
    <row r="11" spans="1:4" ht="15.75" customHeight="1">
      <c r="A11" s="3">
        <v>36800</v>
      </c>
      <c r="B11" s="6">
        <v>8162.8</v>
      </c>
      <c r="C11" s="11">
        <f t="shared" si="0"/>
        <v>8162800</v>
      </c>
    </row>
    <row r="12" spans="1:4" ht="15.75" customHeight="1">
      <c r="A12" s="3">
        <v>36831</v>
      </c>
      <c r="B12" s="6">
        <v>8183.5</v>
      </c>
      <c r="C12" s="11">
        <f t="shared" si="0"/>
        <v>8183500</v>
      </c>
    </row>
    <row r="13" spans="1:4" ht="15.75" customHeight="1">
      <c r="A13" s="3">
        <v>36861</v>
      </c>
      <c r="B13" s="6">
        <v>8238.7000000000007</v>
      </c>
      <c r="C13" s="11">
        <f t="shared" si="0"/>
        <v>8238700.0000000009</v>
      </c>
    </row>
    <row r="14" spans="1:4" ht="15.75" customHeight="1">
      <c r="A14" s="3">
        <v>36892</v>
      </c>
      <c r="B14" s="6">
        <v>7976.5</v>
      </c>
      <c r="C14" s="11">
        <f t="shared" si="0"/>
        <v>7976500</v>
      </c>
    </row>
    <row r="15" spans="1:4" ht="15.75" customHeight="1">
      <c r="A15" s="3">
        <v>36923</v>
      </c>
      <c r="B15" s="6">
        <v>8073.4</v>
      </c>
      <c r="C15" s="11">
        <f t="shared" si="0"/>
        <v>8073400</v>
      </c>
    </row>
    <row r="16" spans="1:4" ht="15.75" customHeight="1">
      <c r="A16" s="3">
        <v>36951</v>
      </c>
      <c r="B16" s="6">
        <v>8174</v>
      </c>
      <c r="C16" s="11">
        <f t="shared" si="0"/>
        <v>8174000</v>
      </c>
    </row>
    <row r="17" spans="1:3" ht="15.75" customHeight="1">
      <c r="A17" s="3">
        <v>36982</v>
      </c>
      <c r="B17" s="6">
        <v>8310.2999999999993</v>
      </c>
      <c r="C17" s="11">
        <f t="shared" si="0"/>
        <v>8310299.9999999991</v>
      </c>
    </row>
    <row r="18" spans="1:3" ht="15.75" customHeight="1">
      <c r="A18" s="3">
        <v>37012</v>
      </c>
      <c r="B18" s="6">
        <v>8478</v>
      </c>
      <c r="C18" s="11">
        <f t="shared" si="0"/>
        <v>8478000</v>
      </c>
    </row>
    <row r="19" spans="1:3" ht="15.75" customHeight="1">
      <c r="A19" s="3">
        <v>37043</v>
      </c>
      <c r="B19" s="6">
        <v>8615.6</v>
      </c>
      <c r="C19" s="11">
        <f t="shared" si="0"/>
        <v>8615600</v>
      </c>
    </row>
    <row r="20" spans="1:3" ht="15.75" customHeight="1">
      <c r="A20" s="3">
        <v>37073</v>
      </c>
      <c r="B20" s="6">
        <v>8582.2000000000007</v>
      </c>
      <c r="C20" s="11">
        <f t="shared" si="0"/>
        <v>8582200</v>
      </c>
    </row>
    <row r="21" spans="1:3" ht="15.75" customHeight="1">
      <c r="A21" s="3">
        <v>37104</v>
      </c>
      <c r="B21" s="6">
        <v>8589.5</v>
      </c>
      <c r="C21" s="11">
        <f t="shared" si="0"/>
        <v>8589500</v>
      </c>
    </row>
    <row r="22" spans="1:3" ht="15.75" customHeight="1">
      <c r="A22" s="3">
        <v>37135</v>
      </c>
      <c r="B22" s="6">
        <v>8484.2000000000007</v>
      </c>
      <c r="C22" s="11">
        <f t="shared" si="0"/>
        <v>8484200</v>
      </c>
    </row>
    <row r="23" spans="1:3" ht="15.75" customHeight="1">
      <c r="A23" s="3">
        <v>37165</v>
      </c>
      <c r="B23" s="6">
        <v>8365.9</v>
      </c>
      <c r="C23" s="11">
        <f t="shared" si="0"/>
        <v>8365900</v>
      </c>
    </row>
    <row r="24" spans="1:3" ht="15.75" customHeight="1">
      <c r="A24" s="3">
        <v>37196</v>
      </c>
      <c r="B24" s="6">
        <v>8327.1</v>
      </c>
      <c r="C24" s="11">
        <f t="shared" si="0"/>
        <v>8327100</v>
      </c>
    </row>
    <row r="25" spans="1:3" ht="15.75" customHeight="1">
      <c r="A25" s="3">
        <v>37226</v>
      </c>
      <c r="B25" s="6">
        <v>8332.4</v>
      </c>
      <c r="C25" s="11">
        <f t="shared" si="0"/>
        <v>8332400</v>
      </c>
    </row>
    <row r="26" spans="1:3" ht="15.75" customHeight="1">
      <c r="A26" s="3">
        <v>37257</v>
      </c>
      <c r="B26" s="6">
        <v>8122.3</v>
      </c>
      <c r="C26" s="11">
        <f t="shared" si="0"/>
        <v>8122300</v>
      </c>
    </row>
    <row r="27" spans="1:3" ht="15.75" customHeight="1">
      <c r="A27" s="3">
        <v>37288</v>
      </c>
      <c r="B27" s="6">
        <v>8149.8</v>
      </c>
      <c r="C27" s="11">
        <f t="shared" si="0"/>
        <v>8149800</v>
      </c>
    </row>
    <row r="28" spans="1:3" ht="15.75" customHeight="1">
      <c r="A28" s="3">
        <v>37316</v>
      </c>
      <c r="B28" s="6">
        <v>8253.5</v>
      </c>
      <c r="C28" s="11">
        <f t="shared" si="0"/>
        <v>8253500</v>
      </c>
    </row>
    <row r="29" spans="1:3" ht="15.75" customHeight="1">
      <c r="A29" s="3">
        <v>37347</v>
      </c>
      <c r="B29" s="6">
        <v>8355</v>
      </c>
      <c r="C29" s="11">
        <f t="shared" si="0"/>
        <v>8355000</v>
      </c>
    </row>
    <row r="30" spans="1:3" ht="15.75" customHeight="1">
      <c r="A30" s="3">
        <v>37377</v>
      </c>
      <c r="B30" s="6">
        <v>8507.2999999999993</v>
      </c>
      <c r="C30" s="11">
        <f t="shared" si="0"/>
        <v>8507300</v>
      </c>
    </row>
    <row r="31" spans="1:3" ht="15.75" customHeight="1">
      <c r="A31" s="3">
        <v>37408</v>
      </c>
      <c r="B31" s="6">
        <v>8603.4</v>
      </c>
      <c r="C31" s="11">
        <f t="shared" si="0"/>
        <v>8603400</v>
      </c>
    </row>
    <row r="32" spans="1:3" ht="15.75" customHeight="1">
      <c r="A32" s="3">
        <v>37438</v>
      </c>
      <c r="B32" s="6">
        <v>8602.7000000000007</v>
      </c>
      <c r="C32" s="11">
        <f t="shared" si="0"/>
        <v>8602700</v>
      </c>
    </row>
    <row r="33" spans="1:3" ht="15.75" customHeight="1">
      <c r="A33" s="3">
        <v>37469</v>
      </c>
      <c r="B33" s="6">
        <v>8631.1</v>
      </c>
      <c r="C33" s="11">
        <f t="shared" si="0"/>
        <v>8631100</v>
      </c>
    </row>
    <row r="34" spans="1:3" ht="15.75" customHeight="1">
      <c r="A34" s="3">
        <v>37500</v>
      </c>
      <c r="B34" s="6">
        <v>8530.7999999999993</v>
      </c>
      <c r="C34" s="11">
        <f t="shared" si="0"/>
        <v>8530800</v>
      </c>
    </row>
    <row r="35" spans="1:3" ht="15.75" customHeight="1">
      <c r="A35" s="3">
        <v>37530</v>
      </c>
      <c r="B35" s="6">
        <v>8480.4</v>
      </c>
      <c r="C35" s="11">
        <f t="shared" si="0"/>
        <v>8480400</v>
      </c>
    </row>
    <row r="36" spans="1:3" ht="15.75" customHeight="1">
      <c r="A36" s="3">
        <v>37561</v>
      </c>
      <c r="B36" s="6">
        <v>8437.5</v>
      </c>
      <c r="C36" s="11">
        <f t="shared" si="0"/>
        <v>8437500</v>
      </c>
    </row>
    <row r="37" spans="1:3" ht="15.75" customHeight="1">
      <c r="A37" s="3">
        <v>37591</v>
      </c>
      <c r="B37" s="6">
        <v>8421</v>
      </c>
      <c r="C37" s="11">
        <f t="shared" si="0"/>
        <v>8421000</v>
      </c>
    </row>
    <row r="38" spans="1:3" ht="15.75" customHeight="1">
      <c r="A38" s="3">
        <v>37622</v>
      </c>
      <c r="B38" s="6">
        <v>8233.5</v>
      </c>
      <c r="C38" s="11">
        <f t="shared" si="0"/>
        <v>8233500</v>
      </c>
    </row>
    <row r="39" spans="1:3" ht="15.75" customHeight="1">
      <c r="A39" s="3">
        <v>37653</v>
      </c>
      <c r="B39" s="6">
        <v>8254.7999999999993</v>
      </c>
      <c r="C39" s="11">
        <f t="shared" si="0"/>
        <v>8254799.9999999991</v>
      </c>
    </row>
    <row r="40" spans="1:3" ht="15.75" customHeight="1">
      <c r="A40" s="3">
        <v>37681</v>
      </c>
      <c r="B40" s="6">
        <v>8378.6</v>
      </c>
      <c r="C40" s="11">
        <f t="shared" si="0"/>
        <v>8378600</v>
      </c>
    </row>
    <row r="41" spans="1:3" ht="15.75" customHeight="1">
      <c r="A41" s="3">
        <v>37712</v>
      </c>
      <c r="B41" s="6">
        <v>8513.7000000000007</v>
      </c>
      <c r="C41" s="11">
        <f t="shared" si="0"/>
        <v>8513700</v>
      </c>
    </row>
    <row r="42" spans="1:3" ht="15.75" customHeight="1">
      <c r="A42" s="3">
        <v>37742</v>
      </c>
      <c r="B42" s="6">
        <v>8656.5</v>
      </c>
      <c r="C42" s="11">
        <f t="shared" si="0"/>
        <v>8656500</v>
      </c>
    </row>
    <row r="43" spans="1:3" ht="15.75" customHeight="1">
      <c r="A43" s="3">
        <v>37773</v>
      </c>
      <c r="B43" s="6">
        <v>8776.2000000000007</v>
      </c>
      <c r="C43" s="11">
        <f t="shared" si="0"/>
        <v>8776200</v>
      </c>
    </row>
    <row r="44" spans="1:3" ht="15.75" customHeight="1">
      <c r="A44" s="3">
        <v>37803</v>
      </c>
      <c r="B44" s="6">
        <v>8748.7000000000007</v>
      </c>
      <c r="C44" s="11">
        <f t="shared" si="0"/>
        <v>8748700</v>
      </c>
    </row>
    <row r="45" spans="1:3" ht="15.75" customHeight="1">
      <c r="A45" s="3">
        <v>37834</v>
      </c>
      <c r="B45" s="6">
        <v>8787.4</v>
      </c>
      <c r="C45" s="11">
        <f t="shared" si="0"/>
        <v>8787400</v>
      </c>
    </row>
    <row r="46" spans="1:3" ht="15.75" customHeight="1">
      <c r="A46" s="3">
        <v>37865</v>
      </c>
      <c r="B46" s="6">
        <v>8722.6</v>
      </c>
      <c r="C46" s="11">
        <f t="shared" si="0"/>
        <v>8722600</v>
      </c>
    </row>
    <row r="47" spans="1:3" ht="15.75" customHeight="1">
      <c r="A47" s="3">
        <v>37895</v>
      </c>
      <c r="B47" s="6">
        <v>8663.2999999999993</v>
      </c>
      <c r="C47" s="11">
        <f t="shared" si="0"/>
        <v>8663300</v>
      </c>
    </row>
    <row r="48" spans="1:3" ht="15.75" customHeight="1">
      <c r="A48" s="3">
        <v>37926</v>
      </c>
      <c r="B48" s="6">
        <v>8634.7000000000007</v>
      </c>
      <c r="C48" s="11">
        <f t="shared" si="0"/>
        <v>8634700</v>
      </c>
    </row>
    <row r="49" spans="1:3" ht="15.75" customHeight="1">
      <c r="A49" s="3">
        <v>37956</v>
      </c>
      <c r="B49" s="6">
        <v>8642.6</v>
      </c>
      <c r="C49" s="11">
        <f t="shared" si="0"/>
        <v>8642600</v>
      </c>
    </row>
    <row r="50" spans="1:3" ht="15.75" customHeight="1">
      <c r="A50" s="3">
        <v>37987</v>
      </c>
      <c r="B50" s="6">
        <v>8445.1</v>
      </c>
      <c r="C50" s="11">
        <f t="shared" si="0"/>
        <v>8445100</v>
      </c>
    </row>
    <row r="51" spans="1:3" ht="15.75" customHeight="1">
      <c r="A51" s="3">
        <v>38018</v>
      </c>
      <c r="B51" s="6">
        <v>8491.2000000000007</v>
      </c>
      <c r="C51" s="11">
        <f t="shared" si="0"/>
        <v>8491200</v>
      </c>
    </row>
    <row r="52" spans="1:3" ht="13">
      <c r="A52" s="3">
        <v>38047</v>
      </c>
      <c r="B52" s="6">
        <v>8656</v>
      </c>
      <c r="C52" s="11">
        <f t="shared" si="0"/>
        <v>8656000</v>
      </c>
    </row>
    <row r="53" spans="1:3" ht="13">
      <c r="A53" s="3">
        <v>38078</v>
      </c>
      <c r="B53" s="6">
        <v>8807.9</v>
      </c>
      <c r="C53" s="11">
        <f t="shared" si="0"/>
        <v>8807900</v>
      </c>
    </row>
    <row r="54" spans="1:3" ht="13">
      <c r="A54" s="3">
        <v>38108</v>
      </c>
      <c r="B54" s="6">
        <v>8973</v>
      </c>
      <c r="C54" s="11">
        <f t="shared" si="0"/>
        <v>8973000</v>
      </c>
    </row>
    <row r="55" spans="1:3" ht="13">
      <c r="A55" s="3">
        <v>38139</v>
      </c>
      <c r="B55" s="6">
        <v>9077.2999999999993</v>
      </c>
      <c r="C55" s="11">
        <f t="shared" si="0"/>
        <v>9077300</v>
      </c>
    </row>
    <row r="56" spans="1:3" ht="13">
      <c r="A56" s="3">
        <v>38169</v>
      </c>
      <c r="B56" s="6">
        <v>9051.5</v>
      </c>
      <c r="C56" s="11">
        <f t="shared" si="0"/>
        <v>9051500</v>
      </c>
    </row>
    <row r="57" spans="1:3" ht="13">
      <c r="A57" s="3">
        <v>38200</v>
      </c>
      <c r="B57" s="6">
        <v>9055</v>
      </c>
      <c r="C57" s="11">
        <f t="shared" si="0"/>
        <v>9055000</v>
      </c>
    </row>
    <row r="58" spans="1:3" ht="13">
      <c r="A58" s="3">
        <v>38231</v>
      </c>
      <c r="B58" s="6">
        <v>8975.5</v>
      </c>
      <c r="C58" s="11">
        <f t="shared" si="0"/>
        <v>8975500</v>
      </c>
    </row>
    <row r="59" spans="1:3" ht="13">
      <c r="A59" s="3">
        <v>38261</v>
      </c>
      <c r="B59" s="6">
        <v>8929.1</v>
      </c>
      <c r="C59" s="11">
        <f t="shared" si="0"/>
        <v>8929100</v>
      </c>
    </row>
    <row r="60" spans="1:3" ht="13">
      <c r="A60" s="3">
        <v>38292</v>
      </c>
      <c r="B60" s="6">
        <v>8888.6</v>
      </c>
      <c r="C60" s="11">
        <f t="shared" si="0"/>
        <v>8888600</v>
      </c>
    </row>
    <row r="61" spans="1:3" ht="13">
      <c r="A61" s="3">
        <v>38322</v>
      </c>
      <c r="B61" s="6">
        <v>8894.1</v>
      </c>
      <c r="C61" s="11">
        <f t="shared" si="0"/>
        <v>8894100</v>
      </c>
    </row>
    <row r="62" spans="1:3" ht="13">
      <c r="A62" s="3">
        <v>38353</v>
      </c>
      <c r="B62" s="6">
        <v>8704.2000000000007</v>
      </c>
      <c r="C62" s="11">
        <f t="shared" si="0"/>
        <v>8704200</v>
      </c>
    </row>
    <row r="63" spans="1:3" ht="13">
      <c r="A63" s="3">
        <v>38384</v>
      </c>
      <c r="B63" s="6">
        <v>8759.7999999999993</v>
      </c>
      <c r="C63" s="11">
        <f t="shared" si="0"/>
        <v>8759800</v>
      </c>
    </row>
    <row r="64" spans="1:3" ht="13">
      <c r="A64" s="3">
        <v>38412</v>
      </c>
      <c r="B64" s="6">
        <v>8909.2999999999993</v>
      </c>
      <c r="C64" s="11">
        <f t="shared" si="0"/>
        <v>8909300</v>
      </c>
    </row>
    <row r="65" spans="1:4" ht="13">
      <c r="A65" s="3">
        <v>38443</v>
      </c>
      <c r="B65" s="6">
        <v>9087.7000000000007</v>
      </c>
      <c r="C65" s="11">
        <f t="shared" si="0"/>
        <v>9087700</v>
      </c>
    </row>
    <row r="66" spans="1:4" ht="13">
      <c r="A66" s="3">
        <v>38473</v>
      </c>
      <c r="B66" s="6">
        <v>9225.9</v>
      </c>
      <c r="C66" s="11">
        <f t="shared" si="0"/>
        <v>9225900</v>
      </c>
    </row>
    <row r="67" spans="1:4" ht="13">
      <c r="A67" s="3">
        <v>38504</v>
      </c>
      <c r="B67" s="6">
        <v>9351.5</v>
      </c>
      <c r="C67" s="11">
        <f t="shared" si="0"/>
        <v>9351500</v>
      </c>
    </row>
    <row r="68" spans="1:4" ht="13">
      <c r="A68" s="3">
        <v>38534</v>
      </c>
      <c r="B68" s="6">
        <v>9342.7000000000007</v>
      </c>
      <c r="C68" s="11">
        <f t="shared" si="0"/>
        <v>9342700</v>
      </c>
    </row>
    <row r="69" spans="1:4" ht="13">
      <c r="A69" s="3">
        <v>38565</v>
      </c>
      <c r="B69" s="6">
        <v>9354.7000000000007</v>
      </c>
      <c r="C69" s="11">
        <f t="shared" si="0"/>
        <v>9354700</v>
      </c>
    </row>
    <row r="70" spans="1:4" ht="13">
      <c r="A70" s="3">
        <v>38596</v>
      </c>
      <c r="B70" s="6">
        <v>9204.6</v>
      </c>
      <c r="C70" s="11">
        <f t="shared" si="0"/>
        <v>9204600</v>
      </c>
    </row>
    <row r="71" spans="1:4" ht="13">
      <c r="A71" s="3">
        <v>38626</v>
      </c>
      <c r="B71" s="6">
        <v>9119.4</v>
      </c>
      <c r="C71" s="11">
        <f t="shared" si="0"/>
        <v>9119400</v>
      </c>
    </row>
    <row r="72" spans="1:4" ht="13">
      <c r="A72" s="3">
        <v>38657</v>
      </c>
      <c r="B72" s="6">
        <v>9091.9</v>
      </c>
      <c r="C72" s="11">
        <f t="shared" si="0"/>
        <v>9091900</v>
      </c>
    </row>
    <row r="73" spans="1:4" ht="13">
      <c r="A73" s="3">
        <v>38687</v>
      </c>
      <c r="B73" s="6">
        <v>9101.4</v>
      </c>
      <c r="C73" s="11">
        <f t="shared" si="0"/>
        <v>9101400</v>
      </c>
    </row>
    <row r="74" spans="1:4" ht="13">
      <c r="A74" s="3">
        <v>38718</v>
      </c>
      <c r="B74" s="6">
        <v>8925.7000000000007</v>
      </c>
      <c r="C74" s="11">
        <f t="shared" si="0"/>
        <v>8925700</v>
      </c>
    </row>
    <row r="75" spans="1:4" ht="13">
      <c r="A75" s="3">
        <v>38749</v>
      </c>
      <c r="B75" s="6">
        <v>8995.2999999999993</v>
      </c>
      <c r="C75" s="11">
        <f t="shared" si="0"/>
        <v>8995300</v>
      </c>
    </row>
    <row r="76" spans="1:4" ht="13">
      <c r="A76" s="3">
        <v>38777</v>
      </c>
      <c r="B76" s="6">
        <v>9159.6</v>
      </c>
      <c r="C76" s="11">
        <f t="shared" si="0"/>
        <v>9159600</v>
      </c>
      <c r="D76" s="36">
        <v>298.89</v>
      </c>
    </row>
    <row r="77" spans="1:4" ht="13">
      <c r="A77" s="3">
        <v>38808</v>
      </c>
      <c r="B77" s="6">
        <v>9312.1</v>
      </c>
      <c r="C77" s="11">
        <f t="shared" si="0"/>
        <v>9312100</v>
      </c>
      <c r="D77" s="36">
        <v>305.98</v>
      </c>
    </row>
    <row r="78" spans="1:4" ht="13">
      <c r="A78" s="3">
        <v>38838</v>
      </c>
      <c r="B78" s="6">
        <v>9451.2000000000007</v>
      </c>
      <c r="C78" s="11">
        <f t="shared" si="0"/>
        <v>9451200</v>
      </c>
      <c r="D78" s="36">
        <v>304.07</v>
      </c>
    </row>
    <row r="79" spans="1:4" ht="13">
      <c r="A79" s="3">
        <v>38869</v>
      </c>
      <c r="B79" s="6">
        <v>9559.4</v>
      </c>
      <c r="C79" s="11">
        <f t="shared" si="0"/>
        <v>9559400</v>
      </c>
      <c r="D79" s="36">
        <v>306.08</v>
      </c>
    </row>
    <row r="80" spans="1:4" ht="13">
      <c r="A80" s="3">
        <v>38899</v>
      </c>
      <c r="B80" s="6">
        <v>9573.6</v>
      </c>
      <c r="C80" s="11">
        <f t="shared" si="0"/>
        <v>9573600</v>
      </c>
      <c r="D80" s="36">
        <v>313.89</v>
      </c>
    </row>
    <row r="81" spans="1:4" ht="13">
      <c r="A81" s="3">
        <v>38930</v>
      </c>
      <c r="B81" s="6">
        <v>9591.7000000000007</v>
      </c>
      <c r="C81" s="11">
        <f t="shared" si="0"/>
        <v>9591700</v>
      </c>
      <c r="D81" s="36">
        <v>310.33999999999997</v>
      </c>
    </row>
    <row r="82" spans="1:4" ht="13">
      <c r="A82" s="3">
        <v>38961</v>
      </c>
      <c r="B82" s="6">
        <v>9440.9</v>
      </c>
      <c r="C82" s="11">
        <f t="shared" si="0"/>
        <v>9440900</v>
      </c>
      <c r="D82" s="36">
        <v>306.27999999999997</v>
      </c>
    </row>
    <row r="83" spans="1:4" ht="13">
      <c r="A83" s="3">
        <v>38991</v>
      </c>
      <c r="B83" s="6">
        <v>9395.2999999999993</v>
      </c>
      <c r="C83" s="11">
        <f t="shared" si="0"/>
        <v>9395300</v>
      </c>
      <c r="D83" s="36">
        <v>314.95</v>
      </c>
    </row>
    <row r="84" spans="1:4" ht="13">
      <c r="A84" s="3">
        <v>39022</v>
      </c>
      <c r="B84" s="6">
        <v>9389.7000000000007</v>
      </c>
      <c r="C84" s="11">
        <f t="shared" si="0"/>
        <v>9389700</v>
      </c>
      <c r="D84" s="36">
        <v>311.06</v>
      </c>
    </row>
    <row r="85" spans="1:4" ht="13">
      <c r="A85" s="3">
        <v>39052</v>
      </c>
      <c r="B85" s="6">
        <v>9392.9</v>
      </c>
      <c r="C85" s="11">
        <f t="shared" si="0"/>
        <v>9392900</v>
      </c>
      <c r="D85" s="36">
        <v>316.42</v>
      </c>
    </row>
    <row r="86" spans="1:4" ht="13">
      <c r="A86" s="3">
        <v>39083</v>
      </c>
      <c r="B86" s="6">
        <v>9198.6</v>
      </c>
      <c r="C86" s="11">
        <f t="shared" si="0"/>
        <v>9198600</v>
      </c>
      <c r="D86" s="36">
        <v>311.36</v>
      </c>
    </row>
    <row r="87" spans="1:4" ht="13">
      <c r="A87" s="3">
        <v>39114</v>
      </c>
      <c r="B87" s="6">
        <v>9254.7000000000007</v>
      </c>
      <c r="C87" s="11">
        <f t="shared" si="0"/>
        <v>9254700</v>
      </c>
      <c r="D87" s="36">
        <v>316.11</v>
      </c>
    </row>
    <row r="88" spans="1:4" ht="13">
      <c r="A88" s="3">
        <v>39142</v>
      </c>
      <c r="B88" s="6">
        <v>9380.9</v>
      </c>
      <c r="C88" s="11">
        <f t="shared" si="0"/>
        <v>9380900</v>
      </c>
      <c r="D88" s="36">
        <v>317.02</v>
      </c>
    </row>
    <row r="89" spans="1:4" ht="13">
      <c r="A89" s="3">
        <v>39173</v>
      </c>
      <c r="B89" s="6">
        <v>9541</v>
      </c>
      <c r="C89" s="11">
        <f t="shared" si="0"/>
        <v>9541000</v>
      </c>
      <c r="D89" s="36">
        <v>323.49</v>
      </c>
    </row>
    <row r="90" spans="1:4" ht="13">
      <c r="A90" s="3">
        <v>39203</v>
      </c>
      <c r="B90" s="6">
        <v>9722.1</v>
      </c>
      <c r="C90" s="11">
        <f t="shared" si="0"/>
        <v>9722100</v>
      </c>
      <c r="D90" s="36">
        <v>321.10000000000002</v>
      </c>
    </row>
    <row r="91" spans="1:4" ht="13">
      <c r="A91" s="3">
        <v>39234</v>
      </c>
      <c r="B91" s="6">
        <v>9836.5</v>
      </c>
      <c r="C91" s="11">
        <f t="shared" si="0"/>
        <v>9836500</v>
      </c>
      <c r="D91" s="36">
        <v>323.93</v>
      </c>
    </row>
    <row r="92" spans="1:4" ht="13">
      <c r="A92" s="3">
        <v>39264</v>
      </c>
      <c r="B92" s="6">
        <v>9818.7999999999993</v>
      </c>
      <c r="C92" s="11">
        <f t="shared" si="0"/>
        <v>9818800</v>
      </c>
      <c r="D92" s="36">
        <v>330.6</v>
      </c>
    </row>
    <row r="93" spans="1:4" ht="13">
      <c r="A93" s="3">
        <v>39295</v>
      </c>
      <c r="B93" s="6">
        <v>9829</v>
      </c>
      <c r="C93" s="11">
        <f t="shared" si="0"/>
        <v>9829000</v>
      </c>
      <c r="D93" s="36">
        <v>326.64999999999998</v>
      </c>
    </row>
    <row r="94" spans="1:4" ht="13">
      <c r="A94" s="3">
        <v>39326</v>
      </c>
      <c r="B94" s="6">
        <v>9696.7999999999993</v>
      </c>
      <c r="C94" s="11">
        <f t="shared" si="0"/>
        <v>9696800</v>
      </c>
      <c r="D94" s="36">
        <v>326.45</v>
      </c>
    </row>
    <row r="95" spans="1:4" ht="13">
      <c r="A95" s="3">
        <v>39356</v>
      </c>
      <c r="B95" s="6">
        <v>9634.9</v>
      </c>
      <c r="C95" s="11">
        <f t="shared" si="0"/>
        <v>9634900</v>
      </c>
      <c r="D95" s="36">
        <v>324.52999999999997</v>
      </c>
    </row>
    <row r="96" spans="1:4" ht="13">
      <c r="A96" s="3">
        <v>39387</v>
      </c>
      <c r="B96" s="6">
        <v>9596.9</v>
      </c>
      <c r="C96" s="11">
        <f t="shared" si="0"/>
        <v>9596900</v>
      </c>
      <c r="D96" s="36">
        <v>324.33</v>
      </c>
    </row>
    <row r="97" spans="1:4" ht="13">
      <c r="A97" s="3">
        <v>39417</v>
      </c>
      <c r="B97" s="6">
        <v>9575.1</v>
      </c>
      <c r="C97" s="11">
        <f t="shared" si="0"/>
        <v>9575100</v>
      </c>
      <c r="D97" s="36">
        <v>335.4</v>
      </c>
    </row>
    <row r="98" spans="1:4" ht="13">
      <c r="A98" s="3">
        <v>39448</v>
      </c>
      <c r="B98" s="6">
        <v>9339.1</v>
      </c>
      <c r="C98" s="11">
        <f t="shared" si="0"/>
        <v>9339100</v>
      </c>
      <c r="D98" s="36">
        <v>323.08</v>
      </c>
    </row>
    <row r="99" spans="1:4" ht="13">
      <c r="A99" s="3">
        <v>39479</v>
      </c>
      <c r="B99" s="6">
        <v>9377.2000000000007</v>
      </c>
      <c r="C99" s="11">
        <f t="shared" si="0"/>
        <v>9377200</v>
      </c>
      <c r="D99" s="36">
        <v>328.96</v>
      </c>
    </row>
    <row r="100" spans="1:4" ht="13">
      <c r="A100" s="3">
        <v>39508</v>
      </c>
      <c r="B100" s="6">
        <v>9493.5</v>
      </c>
      <c r="C100" s="11">
        <f t="shared" si="0"/>
        <v>9493500</v>
      </c>
      <c r="D100" s="36">
        <v>332.8</v>
      </c>
    </row>
    <row r="101" spans="1:4" ht="13">
      <c r="A101" s="3">
        <v>39539</v>
      </c>
      <c r="B101" s="6">
        <v>9619.9</v>
      </c>
      <c r="C101" s="11">
        <f t="shared" si="0"/>
        <v>9619900</v>
      </c>
      <c r="D101" s="36">
        <v>329.72</v>
      </c>
    </row>
    <row r="102" spans="1:4" ht="13">
      <c r="A102" s="3">
        <v>39569</v>
      </c>
      <c r="B102" s="6">
        <v>9762.4</v>
      </c>
      <c r="C102" s="11">
        <f t="shared" si="0"/>
        <v>9762400</v>
      </c>
      <c r="D102" s="36">
        <v>330.74</v>
      </c>
    </row>
    <row r="103" spans="1:4" ht="13">
      <c r="A103" s="3">
        <v>39600</v>
      </c>
      <c r="B103" s="6">
        <v>9859.1</v>
      </c>
      <c r="C103" s="11">
        <f t="shared" si="0"/>
        <v>9859100</v>
      </c>
      <c r="D103" s="36">
        <v>335.23</v>
      </c>
    </row>
    <row r="104" spans="1:4" ht="13">
      <c r="A104" s="3">
        <v>39630</v>
      </c>
      <c r="B104" s="6">
        <v>9847.2000000000007</v>
      </c>
      <c r="C104" s="11">
        <f t="shared" si="0"/>
        <v>9847200</v>
      </c>
      <c r="D104" s="36">
        <v>330.59</v>
      </c>
    </row>
    <row r="105" spans="1:4" ht="13">
      <c r="A105" s="3">
        <v>39661</v>
      </c>
      <c r="B105" s="6">
        <v>9832.9</v>
      </c>
      <c r="C105" s="11">
        <f t="shared" si="0"/>
        <v>9832900</v>
      </c>
      <c r="D105" s="36">
        <v>333.17</v>
      </c>
    </row>
    <row r="106" spans="1:4" ht="13">
      <c r="A106" s="3">
        <v>39692</v>
      </c>
      <c r="B106" s="6">
        <v>9655.2000000000007</v>
      </c>
      <c r="C106" s="11">
        <f t="shared" si="0"/>
        <v>9655200</v>
      </c>
      <c r="D106" s="36">
        <v>327.68</v>
      </c>
    </row>
    <row r="107" spans="1:4" ht="13">
      <c r="A107" s="3">
        <v>39722</v>
      </c>
      <c r="B107" s="6">
        <v>9542</v>
      </c>
      <c r="C107" s="11">
        <f t="shared" si="0"/>
        <v>9542000</v>
      </c>
      <c r="D107" s="36">
        <v>330.5</v>
      </c>
    </row>
    <row r="108" spans="1:4" ht="13">
      <c r="A108" s="3">
        <v>39753</v>
      </c>
      <c r="B108" s="6">
        <v>9451.1</v>
      </c>
      <c r="C108" s="11">
        <f t="shared" si="0"/>
        <v>9451100</v>
      </c>
      <c r="D108" s="36">
        <v>332.56</v>
      </c>
    </row>
    <row r="109" spans="1:4" ht="13">
      <c r="A109" s="3">
        <v>39783</v>
      </c>
      <c r="B109" s="6">
        <v>9390.7999999999993</v>
      </c>
      <c r="C109" s="11">
        <f t="shared" si="0"/>
        <v>9390800</v>
      </c>
      <c r="D109" s="36">
        <v>328.1</v>
      </c>
    </row>
    <row r="110" spans="1:4" ht="13">
      <c r="A110" s="3">
        <v>39814</v>
      </c>
      <c r="B110" s="6">
        <v>9156.4</v>
      </c>
      <c r="C110" s="11">
        <f t="shared" si="0"/>
        <v>9156400</v>
      </c>
      <c r="D110" s="36">
        <v>323.45</v>
      </c>
    </row>
    <row r="111" spans="1:4" ht="13">
      <c r="A111" s="3">
        <v>39845</v>
      </c>
      <c r="B111" s="6">
        <v>9155.5</v>
      </c>
      <c r="C111" s="11">
        <f t="shared" si="0"/>
        <v>9155500</v>
      </c>
      <c r="D111" s="36">
        <v>335.66</v>
      </c>
    </row>
    <row r="112" spans="1:4" ht="13">
      <c r="A112" s="3">
        <v>39873</v>
      </c>
      <c r="B112" s="6">
        <v>9260.4</v>
      </c>
      <c r="C112" s="11">
        <f t="shared" si="0"/>
        <v>9260400</v>
      </c>
      <c r="D112" s="36">
        <v>331.26</v>
      </c>
    </row>
    <row r="113" spans="1:4" ht="13">
      <c r="A113" s="3">
        <v>39904</v>
      </c>
      <c r="B113" s="6">
        <v>9394.2000000000007</v>
      </c>
      <c r="C113" s="11">
        <f t="shared" si="0"/>
        <v>9394200</v>
      </c>
      <c r="D113" s="36">
        <v>326.62</v>
      </c>
    </row>
    <row r="114" spans="1:4" ht="13">
      <c r="A114" s="3">
        <v>39934</v>
      </c>
      <c r="B114" s="6">
        <v>9584.1</v>
      </c>
      <c r="C114" s="11">
        <f t="shared" si="0"/>
        <v>9584100</v>
      </c>
      <c r="D114" s="36">
        <v>326.64</v>
      </c>
    </row>
    <row r="115" spans="1:4" ht="13">
      <c r="A115" s="3">
        <v>39965</v>
      </c>
      <c r="B115" s="6">
        <v>9675.6</v>
      </c>
      <c r="C115" s="11">
        <f t="shared" si="0"/>
        <v>9675600</v>
      </c>
      <c r="D115" s="36">
        <v>328.19</v>
      </c>
    </row>
    <row r="116" spans="1:4" ht="13">
      <c r="A116" s="3">
        <v>39995</v>
      </c>
      <c r="B116" s="6">
        <v>9649.7999999999993</v>
      </c>
      <c r="C116" s="11">
        <f t="shared" si="0"/>
        <v>9649800</v>
      </c>
      <c r="D116" s="36">
        <v>330.98</v>
      </c>
    </row>
    <row r="117" spans="1:4" ht="13">
      <c r="A117" s="3">
        <v>40026</v>
      </c>
      <c r="B117" s="6">
        <v>9629.6</v>
      </c>
      <c r="C117" s="11">
        <f t="shared" si="0"/>
        <v>9629600</v>
      </c>
      <c r="D117" s="36">
        <v>337.92</v>
      </c>
    </row>
    <row r="118" spans="1:4" ht="13">
      <c r="A118" s="3">
        <v>40057</v>
      </c>
      <c r="B118" s="6">
        <v>9454.6</v>
      </c>
      <c r="C118" s="11">
        <f t="shared" si="0"/>
        <v>9454600</v>
      </c>
      <c r="D118" s="36">
        <v>330.45</v>
      </c>
    </row>
    <row r="119" spans="1:4" ht="13">
      <c r="A119" s="3">
        <v>40087</v>
      </c>
      <c r="B119" s="6">
        <v>9348</v>
      </c>
      <c r="C119" s="11">
        <f t="shared" si="0"/>
        <v>9348000</v>
      </c>
      <c r="D119" s="36">
        <v>332.74</v>
      </c>
    </row>
    <row r="120" spans="1:4" ht="13">
      <c r="A120" s="3">
        <v>40118</v>
      </c>
      <c r="B120" s="6">
        <v>9279.4</v>
      </c>
      <c r="C120" s="11">
        <f t="shared" si="0"/>
        <v>9279400</v>
      </c>
      <c r="D120" s="36">
        <v>340.01</v>
      </c>
    </row>
    <row r="121" spans="1:4" ht="13">
      <c r="A121" s="3">
        <v>40148</v>
      </c>
      <c r="B121" s="6">
        <v>9198.6</v>
      </c>
      <c r="C121" s="11">
        <f t="shared" si="0"/>
        <v>9198600</v>
      </c>
      <c r="D121" s="36">
        <v>335.92</v>
      </c>
    </row>
    <row r="122" spans="1:4" ht="13">
      <c r="A122" s="3">
        <v>40179</v>
      </c>
      <c r="B122" s="6">
        <v>8987.9</v>
      </c>
      <c r="C122" s="11">
        <f t="shared" si="0"/>
        <v>8987900</v>
      </c>
      <c r="D122" s="36">
        <v>330.17</v>
      </c>
    </row>
    <row r="123" spans="1:4" ht="13">
      <c r="A123" s="3">
        <v>40210</v>
      </c>
      <c r="B123" s="6">
        <v>9003.2999999999993</v>
      </c>
      <c r="C123" s="11">
        <f t="shared" si="0"/>
        <v>9003300</v>
      </c>
      <c r="D123" s="36">
        <v>336.3</v>
      </c>
    </row>
    <row r="124" spans="1:4" ht="13">
      <c r="A124" s="3">
        <v>40238</v>
      </c>
      <c r="B124" s="6">
        <v>9159.4</v>
      </c>
      <c r="C124" s="11">
        <f t="shared" si="0"/>
        <v>9159400</v>
      </c>
      <c r="D124" s="36">
        <v>336.64</v>
      </c>
    </row>
    <row r="125" spans="1:4" ht="13">
      <c r="A125" s="3">
        <v>40269</v>
      </c>
      <c r="B125" s="6">
        <v>9343</v>
      </c>
      <c r="C125" s="11">
        <f t="shared" si="0"/>
        <v>9343000</v>
      </c>
      <c r="D125" s="36">
        <v>334.85</v>
      </c>
    </row>
    <row r="126" spans="1:4" ht="13">
      <c r="A126" s="3">
        <v>40299</v>
      </c>
      <c r="B126" s="6">
        <v>9506.1</v>
      </c>
      <c r="C126" s="11">
        <f t="shared" si="0"/>
        <v>9506100</v>
      </c>
      <c r="D126" s="36">
        <v>339.82</v>
      </c>
    </row>
    <row r="127" spans="1:4" ht="13">
      <c r="A127" s="3">
        <v>40330</v>
      </c>
      <c r="B127" s="6">
        <v>9589.9</v>
      </c>
      <c r="C127" s="11">
        <f t="shared" si="0"/>
        <v>9589900</v>
      </c>
      <c r="D127" s="36">
        <v>334.37</v>
      </c>
    </row>
    <row r="128" spans="1:4" ht="13">
      <c r="A128" s="3">
        <v>40360</v>
      </c>
      <c r="B128" s="6">
        <v>9566.2000000000007</v>
      </c>
      <c r="C128" s="11">
        <f t="shared" si="0"/>
        <v>9566200</v>
      </c>
      <c r="D128" s="36">
        <v>337.69</v>
      </c>
    </row>
    <row r="129" spans="1:4" ht="13">
      <c r="A129" s="3">
        <v>40391</v>
      </c>
      <c r="B129" s="6">
        <v>9603.5</v>
      </c>
      <c r="C129" s="11">
        <f t="shared" si="0"/>
        <v>9603500</v>
      </c>
      <c r="D129" s="36">
        <v>344.16</v>
      </c>
    </row>
    <row r="130" spans="1:4" ht="13">
      <c r="A130" s="3">
        <v>40422</v>
      </c>
      <c r="B130" s="6">
        <v>9519.4</v>
      </c>
      <c r="C130" s="11">
        <f t="shared" si="0"/>
        <v>9519400</v>
      </c>
      <c r="D130" s="36">
        <v>333.82</v>
      </c>
    </row>
    <row r="131" spans="1:4" ht="13">
      <c r="A131" s="3">
        <v>40452</v>
      </c>
      <c r="B131" s="6">
        <v>9458.9</v>
      </c>
      <c r="C131" s="11">
        <f t="shared" si="0"/>
        <v>9458900</v>
      </c>
      <c r="D131" s="36">
        <v>338.5</v>
      </c>
    </row>
    <row r="132" spans="1:4" ht="13">
      <c r="A132" s="3">
        <v>40483</v>
      </c>
      <c r="B132" s="6">
        <v>9403.2999999999993</v>
      </c>
      <c r="C132" s="11">
        <f t="shared" si="0"/>
        <v>9403300</v>
      </c>
      <c r="D132" s="36">
        <v>337.15</v>
      </c>
    </row>
    <row r="133" spans="1:4" ht="13">
      <c r="A133" s="3">
        <v>40513</v>
      </c>
      <c r="B133" s="6">
        <v>9368.6</v>
      </c>
      <c r="C133" s="11">
        <f t="shared" si="0"/>
        <v>9368600</v>
      </c>
      <c r="D133" s="36">
        <v>337.82</v>
      </c>
    </row>
    <row r="134" spans="1:4" ht="13">
      <c r="A134" s="3">
        <v>40544</v>
      </c>
      <c r="B134" s="6">
        <v>9132.1</v>
      </c>
      <c r="C134" s="11">
        <f t="shared" si="0"/>
        <v>9132100</v>
      </c>
      <c r="D134" s="36">
        <v>337.25</v>
      </c>
    </row>
    <row r="135" spans="1:4" ht="13">
      <c r="A135" s="3">
        <v>40575</v>
      </c>
      <c r="B135" s="6">
        <v>9218.6</v>
      </c>
      <c r="C135" s="11">
        <f t="shared" si="0"/>
        <v>9218600</v>
      </c>
      <c r="D135" s="36">
        <v>340.74</v>
      </c>
    </row>
    <row r="136" spans="1:4" ht="13">
      <c r="A136" s="3">
        <v>40603</v>
      </c>
      <c r="B136" s="6">
        <v>9396.2999999999993</v>
      </c>
      <c r="C136" s="11">
        <f t="shared" si="0"/>
        <v>9396300</v>
      </c>
      <c r="D136" s="36">
        <v>340.27</v>
      </c>
    </row>
    <row r="137" spans="1:4" ht="13">
      <c r="A137" s="3">
        <v>40634</v>
      </c>
      <c r="B137" s="6">
        <v>9605.7999999999993</v>
      </c>
      <c r="C137" s="11">
        <f t="shared" si="0"/>
        <v>9605800</v>
      </c>
      <c r="D137" s="36">
        <v>341.08</v>
      </c>
    </row>
    <row r="138" spans="1:4" ht="13">
      <c r="A138" s="3">
        <v>40664</v>
      </c>
      <c r="B138" s="6">
        <v>9768.7000000000007</v>
      </c>
      <c r="C138" s="11">
        <f t="shared" si="0"/>
        <v>9768700</v>
      </c>
      <c r="D138" s="36">
        <v>344.24</v>
      </c>
    </row>
    <row r="139" spans="1:4" ht="13">
      <c r="A139" s="3">
        <v>40695</v>
      </c>
      <c r="B139" s="6">
        <v>9873.1</v>
      </c>
      <c r="C139" s="11">
        <f t="shared" si="0"/>
        <v>9873100</v>
      </c>
      <c r="D139" s="36">
        <v>338.78</v>
      </c>
    </row>
    <row r="140" spans="1:4" ht="13">
      <c r="A140" s="3">
        <v>40725</v>
      </c>
      <c r="B140" s="6">
        <v>9835.5</v>
      </c>
      <c r="C140" s="11">
        <f t="shared" si="0"/>
        <v>9835500</v>
      </c>
      <c r="D140" s="36">
        <v>342.94</v>
      </c>
    </row>
    <row r="141" spans="1:4" ht="13">
      <c r="A141" s="3">
        <v>40756</v>
      </c>
      <c r="B141" s="6">
        <v>9876.5</v>
      </c>
      <c r="C141" s="11">
        <f t="shared" si="0"/>
        <v>9876500</v>
      </c>
      <c r="D141" s="36">
        <v>343.2</v>
      </c>
    </row>
    <row r="142" spans="1:4" ht="13">
      <c r="A142" s="3">
        <v>40787</v>
      </c>
      <c r="B142" s="6">
        <v>9770.6</v>
      </c>
      <c r="C142" s="11">
        <f t="shared" si="0"/>
        <v>9770600</v>
      </c>
      <c r="D142" s="36">
        <v>339.75</v>
      </c>
    </row>
    <row r="143" spans="1:4" ht="13">
      <c r="A143" s="3">
        <v>40817</v>
      </c>
      <c r="B143" s="6">
        <v>9723.4</v>
      </c>
      <c r="C143" s="11">
        <f t="shared" si="0"/>
        <v>9723400</v>
      </c>
      <c r="D143" s="36">
        <v>350.32</v>
      </c>
    </row>
    <row r="144" spans="1:4" ht="13">
      <c r="A144" s="3">
        <v>40848</v>
      </c>
      <c r="B144" s="6">
        <v>9714.2000000000007</v>
      </c>
      <c r="C144" s="11">
        <f t="shared" si="0"/>
        <v>9714200</v>
      </c>
      <c r="D144" s="36">
        <v>345.46</v>
      </c>
    </row>
    <row r="145" spans="1:4" ht="13">
      <c r="A145" s="3">
        <v>40878</v>
      </c>
      <c r="B145" s="6">
        <v>9682.2999999999993</v>
      </c>
      <c r="C145" s="11">
        <f t="shared" si="0"/>
        <v>9682300</v>
      </c>
      <c r="D145" s="36">
        <v>347.72</v>
      </c>
    </row>
    <row r="146" spans="1:4" ht="13">
      <c r="A146" s="3">
        <v>40909</v>
      </c>
      <c r="B146" s="6">
        <v>9467.4</v>
      </c>
      <c r="C146" s="11">
        <f t="shared" si="0"/>
        <v>9467400</v>
      </c>
      <c r="D146" s="36">
        <v>347.78</v>
      </c>
    </row>
    <row r="147" spans="1:4" ht="13">
      <c r="A147" s="3">
        <v>40940</v>
      </c>
      <c r="B147" s="6">
        <v>9564.4</v>
      </c>
      <c r="C147" s="11">
        <f t="shared" si="0"/>
        <v>9564400</v>
      </c>
      <c r="D147" s="36">
        <v>348.04</v>
      </c>
    </row>
    <row r="148" spans="1:4" ht="13">
      <c r="A148" s="3">
        <v>40969</v>
      </c>
      <c r="B148" s="6">
        <v>9754.7999999999993</v>
      </c>
      <c r="C148" s="11">
        <f t="shared" si="0"/>
        <v>9754800</v>
      </c>
      <c r="D148" s="36">
        <v>348.4</v>
      </c>
    </row>
    <row r="149" spans="1:4" ht="13">
      <c r="A149" s="3">
        <v>41000</v>
      </c>
      <c r="B149" s="6">
        <v>9935.2999999999993</v>
      </c>
      <c r="C149" s="11">
        <f t="shared" si="0"/>
        <v>9935300</v>
      </c>
      <c r="D149" s="36">
        <v>350.82</v>
      </c>
    </row>
    <row r="150" spans="1:4" ht="13">
      <c r="A150" s="3">
        <v>41030</v>
      </c>
      <c r="B150" s="6">
        <v>10102.1</v>
      </c>
      <c r="C150" s="11">
        <f t="shared" si="0"/>
        <v>10102100</v>
      </c>
      <c r="D150" s="36">
        <v>345.25</v>
      </c>
    </row>
    <row r="151" spans="1:4" ht="13">
      <c r="A151" s="3">
        <v>41061</v>
      </c>
      <c r="B151" s="6">
        <v>10192.200000000001</v>
      </c>
      <c r="C151" s="11">
        <f t="shared" si="0"/>
        <v>10192200</v>
      </c>
      <c r="D151" s="36">
        <v>346.9</v>
      </c>
    </row>
    <row r="152" spans="1:4" ht="13">
      <c r="A152" s="3">
        <v>41091</v>
      </c>
      <c r="B152" s="6">
        <v>10165.700000000001</v>
      </c>
      <c r="C152" s="11">
        <f t="shared" si="0"/>
        <v>10165700</v>
      </c>
      <c r="D152" s="36">
        <v>353.22</v>
      </c>
    </row>
    <row r="153" spans="1:4" ht="13">
      <c r="A153" s="3">
        <v>41122</v>
      </c>
      <c r="B153" s="6">
        <v>10224.6</v>
      </c>
      <c r="C153" s="11">
        <f t="shared" si="0"/>
        <v>10224600</v>
      </c>
      <c r="D153" s="36">
        <v>349.27</v>
      </c>
    </row>
    <row r="154" spans="1:4" ht="13">
      <c r="A154" s="3">
        <v>41153</v>
      </c>
      <c r="B154" s="6">
        <v>10145.299999999999</v>
      </c>
      <c r="C154" s="11">
        <f t="shared" si="0"/>
        <v>10145300</v>
      </c>
      <c r="D154" s="36">
        <v>350.56</v>
      </c>
    </row>
    <row r="155" spans="1:4" ht="13">
      <c r="A155" s="3">
        <v>41183</v>
      </c>
      <c r="B155" s="6">
        <v>10075.299999999999</v>
      </c>
      <c r="C155" s="11">
        <f t="shared" si="0"/>
        <v>10075300</v>
      </c>
      <c r="D155" s="36">
        <v>347.06</v>
      </c>
    </row>
    <row r="156" spans="1:4" ht="13">
      <c r="A156" s="3">
        <v>41214</v>
      </c>
      <c r="B156" s="6">
        <v>10030.4</v>
      </c>
      <c r="C156" s="11">
        <f t="shared" si="0"/>
        <v>10030400</v>
      </c>
      <c r="D156" s="36">
        <v>346.18</v>
      </c>
    </row>
    <row r="157" spans="1:4" ht="13">
      <c r="A157" s="3">
        <v>41244</v>
      </c>
      <c r="B157" s="6">
        <v>10037.799999999999</v>
      </c>
      <c r="C157" s="11">
        <f t="shared" si="0"/>
        <v>10037800</v>
      </c>
      <c r="D157" s="36">
        <v>355.8</v>
      </c>
    </row>
    <row r="158" spans="1:4" ht="13">
      <c r="A158" s="3">
        <v>41275</v>
      </c>
      <c r="B158" s="6">
        <v>9809.5</v>
      </c>
      <c r="C158" s="11">
        <f t="shared" si="0"/>
        <v>9809500</v>
      </c>
      <c r="D158" s="36">
        <v>342.06</v>
      </c>
    </row>
    <row r="159" spans="1:4" ht="13">
      <c r="A159" s="3">
        <v>41306</v>
      </c>
      <c r="B159" s="6">
        <v>9912.4</v>
      </c>
      <c r="C159" s="11">
        <f t="shared" si="0"/>
        <v>9912400</v>
      </c>
      <c r="D159" s="36">
        <v>350.69</v>
      </c>
    </row>
    <row r="160" spans="1:4" ht="13">
      <c r="A160" s="3">
        <v>41334</v>
      </c>
      <c r="B160" s="6">
        <v>10076.6</v>
      </c>
      <c r="C160" s="11">
        <f t="shared" si="0"/>
        <v>10076600</v>
      </c>
      <c r="D160" s="36">
        <v>351.83</v>
      </c>
    </row>
    <row r="161" spans="1:4" ht="13">
      <c r="A161" s="3">
        <v>41365</v>
      </c>
      <c r="B161" s="6">
        <v>10290</v>
      </c>
      <c r="C161" s="11">
        <f t="shared" si="0"/>
        <v>10290000</v>
      </c>
      <c r="D161" s="36">
        <v>348.61</v>
      </c>
    </row>
    <row r="162" spans="1:4" ht="13">
      <c r="A162" s="3">
        <v>41395</v>
      </c>
      <c r="B162" s="6">
        <v>10490.6</v>
      </c>
      <c r="C162" s="11">
        <f t="shared" si="0"/>
        <v>10490600</v>
      </c>
      <c r="D162" s="36">
        <v>349.44</v>
      </c>
    </row>
    <row r="163" spans="1:4" ht="13">
      <c r="A163" s="3">
        <v>41426</v>
      </c>
      <c r="B163" s="6">
        <v>10611.3</v>
      </c>
      <c r="C163" s="11">
        <f t="shared" si="0"/>
        <v>10611300</v>
      </c>
      <c r="D163" s="36">
        <v>354.05</v>
      </c>
    </row>
    <row r="164" spans="1:4" ht="13">
      <c r="A164" s="3">
        <v>41456</v>
      </c>
      <c r="B164" s="6">
        <v>10619.1</v>
      </c>
      <c r="C164" s="11">
        <f t="shared" si="0"/>
        <v>10619100</v>
      </c>
      <c r="D164" s="36">
        <v>349.26</v>
      </c>
    </row>
    <row r="165" spans="1:4" ht="13">
      <c r="A165" s="3">
        <v>41487</v>
      </c>
      <c r="B165" s="6">
        <v>10653</v>
      </c>
      <c r="C165" s="11">
        <f t="shared" si="0"/>
        <v>10653000</v>
      </c>
      <c r="D165" s="36">
        <v>351.91</v>
      </c>
    </row>
    <row r="166" spans="1:4" ht="13">
      <c r="A166" s="3">
        <v>41518</v>
      </c>
      <c r="B166" s="6">
        <v>10521.9</v>
      </c>
      <c r="C166" s="11">
        <f t="shared" si="0"/>
        <v>10521900</v>
      </c>
      <c r="D166" s="36">
        <v>353.66</v>
      </c>
    </row>
    <row r="167" spans="1:4" ht="13">
      <c r="A167" s="3">
        <v>41548</v>
      </c>
      <c r="B167" s="6">
        <v>10471.200000000001</v>
      </c>
      <c r="C167" s="11">
        <f t="shared" si="0"/>
        <v>10471200</v>
      </c>
      <c r="D167" s="36">
        <v>350.88</v>
      </c>
    </row>
    <row r="168" spans="1:4" ht="13">
      <c r="A168" s="3">
        <v>41579</v>
      </c>
      <c r="B168" s="6">
        <v>10448.799999999999</v>
      </c>
      <c r="C168" s="11">
        <f t="shared" si="0"/>
        <v>10448800</v>
      </c>
      <c r="D168" s="36">
        <v>351.06</v>
      </c>
    </row>
    <row r="169" spans="1:4" ht="13">
      <c r="A169" s="3">
        <v>41609</v>
      </c>
      <c r="B169" s="6">
        <v>10406.200000000001</v>
      </c>
      <c r="C169" s="11">
        <f t="shared" si="0"/>
        <v>10406200</v>
      </c>
      <c r="D169" s="36">
        <v>357.33</v>
      </c>
    </row>
    <row r="170" spans="1:4" ht="13">
      <c r="A170" s="3">
        <v>41640</v>
      </c>
      <c r="B170" s="6">
        <v>10187.799999999999</v>
      </c>
      <c r="C170" s="11">
        <f t="shared" si="0"/>
        <v>10187800</v>
      </c>
      <c r="D170" s="36">
        <v>349.39</v>
      </c>
    </row>
    <row r="171" spans="1:4" ht="13">
      <c r="A171" s="3">
        <v>41671</v>
      </c>
      <c r="B171" s="6">
        <v>10242.200000000001</v>
      </c>
      <c r="C171" s="11">
        <f t="shared" si="0"/>
        <v>10242200</v>
      </c>
      <c r="D171" s="36">
        <v>360.53</v>
      </c>
    </row>
    <row r="172" spans="1:4" ht="13">
      <c r="A172" s="3">
        <v>41699</v>
      </c>
      <c r="B172" s="6">
        <v>10434.200000000001</v>
      </c>
      <c r="C172" s="11">
        <f t="shared" si="0"/>
        <v>10434200</v>
      </c>
      <c r="D172" s="36">
        <v>365.44</v>
      </c>
    </row>
    <row r="173" spans="1:4" ht="13">
      <c r="A173" s="3">
        <v>41730</v>
      </c>
      <c r="B173" s="6">
        <v>10643.7</v>
      </c>
      <c r="C173" s="11">
        <f t="shared" si="0"/>
        <v>10643700</v>
      </c>
      <c r="D173" s="36">
        <v>359.92</v>
      </c>
    </row>
    <row r="174" spans="1:4" ht="13">
      <c r="A174" s="3">
        <v>41760</v>
      </c>
      <c r="B174" s="6">
        <v>10845.1</v>
      </c>
      <c r="C174" s="11">
        <f t="shared" si="0"/>
        <v>10845100</v>
      </c>
      <c r="D174" s="36">
        <v>360.44</v>
      </c>
    </row>
    <row r="175" spans="1:4" ht="13">
      <c r="A175" s="3">
        <v>41791</v>
      </c>
      <c r="B175" s="6">
        <v>10959.4</v>
      </c>
      <c r="C175" s="11">
        <f t="shared" si="0"/>
        <v>10959400</v>
      </c>
      <c r="D175" s="36">
        <v>366.59</v>
      </c>
    </row>
    <row r="176" spans="1:4" ht="13">
      <c r="A176" s="3">
        <v>41821</v>
      </c>
      <c r="B176" s="6">
        <v>10931.4</v>
      </c>
      <c r="C176" s="11">
        <f t="shared" si="0"/>
        <v>10931400</v>
      </c>
      <c r="D176" s="36">
        <v>363.05</v>
      </c>
    </row>
    <row r="177" spans="1:4" ht="13">
      <c r="A177" s="3">
        <v>41852</v>
      </c>
      <c r="B177" s="6">
        <v>10959.6</v>
      </c>
      <c r="C177" s="11">
        <f t="shared" si="0"/>
        <v>10959600</v>
      </c>
      <c r="D177" s="36">
        <v>367.93</v>
      </c>
    </row>
    <row r="178" spans="1:4" ht="13">
      <c r="A178" s="3">
        <v>41883</v>
      </c>
      <c r="B178" s="6">
        <v>10845.4</v>
      </c>
      <c r="C178" s="11">
        <f t="shared" si="0"/>
        <v>10845400</v>
      </c>
      <c r="D178" s="36">
        <v>364.26</v>
      </c>
    </row>
    <row r="179" spans="1:4" ht="13">
      <c r="A179" s="3">
        <v>41913</v>
      </c>
      <c r="B179" s="6">
        <v>10810.1</v>
      </c>
      <c r="C179" s="11">
        <f t="shared" si="0"/>
        <v>10810100</v>
      </c>
      <c r="D179" s="36">
        <v>367.12</v>
      </c>
    </row>
    <row r="180" spans="1:4" ht="13">
      <c r="A180" s="3">
        <v>41944</v>
      </c>
      <c r="B180" s="6">
        <v>10765.5</v>
      </c>
      <c r="C180" s="11">
        <f t="shared" si="0"/>
        <v>10765500</v>
      </c>
      <c r="D180" s="36">
        <v>373.2</v>
      </c>
    </row>
    <row r="181" spans="1:4" ht="13">
      <c r="A181" s="3">
        <v>41974</v>
      </c>
      <c r="B181" s="6">
        <v>10755.3</v>
      </c>
      <c r="C181" s="11">
        <f t="shared" si="0"/>
        <v>10755300</v>
      </c>
      <c r="D181" s="36">
        <v>369.85</v>
      </c>
    </row>
    <row r="182" spans="1:4" ht="13">
      <c r="A182" s="3">
        <v>42005</v>
      </c>
      <c r="B182" s="6">
        <v>10526.6</v>
      </c>
      <c r="C182" s="11">
        <f t="shared" si="0"/>
        <v>10526600</v>
      </c>
      <c r="D182" s="36">
        <v>365.57</v>
      </c>
    </row>
    <row r="183" spans="1:4" ht="13">
      <c r="A183" s="3">
        <v>42036</v>
      </c>
      <c r="B183" s="6">
        <v>10625.7</v>
      </c>
      <c r="C183" s="11">
        <f t="shared" si="0"/>
        <v>10625700</v>
      </c>
      <c r="D183" s="36">
        <v>377.93</v>
      </c>
    </row>
    <row r="184" spans="1:4" ht="13">
      <c r="A184" s="3">
        <v>42064</v>
      </c>
      <c r="B184" s="6">
        <v>10765.4</v>
      </c>
      <c r="C184" s="11">
        <f t="shared" si="0"/>
        <v>10765400</v>
      </c>
      <c r="D184" s="36">
        <v>378.16</v>
      </c>
    </row>
    <row r="185" spans="1:4" ht="13">
      <c r="A185" s="3">
        <v>42095</v>
      </c>
      <c r="B185" s="6">
        <v>10989.4</v>
      </c>
      <c r="C185" s="11">
        <f t="shared" si="0"/>
        <v>10989400</v>
      </c>
      <c r="D185" s="36">
        <v>372.97</v>
      </c>
    </row>
    <row r="186" spans="1:4" ht="13">
      <c r="A186" s="3">
        <v>42125</v>
      </c>
      <c r="B186" s="6">
        <v>11177</v>
      </c>
      <c r="C186" s="11">
        <f t="shared" si="0"/>
        <v>11177000</v>
      </c>
      <c r="D186" s="36">
        <v>375.83</v>
      </c>
    </row>
    <row r="187" spans="1:4" ht="13">
      <c r="A187" s="3">
        <v>42156</v>
      </c>
      <c r="B187" s="6">
        <v>11310.8</v>
      </c>
      <c r="C187" s="11">
        <f t="shared" si="0"/>
        <v>11310800</v>
      </c>
      <c r="D187" s="36">
        <v>373.65</v>
      </c>
    </row>
    <row r="188" spans="1:4" ht="13">
      <c r="A188" s="3">
        <v>42186</v>
      </c>
      <c r="B188" s="6">
        <v>11310.9</v>
      </c>
      <c r="C188" s="11">
        <f t="shared" si="0"/>
        <v>11310900</v>
      </c>
      <c r="D188" s="36">
        <v>374.53</v>
      </c>
    </row>
    <row r="189" spans="1:4" ht="13">
      <c r="A189" s="3">
        <v>42217</v>
      </c>
      <c r="B189" s="6">
        <v>11340.5</v>
      </c>
      <c r="C189" s="11">
        <f t="shared" si="0"/>
        <v>11340500</v>
      </c>
      <c r="D189" s="36">
        <v>382.86</v>
      </c>
    </row>
    <row r="190" spans="1:4" ht="13">
      <c r="A190" s="3">
        <v>42248</v>
      </c>
      <c r="B190" s="6">
        <v>11228</v>
      </c>
      <c r="C190" s="11">
        <f t="shared" si="0"/>
        <v>11228000</v>
      </c>
      <c r="D190" s="36">
        <v>374.54</v>
      </c>
    </row>
    <row r="191" spans="1:4" ht="13">
      <c r="A191" s="3">
        <v>42278</v>
      </c>
      <c r="B191" s="6">
        <v>11222.4</v>
      </c>
      <c r="C191" s="11">
        <f t="shared" si="0"/>
        <v>11222400</v>
      </c>
      <c r="D191" s="36">
        <v>377.67</v>
      </c>
    </row>
    <row r="192" spans="1:4" ht="13">
      <c r="A192" s="3">
        <v>42309</v>
      </c>
      <c r="B192" s="6">
        <v>11178.7</v>
      </c>
      <c r="C192" s="11">
        <f t="shared" si="0"/>
        <v>11178700</v>
      </c>
      <c r="D192" s="36">
        <v>380.42</v>
      </c>
    </row>
    <row r="193" spans="1:4" ht="13">
      <c r="A193" s="3">
        <v>42339</v>
      </c>
      <c r="B193" s="6">
        <v>11174.1</v>
      </c>
      <c r="C193" s="11">
        <f t="shared" si="0"/>
        <v>11174100</v>
      </c>
      <c r="D193" s="36">
        <v>379.69</v>
      </c>
    </row>
    <row r="194" spans="1:4" ht="13">
      <c r="A194" s="3">
        <v>42370</v>
      </c>
      <c r="B194" s="6">
        <v>10953.7</v>
      </c>
      <c r="C194" s="11">
        <f t="shared" si="0"/>
        <v>10953700</v>
      </c>
      <c r="D194" s="36">
        <v>375.36</v>
      </c>
    </row>
    <row r="195" spans="1:4" ht="13">
      <c r="A195" s="3">
        <v>42401</v>
      </c>
      <c r="B195" s="6">
        <v>11038.8</v>
      </c>
      <c r="C195" s="11">
        <f t="shared" si="0"/>
        <v>11038800</v>
      </c>
      <c r="D195" s="36">
        <v>383.76</v>
      </c>
    </row>
    <row r="196" spans="1:4" ht="13">
      <c r="A196" s="3">
        <v>42430</v>
      </c>
      <c r="B196" s="6">
        <v>11196.8</v>
      </c>
      <c r="C196" s="11">
        <f t="shared" si="0"/>
        <v>11196800</v>
      </c>
      <c r="D196" s="36">
        <v>382.72</v>
      </c>
    </row>
    <row r="197" spans="1:4" ht="13">
      <c r="A197" s="3">
        <v>42461</v>
      </c>
      <c r="B197" s="6">
        <v>11400.9</v>
      </c>
      <c r="C197" s="11">
        <f t="shared" si="0"/>
        <v>11400900</v>
      </c>
      <c r="D197" s="36">
        <v>384.54</v>
      </c>
    </row>
    <row r="198" spans="1:4" ht="13">
      <c r="A198" s="3">
        <v>42491</v>
      </c>
      <c r="B198" s="6">
        <v>11582.9</v>
      </c>
      <c r="C198" s="11">
        <f t="shared" si="0"/>
        <v>11582900</v>
      </c>
      <c r="D198" s="36">
        <v>390.03</v>
      </c>
    </row>
    <row r="199" spans="1:4" ht="13">
      <c r="A199" s="3">
        <v>42522</v>
      </c>
      <c r="B199" s="6">
        <v>11711.1</v>
      </c>
      <c r="C199" s="11">
        <f t="shared" si="0"/>
        <v>11711100</v>
      </c>
      <c r="D199" s="36">
        <v>385.3</v>
      </c>
    </row>
    <row r="200" spans="1:4" ht="13">
      <c r="A200" s="3">
        <v>42552</v>
      </c>
      <c r="B200" s="6">
        <v>11674.8</v>
      </c>
      <c r="C200" s="11">
        <f t="shared" si="0"/>
        <v>11674800</v>
      </c>
      <c r="D200" s="36">
        <v>389.29</v>
      </c>
    </row>
    <row r="201" spans="1:4" ht="13">
      <c r="A201" s="3">
        <v>42583</v>
      </c>
      <c r="B201" s="6">
        <v>11717</v>
      </c>
      <c r="C201" s="11">
        <f t="shared" si="0"/>
        <v>11717000</v>
      </c>
      <c r="D201" s="36">
        <v>389.93</v>
      </c>
    </row>
    <row r="202" spans="1:4" ht="13">
      <c r="A202" s="3">
        <v>42614</v>
      </c>
      <c r="B202" s="6">
        <v>11594.1</v>
      </c>
      <c r="C202" s="11">
        <f t="shared" si="0"/>
        <v>11594100</v>
      </c>
      <c r="D202" s="36">
        <v>389.74</v>
      </c>
    </row>
    <row r="203" spans="1:4" ht="13">
      <c r="A203" s="3">
        <v>42644</v>
      </c>
      <c r="B203" s="6">
        <v>11537.9</v>
      </c>
      <c r="C203" s="11">
        <f t="shared" si="0"/>
        <v>11537900</v>
      </c>
      <c r="D203" s="36">
        <v>397.66</v>
      </c>
    </row>
    <row r="204" spans="1:4" ht="13">
      <c r="A204" s="3">
        <v>42675</v>
      </c>
      <c r="B204" s="6">
        <v>11494.3</v>
      </c>
      <c r="C204" s="11">
        <f t="shared" si="0"/>
        <v>11494300</v>
      </c>
      <c r="D204" s="36">
        <v>392.13</v>
      </c>
    </row>
    <row r="205" spans="1:4" ht="13">
      <c r="A205" s="3">
        <v>42705</v>
      </c>
      <c r="B205" s="6">
        <v>11474.3</v>
      </c>
      <c r="C205" s="11">
        <f t="shared" si="0"/>
        <v>11474300</v>
      </c>
      <c r="D205" s="36">
        <v>391.94</v>
      </c>
    </row>
    <row r="206" spans="1:4" ht="13">
      <c r="A206" s="3">
        <v>42736</v>
      </c>
      <c r="B206" s="6">
        <v>11212.1</v>
      </c>
      <c r="C206" s="11">
        <f t="shared" si="0"/>
        <v>11212100</v>
      </c>
      <c r="D206" s="36">
        <v>395.27</v>
      </c>
    </row>
    <row r="207" spans="1:4" ht="13">
      <c r="A207" s="3">
        <v>42767</v>
      </c>
      <c r="B207" s="6">
        <v>11312.7</v>
      </c>
      <c r="C207" s="11">
        <f t="shared" si="0"/>
        <v>11312700</v>
      </c>
      <c r="D207" s="36">
        <v>396.55</v>
      </c>
    </row>
    <row r="208" spans="1:4" ht="13">
      <c r="A208" s="3">
        <v>42795</v>
      </c>
      <c r="B208" s="6">
        <v>11477.4</v>
      </c>
      <c r="C208" s="11">
        <f t="shared" si="0"/>
        <v>11477400</v>
      </c>
      <c r="D208" s="36">
        <v>399.12</v>
      </c>
    </row>
    <row r="209" spans="1:4" ht="13">
      <c r="A209" s="3">
        <v>42826</v>
      </c>
      <c r="B209" s="6">
        <v>11664.7</v>
      </c>
      <c r="C209" s="11">
        <f t="shared" si="0"/>
        <v>11664700</v>
      </c>
      <c r="D209" s="36">
        <v>406.6</v>
      </c>
    </row>
    <row r="210" spans="1:4" ht="13">
      <c r="A210" s="3">
        <v>42856</v>
      </c>
      <c r="B210" s="6">
        <v>11871.2</v>
      </c>
      <c r="C210" s="11">
        <f t="shared" si="0"/>
        <v>11871200</v>
      </c>
      <c r="D210" s="36">
        <v>402.74</v>
      </c>
    </row>
    <row r="211" spans="1:4" ht="13">
      <c r="A211" s="3">
        <v>42887</v>
      </c>
      <c r="B211" s="6">
        <v>11996.6</v>
      </c>
      <c r="C211" s="11">
        <f t="shared" si="0"/>
        <v>11996600</v>
      </c>
      <c r="D211" s="36">
        <v>400.81</v>
      </c>
    </row>
    <row r="212" spans="1:4" ht="13">
      <c r="A212" s="3">
        <v>42917</v>
      </c>
      <c r="B212" s="6">
        <v>12009.5</v>
      </c>
      <c r="C212" s="11">
        <f t="shared" si="0"/>
        <v>12009500</v>
      </c>
      <c r="D212" s="36">
        <v>408.97</v>
      </c>
    </row>
    <row r="213" spans="1:4" ht="13">
      <c r="A213" s="3">
        <v>42948</v>
      </c>
      <c r="B213" s="6">
        <v>12015.6</v>
      </c>
      <c r="C213" s="11">
        <f t="shared" si="0"/>
        <v>12015600</v>
      </c>
      <c r="D213" s="36">
        <v>404.71</v>
      </c>
    </row>
    <row r="214" spans="1:4" ht="13">
      <c r="A214" s="3">
        <v>42979</v>
      </c>
      <c r="B214" s="6">
        <v>11789.4</v>
      </c>
      <c r="C214" s="11">
        <f t="shared" si="0"/>
        <v>11789400</v>
      </c>
      <c r="D214" s="36">
        <v>402.22</v>
      </c>
    </row>
    <row r="215" spans="1:4" ht="13">
      <c r="A215" s="3">
        <v>43009</v>
      </c>
      <c r="B215" s="6">
        <v>11784.8</v>
      </c>
      <c r="C215" s="11">
        <f t="shared" si="0"/>
        <v>11784800</v>
      </c>
      <c r="D215" s="36">
        <v>412.63</v>
      </c>
    </row>
    <row r="216" spans="1:4" ht="13">
      <c r="A216" s="3">
        <v>43040</v>
      </c>
      <c r="B216" s="6">
        <v>11729.4</v>
      </c>
      <c r="C216" s="11">
        <f t="shared" si="0"/>
        <v>11729400</v>
      </c>
      <c r="D216" s="36">
        <v>405.34</v>
      </c>
    </row>
    <row r="217" spans="1:4" ht="13">
      <c r="A217" s="3">
        <v>43070</v>
      </c>
      <c r="B217" s="6">
        <v>11716.4</v>
      </c>
      <c r="C217" s="11">
        <f t="shared" si="0"/>
        <v>11716400</v>
      </c>
      <c r="D217" s="36">
        <v>409.19</v>
      </c>
    </row>
    <row r="218" spans="1:4" ht="13">
      <c r="A218" s="3">
        <v>43101</v>
      </c>
      <c r="B218" s="6">
        <v>11429.3</v>
      </c>
      <c r="C218" s="11">
        <f t="shared" si="0"/>
        <v>11429300</v>
      </c>
      <c r="D218" s="36">
        <v>401.76</v>
      </c>
    </row>
    <row r="219" spans="1:4" ht="13">
      <c r="A219" s="3">
        <v>43132</v>
      </c>
      <c r="B219" s="6">
        <v>11531.3</v>
      </c>
      <c r="C219" s="11">
        <f t="shared" si="0"/>
        <v>11531300</v>
      </c>
      <c r="D219" s="36">
        <v>411.55</v>
      </c>
    </row>
    <row r="220" spans="1:4" ht="13">
      <c r="A220" s="3">
        <v>43160</v>
      </c>
      <c r="B220" s="6">
        <v>11670</v>
      </c>
      <c r="C220" s="11">
        <f t="shared" si="0"/>
        <v>11670000</v>
      </c>
      <c r="D220" s="36">
        <v>412.88</v>
      </c>
    </row>
    <row r="221" spans="1:4" ht="13">
      <c r="A221" s="3">
        <v>43191</v>
      </c>
      <c r="B221" s="6">
        <v>11832.1</v>
      </c>
      <c r="C221" s="11">
        <f t="shared" si="0"/>
        <v>11832100</v>
      </c>
      <c r="D221" s="36">
        <v>417.89</v>
      </c>
    </row>
    <row r="222" spans="1:4" ht="13">
      <c r="A222" s="3">
        <v>43221</v>
      </c>
      <c r="B222" s="6">
        <v>12038.2</v>
      </c>
      <c r="C222" s="11">
        <f t="shared" si="0"/>
        <v>12038200</v>
      </c>
      <c r="D222" s="36">
        <v>414.47</v>
      </c>
    </row>
    <row r="223" spans="1:4" ht="13">
      <c r="A223" s="3">
        <v>43252</v>
      </c>
      <c r="B223" s="6">
        <v>12174.6</v>
      </c>
      <c r="C223" s="11">
        <f t="shared" si="0"/>
        <v>12174600</v>
      </c>
      <c r="D223" s="36">
        <v>415.01</v>
      </c>
    </row>
    <row r="224" spans="1:4" ht="13">
      <c r="A224" s="3">
        <v>43282</v>
      </c>
      <c r="B224" s="6">
        <v>12153.9</v>
      </c>
      <c r="C224" s="11">
        <f t="shared" si="0"/>
        <v>12153900</v>
      </c>
      <c r="D224" s="36">
        <v>422.9</v>
      </c>
    </row>
    <row r="225" spans="1:4" ht="13">
      <c r="A225" s="3">
        <v>43313</v>
      </c>
      <c r="B225" s="6">
        <v>12153.3</v>
      </c>
      <c r="C225" s="11">
        <f t="shared" si="0"/>
        <v>12153300</v>
      </c>
      <c r="D225" s="36">
        <v>419.76</v>
      </c>
    </row>
    <row r="226" spans="1:4" ht="13">
      <c r="A226" s="3">
        <v>43344</v>
      </c>
      <c r="B226" s="6">
        <v>11941</v>
      </c>
      <c r="C226" s="11">
        <f t="shared" si="0"/>
        <v>11941000</v>
      </c>
      <c r="D226" s="36">
        <v>419.95</v>
      </c>
    </row>
    <row r="227" spans="1:4" ht="13">
      <c r="A227" s="3">
        <v>43374</v>
      </c>
      <c r="B227" s="6">
        <v>11900.5</v>
      </c>
      <c r="C227" s="11">
        <f t="shared" si="0"/>
        <v>11900500</v>
      </c>
      <c r="D227" s="36">
        <v>419.32</v>
      </c>
    </row>
    <row r="228" spans="1:4" ht="13">
      <c r="A228" s="3">
        <v>43405</v>
      </c>
      <c r="B228" s="6">
        <v>11848.7</v>
      </c>
      <c r="C228" s="11">
        <f t="shared" si="0"/>
        <v>11848700</v>
      </c>
      <c r="D228" s="36">
        <v>416.85</v>
      </c>
    </row>
    <row r="229" spans="1:4" ht="13">
      <c r="A229" s="3">
        <v>43435</v>
      </c>
      <c r="B229" s="6">
        <v>11865.6</v>
      </c>
      <c r="C229" s="11">
        <f t="shared" si="0"/>
        <v>11865600</v>
      </c>
      <c r="D229" s="36">
        <v>429</v>
      </c>
    </row>
    <row r="230" spans="1:4" ht="13">
      <c r="A230" s="3">
        <v>43466</v>
      </c>
      <c r="B230" s="6">
        <v>11618.5</v>
      </c>
      <c r="C230" s="11">
        <f t="shared" si="0"/>
        <v>11618500</v>
      </c>
      <c r="D230" s="36">
        <v>417.07</v>
      </c>
    </row>
    <row r="231" spans="1:4" ht="13">
      <c r="A231" s="3">
        <v>43497</v>
      </c>
      <c r="B231" s="6">
        <v>11674.2</v>
      </c>
      <c r="C231" s="11">
        <f t="shared" si="0"/>
        <v>11674200</v>
      </c>
      <c r="D231" s="36">
        <v>426.73</v>
      </c>
    </row>
    <row r="232" spans="1:4" ht="13">
      <c r="A232" s="3">
        <v>43525</v>
      </c>
      <c r="B232" s="6">
        <v>11826.6</v>
      </c>
      <c r="C232" s="11">
        <f t="shared" si="0"/>
        <v>11826600</v>
      </c>
      <c r="D232" s="36">
        <v>427.96</v>
      </c>
    </row>
    <row r="233" spans="1:4" ht="13">
      <c r="A233" s="3">
        <v>43556</v>
      </c>
      <c r="B233" s="6">
        <v>12016.3</v>
      </c>
      <c r="C233" s="11">
        <f t="shared" si="0"/>
        <v>12016300</v>
      </c>
      <c r="D233" s="36">
        <v>425.7</v>
      </c>
    </row>
    <row r="234" spans="1:4" ht="13">
      <c r="A234" s="3">
        <v>43586</v>
      </c>
      <c r="B234" s="6">
        <v>12203.3</v>
      </c>
      <c r="C234" s="11">
        <f t="shared" si="0"/>
        <v>12203300</v>
      </c>
      <c r="D234" s="36">
        <v>425.96</v>
      </c>
    </row>
    <row r="235" spans="1:4" ht="13">
      <c r="A235" s="3">
        <v>43617</v>
      </c>
      <c r="B235" s="6">
        <v>12313.4</v>
      </c>
      <c r="C235" s="11">
        <f t="shared" si="0"/>
        <v>12313400</v>
      </c>
      <c r="D235" s="36">
        <v>433.81</v>
      </c>
    </row>
    <row r="236" spans="1:4" ht="13">
      <c r="A236" s="3">
        <v>43647</v>
      </c>
      <c r="B236" s="6">
        <v>12275.4</v>
      </c>
      <c r="C236" s="11">
        <f t="shared" si="0"/>
        <v>12275400</v>
      </c>
      <c r="D236" s="36">
        <v>428.11</v>
      </c>
    </row>
    <row r="237" spans="1:4" ht="13">
      <c r="A237" s="3">
        <v>43678</v>
      </c>
      <c r="B237" s="6">
        <v>12316.7</v>
      </c>
      <c r="C237" s="11">
        <f t="shared" si="0"/>
        <v>12316700</v>
      </c>
      <c r="D237" s="36">
        <v>429.42</v>
      </c>
    </row>
    <row r="238" spans="1:4" ht="13">
      <c r="A238" s="3">
        <v>43709</v>
      </c>
      <c r="B238" s="6">
        <v>12163.2</v>
      </c>
      <c r="C238" s="11">
        <f t="shared" si="0"/>
        <v>12163200</v>
      </c>
      <c r="D238" s="36">
        <v>433.68</v>
      </c>
    </row>
    <row r="239" spans="1:4" ht="13">
      <c r="A239" s="3">
        <v>43739</v>
      </c>
      <c r="B239" s="6">
        <v>12163.7</v>
      </c>
      <c r="C239" s="11">
        <f t="shared" si="0"/>
        <v>12163700</v>
      </c>
      <c r="D239" s="36">
        <v>429.96</v>
      </c>
    </row>
    <row r="240" spans="1:4" ht="13">
      <c r="A240" s="3">
        <v>43770</v>
      </c>
      <c r="B240" s="6">
        <v>12115.8</v>
      </c>
      <c r="C240" s="11">
        <f t="shared" si="0"/>
        <v>12115800</v>
      </c>
      <c r="D240" s="36">
        <v>429.57</v>
      </c>
    </row>
    <row r="241" spans="1:4" ht="13">
      <c r="A241" s="3">
        <v>43800</v>
      </c>
      <c r="B241" s="6">
        <v>12110.1</v>
      </c>
      <c r="C241" s="11">
        <f t="shared" si="0"/>
        <v>12110100</v>
      </c>
      <c r="D241" s="36">
        <v>439.12</v>
      </c>
    </row>
    <row r="242" spans="1:4" ht="13">
      <c r="A242" s="3">
        <v>43831</v>
      </c>
      <c r="B242" s="6">
        <v>11863.9</v>
      </c>
      <c r="C242" s="11">
        <f t="shared" si="0"/>
        <v>11863900</v>
      </c>
      <c r="D242" s="36">
        <v>427.64</v>
      </c>
    </row>
    <row r="243" spans="1:4" ht="13">
      <c r="A243" s="3">
        <v>43862</v>
      </c>
      <c r="B243" s="6">
        <v>12006.4</v>
      </c>
      <c r="C243" s="11">
        <f t="shared" si="0"/>
        <v>12006400</v>
      </c>
      <c r="D243" s="36">
        <v>442.47</v>
      </c>
    </row>
    <row r="244" spans="1:4" ht="13">
      <c r="A244" s="3">
        <v>43891</v>
      </c>
      <c r="B244" s="6">
        <v>11520.4</v>
      </c>
      <c r="C244" s="11">
        <f t="shared" si="0"/>
        <v>11520400</v>
      </c>
      <c r="D244" s="36">
        <v>413.09</v>
      </c>
    </row>
    <row r="245" spans="1:4" ht="13">
      <c r="A245" s="3">
        <v>43922</v>
      </c>
      <c r="B245" s="6">
        <v>6347.2</v>
      </c>
      <c r="C245" s="11">
        <f t="shared" si="0"/>
        <v>6347200</v>
      </c>
      <c r="D245" s="36">
        <v>435.01</v>
      </c>
    </row>
    <row r="246" spans="1:4" ht="13">
      <c r="A246" s="3">
        <v>43952</v>
      </c>
      <c r="B246" s="6">
        <v>7951.3</v>
      </c>
      <c r="C246" s="11">
        <f t="shared" si="0"/>
        <v>7951300</v>
      </c>
      <c r="D246" s="36">
        <v>451.96</v>
      </c>
    </row>
    <row r="247" spans="1:4" ht="13">
      <c r="A247" s="3">
        <v>43983</v>
      </c>
      <c r="B247" s="6">
        <v>9531.5</v>
      </c>
      <c r="C247" s="11">
        <f t="shared" si="0"/>
        <v>9531500</v>
      </c>
      <c r="D247" s="36">
        <v>435.38</v>
      </c>
    </row>
    <row r="248" spans="1:4" ht="13">
      <c r="A248" s="3">
        <v>44013</v>
      </c>
      <c r="B248" s="6">
        <v>10046.1</v>
      </c>
      <c r="C248" s="11">
        <f t="shared" si="0"/>
        <v>10046100</v>
      </c>
      <c r="D248" s="36">
        <v>430.09</v>
      </c>
    </row>
    <row r="249" spans="1:4" ht="13">
      <c r="A249" s="3">
        <v>44044</v>
      </c>
      <c r="B249" s="6">
        <v>10145.700000000001</v>
      </c>
      <c r="C249" s="11">
        <f t="shared" si="0"/>
        <v>10145700</v>
      </c>
      <c r="D249" s="36">
        <v>444.31</v>
      </c>
    </row>
    <row r="250" spans="1:4" ht="13">
      <c r="A250" s="3">
        <v>44075</v>
      </c>
      <c r="B250" s="6">
        <v>10224.200000000001</v>
      </c>
      <c r="C250" s="11">
        <f t="shared" si="0"/>
        <v>10224200</v>
      </c>
      <c r="D250" s="36">
        <v>442.37</v>
      </c>
    </row>
    <row r="251" spans="1:4" ht="13">
      <c r="A251" s="3">
        <v>44105</v>
      </c>
      <c r="B251" s="6">
        <v>10406.5</v>
      </c>
      <c r="C251" s="11">
        <f t="shared" si="0"/>
        <v>10406500</v>
      </c>
      <c r="D251" s="36">
        <v>443.67</v>
      </c>
    </row>
    <row r="252" spans="1:4" ht="13">
      <c r="A252" s="3">
        <v>44136</v>
      </c>
      <c r="B252" s="6">
        <v>10307.9</v>
      </c>
      <c r="C252" s="11">
        <f t="shared" si="0"/>
        <v>10307900</v>
      </c>
      <c r="D252" s="36">
        <v>436.99</v>
      </c>
    </row>
    <row r="253" spans="1:4" ht="13">
      <c r="A253" s="3">
        <v>44166</v>
      </c>
      <c r="B253" s="6">
        <v>9913.5</v>
      </c>
      <c r="C253" s="11">
        <f t="shared" si="0"/>
        <v>9913500</v>
      </c>
      <c r="D253" s="36">
        <v>430.27</v>
      </c>
    </row>
    <row r="254" spans="1:4" ht="13">
      <c r="A254" s="3">
        <v>44197</v>
      </c>
      <c r="B254" s="6">
        <v>9707.2000000000007</v>
      </c>
      <c r="C254" s="11">
        <f t="shared" si="0"/>
        <v>9707200</v>
      </c>
      <c r="D254" s="36">
        <v>434.98</v>
      </c>
    </row>
    <row r="255" spans="1:4" ht="13">
      <c r="A255" s="3">
        <v>44228</v>
      </c>
      <c r="B255" s="6">
        <v>10102.200000000001</v>
      </c>
      <c r="C255" s="11">
        <f t="shared" si="0"/>
        <v>10102200</v>
      </c>
      <c r="D255" s="36">
        <v>442.01</v>
      </c>
    </row>
    <row r="256" spans="1:4" ht="13">
      <c r="A256" s="3">
        <v>44256</v>
      </c>
      <c r="B256" s="6">
        <v>10336.1</v>
      </c>
      <c r="C256" s="11">
        <f t="shared" si="0"/>
        <v>10336100</v>
      </c>
      <c r="D256" s="36">
        <v>463.22</v>
      </c>
    </row>
    <row r="257" spans="1:4" ht="13">
      <c r="A257" s="3">
        <v>44287</v>
      </c>
      <c r="B257" s="6">
        <v>10666.8</v>
      </c>
      <c r="C257" s="11">
        <f t="shared" si="0"/>
        <v>10666800</v>
      </c>
      <c r="D257" s="36">
        <v>476.94</v>
      </c>
    </row>
    <row r="258" spans="1:4" ht="13">
      <c r="A258" s="3">
        <v>44317</v>
      </c>
      <c r="B258" s="6">
        <v>11016.6</v>
      </c>
      <c r="C258" s="11">
        <f t="shared" si="0"/>
        <v>11016600</v>
      </c>
      <c r="D258" s="36">
        <v>484.61</v>
      </c>
    </row>
    <row r="259" spans="1:4" ht="13">
      <c r="A259" s="3">
        <v>44348</v>
      </c>
      <c r="B259" s="6">
        <v>11355.5</v>
      </c>
      <c r="C259" s="11">
        <f t="shared" si="0"/>
        <v>11355500</v>
      </c>
      <c r="D259" s="36">
        <v>486.47</v>
      </c>
    </row>
    <row r="260" spans="1:4" ht="13">
      <c r="A260" s="3">
        <v>44378</v>
      </c>
      <c r="B260" s="6">
        <v>11616.7</v>
      </c>
      <c r="C260" s="11">
        <f t="shared" si="0"/>
        <v>11616700</v>
      </c>
      <c r="D260" s="36">
        <v>493.08</v>
      </c>
    </row>
    <row r="261" spans="1:4" ht="13">
      <c r="A261" s="3">
        <v>44409</v>
      </c>
      <c r="B261" s="6">
        <v>11565</v>
      </c>
      <c r="C261" s="11">
        <f t="shared" si="0"/>
        <v>11565000</v>
      </c>
      <c r="D261" s="36">
        <v>498.75</v>
      </c>
    </row>
    <row r="262" spans="1:4" ht="13">
      <c r="A262" s="3">
        <v>44440</v>
      </c>
      <c r="C262" s="11">
        <f t="shared" si="0"/>
        <v>0</v>
      </c>
      <c r="D262" s="36">
        <v>492.44</v>
      </c>
    </row>
    <row r="263" spans="1:4" ht="13">
      <c r="A263" s="3">
        <v>44470</v>
      </c>
      <c r="C263" s="1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63"/>
  <sheetViews>
    <sheetView workbookViewId="0">
      <selection activeCell="B1" sqref="B1"/>
    </sheetView>
  </sheetViews>
  <sheetFormatPr baseColWidth="10" defaultColWidth="14.5" defaultRowHeight="15.75" customHeight="1"/>
  <cols>
    <col min="2" max="2" width="20.6640625" customWidth="1"/>
    <col min="4" max="4" width="24.5" customWidth="1"/>
    <col min="5" max="5" width="18.33203125" customWidth="1"/>
  </cols>
  <sheetData>
    <row r="1" spans="1:5" ht="15.75" customHeight="1">
      <c r="A1" s="12" t="s">
        <v>15</v>
      </c>
      <c r="B1" s="12" t="s">
        <v>23</v>
      </c>
      <c r="C1" s="12" t="s">
        <v>23</v>
      </c>
      <c r="D1" s="12" t="s">
        <v>24</v>
      </c>
      <c r="E1" s="12" t="s">
        <v>24</v>
      </c>
    </row>
    <row r="2" spans="1:5" ht="15.75" customHeight="1">
      <c r="A2" s="3">
        <v>36526</v>
      </c>
      <c r="B2" s="6">
        <v>20491</v>
      </c>
      <c r="C2" s="11">
        <f t="shared" ref="C2:C263" si="0">B2*1000</f>
        <v>20491000</v>
      </c>
      <c r="D2" s="6">
        <v>11707</v>
      </c>
      <c r="E2" s="11">
        <f t="shared" ref="E2:E263" si="1">D2*1000</f>
        <v>11707000</v>
      </c>
    </row>
    <row r="3" spans="1:5" ht="15.75" customHeight="1">
      <c r="A3" s="3">
        <v>36557</v>
      </c>
      <c r="B3" s="6">
        <v>20881</v>
      </c>
      <c r="C3" s="11">
        <f t="shared" si="0"/>
        <v>20881000</v>
      </c>
      <c r="D3" s="6">
        <v>11935</v>
      </c>
      <c r="E3" s="11">
        <f t="shared" si="1"/>
        <v>11935000</v>
      </c>
    </row>
    <row r="4" spans="1:5" ht="15.75" customHeight="1">
      <c r="A4" s="3">
        <v>36586</v>
      </c>
      <c r="B4" s="6">
        <v>21120</v>
      </c>
      <c r="C4" s="11">
        <f t="shared" si="0"/>
        <v>21120000</v>
      </c>
      <c r="D4" s="6">
        <v>12065</v>
      </c>
      <c r="E4" s="11">
        <f t="shared" si="1"/>
        <v>12065000</v>
      </c>
    </row>
    <row r="5" spans="1:5" ht="15.75" customHeight="1">
      <c r="A5" s="3">
        <v>36617</v>
      </c>
      <c r="B5" s="6">
        <v>21191</v>
      </c>
      <c r="C5" s="11">
        <f t="shared" si="0"/>
        <v>21191000</v>
      </c>
      <c r="D5" s="6">
        <v>12088</v>
      </c>
      <c r="E5" s="11">
        <f t="shared" si="1"/>
        <v>12088000</v>
      </c>
    </row>
    <row r="6" spans="1:5" ht="15.75" customHeight="1">
      <c r="A6" s="3">
        <v>36647</v>
      </c>
      <c r="B6" s="6">
        <v>21543</v>
      </c>
      <c r="C6" s="11">
        <f t="shared" si="0"/>
        <v>21543000</v>
      </c>
      <c r="D6" s="6">
        <v>12312</v>
      </c>
      <c r="E6" s="11">
        <f t="shared" si="1"/>
        <v>12312000</v>
      </c>
    </row>
    <row r="7" spans="1:5" ht="15.75" customHeight="1">
      <c r="A7" s="3">
        <v>36678</v>
      </c>
      <c r="B7" s="6">
        <v>20916</v>
      </c>
      <c r="C7" s="11">
        <f t="shared" si="0"/>
        <v>20916000</v>
      </c>
      <c r="D7" s="6">
        <v>11836</v>
      </c>
      <c r="E7" s="11">
        <f t="shared" si="1"/>
        <v>11836000</v>
      </c>
    </row>
    <row r="8" spans="1:5" ht="15.75" customHeight="1">
      <c r="A8" s="3">
        <v>36708</v>
      </c>
      <c r="B8" s="6">
        <v>19748</v>
      </c>
      <c r="C8" s="11">
        <f t="shared" si="0"/>
        <v>19748000</v>
      </c>
      <c r="D8" s="6">
        <v>10817</v>
      </c>
      <c r="E8" s="11">
        <f t="shared" si="1"/>
        <v>10817000</v>
      </c>
    </row>
    <row r="9" spans="1:5" ht="15.75" customHeight="1">
      <c r="A9" s="3">
        <v>36739</v>
      </c>
      <c r="B9" s="6">
        <v>19646</v>
      </c>
      <c r="C9" s="11">
        <f t="shared" si="0"/>
        <v>19646000</v>
      </c>
      <c r="D9" s="6">
        <v>10770</v>
      </c>
      <c r="E9" s="11">
        <f t="shared" si="1"/>
        <v>10770000</v>
      </c>
    </row>
    <row r="10" spans="1:5" ht="15.75" customHeight="1">
      <c r="A10" s="3">
        <v>36770</v>
      </c>
      <c r="B10" s="6">
        <v>20549</v>
      </c>
      <c r="C10" s="11">
        <f t="shared" si="0"/>
        <v>20549000</v>
      </c>
      <c r="D10" s="6">
        <v>11612</v>
      </c>
      <c r="E10" s="11">
        <f t="shared" si="1"/>
        <v>11612000</v>
      </c>
    </row>
    <row r="11" spans="1:5" ht="15.75" customHeight="1">
      <c r="A11" s="3">
        <v>36800</v>
      </c>
      <c r="B11" s="6">
        <v>21036</v>
      </c>
      <c r="C11" s="11">
        <f t="shared" si="0"/>
        <v>21036000</v>
      </c>
      <c r="D11" s="6">
        <v>11962</v>
      </c>
      <c r="E11" s="11">
        <f t="shared" si="1"/>
        <v>11962000</v>
      </c>
    </row>
    <row r="12" spans="1:5" ht="15.75" customHeight="1">
      <c r="A12" s="3">
        <v>36831</v>
      </c>
      <c r="B12" s="6">
        <v>21193</v>
      </c>
      <c r="C12" s="11">
        <f t="shared" si="0"/>
        <v>21193000</v>
      </c>
      <c r="D12" s="6">
        <v>12096</v>
      </c>
      <c r="E12" s="11">
        <f t="shared" si="1"/>
        <v>12096000</v>
      </c>
    </row>
    <row r="13" spans="1:5" ht="15.75" customHeight="1">
      <c r="A13" s="3">
        <v>36861</v>
      </c>
      <c r="B13" s="6">
        <v>21160</v>
      </c>
      <c r="C13" s="11">
        <f t="shared" si="0"/>
        <v>21160000</v>
      </c>
      <c r="D13" s="6">
        <v>12049</v>
      </c>
      <c r="E13" s="11">
        <f t="shared" si="1"/>
        <v>12049000</v>
      </c>
    </row>
    <row r="14" spans="1:5" ht="15.75" customHeight="1">
      <c r="A14" s="3">
        <v>36892</v>
      </c>
      <c r="B14" s="6">
        <v>20753</v>
      </c>
      <c r="C14" s="11">
        <f t="shared" si="0"/>
        <v>20753000</v>
      </c>
      <c r="D14" s="6">
        <v>11839</v>
      </c>
      <c r="E14" s="11">
        <f t="shared" si="1"/>
        <v>11839000</v>
      </c>
    </row>
    <row r="15" spans="1:5" ht="15.75" customHeight="1">
      <c r="A15" s="3">
        <v>36923</v>
      </c>
      <c r="B15" s="6">
        <v>21208</v>
      </c>
      <c r="C15" s="11">
        <f t="shared" si="0"/>
        <v>21208000</v>
      </c>
      <c r="D15" s="6">
        <v>12089</v>
      </c>
      <c r="E15" s="11">
        <f t="shared" si="1"/>
        <v>12089000</v>
      </c>
    </row>
    <row r="16" spans="1:5" ht="15.75" customHeight="1">
      <c r="A16" s="3">
        <v>36951</v>
      </c>
      <c r="B16" s="6">
        <v>21339</v>
      </c>
      <c r="C16" s="11">
        <f t="shared" si="0"/>
        <v>21339000</v>
      </c>
      <c r="D16" s="6">
        <v>12165</v>
      </c>
      <c r="E16" s="11">
        <f t="shared" si="1"/>
        <v>12165000</v>
      </c>
    </row>
    <row r="17" spans="1:5" ht="15.75" customHeight="1">
      <c r="A17" s="3">
        <v>36982</v>
      </c>
      <c r="B17" s="6">
        <v>21387</v>
      </c>
      <c r="C17" s="11">
        <f t="shared" si="0"/>
        <v>21387000</v>
      </c>
      <c r="D17" s="6">
        <v>12192</v>
      </c>
      <c r="E17" s="11">
        <f t="shared" si="1"/>
        <v>12192000</v>
      </c>
    </row>
    <row r="18" spans="1:5" ht="15.75" customHeight="1">
      <c r="A18" s="3">
        <v>37012</v>
      </c>
      <c r="B18" s="6">
        <v>21432</v>
      </c>
      <c r="C18" s="11">
        <f t="shared" si="0"/>
        <v>21432000</v>
      </c>
      <c r="D18" s="6">
        <v>12200</v>
      </c>
      <c r="E18" s="11">
        <f t="shared" si="1"/>
        <v>12200000</v>
      </c>
    </row>
    <row r="19" spans="1:5" ht="15.75" customHeight="1">
      <c r="A19" s="3">
        <v>37043</v>
      </c>
      <c r="B19" s="6">
        <v>21132</v>
      </c>
      <c r="C19" s="11">
        <f t="shared" si="0"/>
        <v>21132000</v>
      </c>
      <c r="D19" s="6">
        <v>11918</v>
      </c>
      <c r="E19" s="11">
        <f t="shared" si="1"/>
        <v>11918000</v>
      </c>
    </row>
    <row r="20" spans="1:5" ht="15.75" customHeight="1">
      <c r="A20" s="3">
        <v>37073</v>
      </c>
      <c r="B20" s="6">
        <v>20049</v>
      </c>
      <c r="C20" s="11">
        <f t="shared" si="0"/>
        <v>20049000</v>
      </c>
      <c r="D20" s="6">
        <v>11059</v>
      </c>
      <c r="E20" s="11">
        <f t="shared" si="1"/>
        <v>11059000</v>
      </c>
    </row>
    <row r="21" spans="1:5" ht="15.75" customHeight="1">
      <c r="A21" s="3">
        <v>37104</v>
      </c>
      <c r="B21" s="6">
        <v>20049</v>
      </c>
      <c r="C21" s="11">
        <f t="shared" si="0"/>
        <v>20049000</v>
      </c>
      <c r="D21" s="6">
        <v>11088</v>
      </c>
      <c r="E21" s="11">
        <f t="shared" si="1"/>
        <v>11088000</v>
      </c>
    </row>
    <row r="22" spans="1:5" ht="15.75" customHeight="1">
      <c r="A22" s="3">
        <v>37135</v>
      </c>
      <c r="B22" s="6">
        <v>21056</v>
      </c>
      <c r="C22" s="11">
        <f t="shared" si="0"/>
        <v>21056000</v>
      </c>
      <c r="D22" s="6">
        <v>12067</v>
      </c>
      <c r="E22" s="11">
        <f t="shared" si="1"/>
        <v>12067000</v>
      </c>
    </row>
    <row r="23" spans="1:5" ht="15.75" customHeight="1">
      <c r="A23" s="3">
        <v>37165</v>
      </c>
      <c r="B23" s="6">
        <v>21573</v>
      </c>
      <c r="C23" s="11">
        <f t="shared" si="0"/>
        <v>21573000</v>
      </c>
      <c r="D23" s="6">
        <v>12452</v>
      </c>
      <c r="E23" s="11">
        <f t="shared" si="1"/>
        <v>12452000</v>
      </c>
    </row>
    <row r="24" spans="1:5" ht="15.75" customHeight="1">
      <c r="A24" s="3">
        <v>37196</v>
      </c>
      <c r="B24" s="6">
        <v>21732</v>
      </c>
      <c r="C24" s="11">
        <f t="shared" si="0"/>
        <v>21732000</v>
      </c>
      <c r="D24" s="6">
        <v>12559</v>
      </c>
      <c r="E24" s="11">
        <f t="shared" si="1"/>
        <v>12559000</v>
      </c>
    </row>
    <row r="25" spans="1:5" ht="15.75" customHeight="1">
      <c r="A25" s="3">
        <v>37226</v>
      </c>
      <c r="B25" s="6">
        <v>21708</v>
      </c>
      <c r="C25" s="11">
        <f t="shared" si="0"/>
        <v>21708000</v>
      </c>
      <c r="D25" s="6">
        <v>12546</v>
      </c>
      <c r="E25" s="11">
        <f t="shared" si="1"/>
        <v>12546000</v>
      </c>
    </row>
    <row r="26" spans="1:5" ht="15.75" customHeight="1">
      <c r="A26" s="3">
        <v>37257</v>
      </c>
      <c r="B26" s="6">
        <v>21299</v>
      </c>
      <c r="C26" s="11">
        <f t="shared" si="0"/>
        <v>21299000</v>
      </c>
      <c r="D26" s="6">
        <v>12298</v>
      </c>
      <c r="E26" s="11">
        <f t="shared" si="1"/>
        <v>12298000</v>
      </c>
    </row>
    <row r="27" spans="1:5" ht="15.75" customHeight="1">
      <c r="A27" s="3">
        <v>37288</v>
      </c>
      <c r="B27" s="6">
        <v>21711</v>
      </c>
      <c r="C27" s="11">
        <f t="shared" si="0"/>
        <v>21711000</v>
      </c>
      <c r="D27" s="6">
        <v>12554</v>
      </c>
      <c r="E27" s="11">
        <f t="shared" si="1"/>
        <v>12554000</v>
      </c>
    </row>
    <row r="28" spans="1:5" ht="15.75" customHeight="1">
      <c r="A28" s="3">
        <v>37316</v>
      </c>
      <c r="B28" s="6">
        <v>21836</v>
      </c>
      <c r="C28" s="11">
        <f t="shared" si="0"/>
        <v>21836000</v>
      </c>
      <c r="D28" s="6">
        <v>12619</v>
      </c>
      <c r="E28" s="11">
        <f t="shared" si="1"/>
        <v>12619000</v>
      </c>
    </row>
    <row r="29" spans="1:5" ht="15.75" customHeight="1">
      <c r="A29" s="3">
        <v>37347</v>
      </c>
      <c r="B29" s="6">
        <v>21846</v>
      </c>
      <c r="C29" s="11">
        <f t="shared" si="0"/>
        <v>21846000</v>
      </c>
      <c r="D29" s="6">
        <v>12609</v>
      </c>
      <c r="E29" s="11">
        <f t="shared" si="1"/>
        <v>12609000</v>
      </c>
    </row>
    <row r="30" spans="1:5" ht="15.75" customHeight="1">
      <c r="A30" s="3">
        <v>37377</v>
      </c>
      <c r="B30" s="6">
        <v>21947</v>
      </c>
      <c r="C30" s="11">
        <f t="shared" si="0"/>
        <v>21947000</v>
      </c>
      <c r="D30" s="6">
        <v>12648</v>
      </c>
      <c r="E30" s="11">
        <f t="shared" si="1"/>
        <v>12648000</v>
      </c>
    </row>
    <row r="31" spans="1:5" ht="15.75" customHeight="1">
      <c r="A31" s="3">
        <v>37408</v>
      </c>
      <c r="B31" s="6">
        <v>21542</v>
      </c>
      <c r="C31" s="11">
        <f t="shared" si="0"/>
        <v>21542000</v>
      </c>
      <c r="D31" s="6">
        <v>12313</v>
      </c>
      <c r="E31" s="11">
        <f t="shared" si="1"/>
        <v>12313000</v>
      </c>
    </row>
    <row r="32" spans="1:5" ht="15.75" customHeight="1">
      <c r="A32" s="3">
        <v>37438</v>
      </c>
      <c r="B32" s="6">
        <v>20366</v>
      </c>
      <c r="C32" s="11">
        <f t="shared" si="0"/>
        <v>20366000</v>
      </c>
      <c r="D32" s="6">
        <v>11310</v>
      </c>
      <c r="E32" s="11">
        <f t="shared" si="1"/>
        <v>11310000</v>
      </c>
    </row>
    <row r="33" spans="1:5" ht="15.75" customHeight="1">
      <c r="A33" s="3">
        <v>37469</v>
      </c>
      <c r="B33" s="6">
        <v>20396</v>
      </c>
      <c r="C33" s="11">
        <f t="shared" si="0"/>
        <v>20396000</v>
      </c>
      <c r="D33" s="6">
        <v>11357</v>
      </c>
      <c r="E33" s="11">
        <f t="shared" si="1"/>
        <v>11357000</v>
      </c>
    </row>
    <row r="34" spans="1:5" ht="15.75" customHeight="1">
      <c r="A34" s="3">
        <v>37500</v>
      </c>
      <c r="B34" s="6">
        <v>21365</v>
      </c>
      <c r="C34" s="11">
        <f t="shared" si="0"/>
        <v>21365000</v>
      </c>
      <c r="D34" s="6">
        <v>12221</v>
      </c>
      <c r="E34" s="11">
        <f t="shared" si="1"/>
        <v>12221000</v>
      </c>
    </row>
    <row r="35" spans="1:5" ht="15.75" customHeight="1">
      <c r="A35" s="3">
        <v>37530</v>
      </c>
      <c r="B35" s="6">
        <v>21878</v>
      </c>
      <c r="C35" s="11">
        <f t="shared" si="0"/>
        <v>21878000</v>
      </c>
      <c r="D35" s="6">
        <v>12610</v>
      </c>
      <c r="E35" s="11">
        <f t="shared" si="1"/>
        <v>12610000</v>
      </c>
    </row>
    <row r="36" spans="1:5" ht="15.75" customHeight="1">
      <c r="A36" s="3">
        <v>37561</v>
      </c>
      <c r="B36" s="6">
        <v>22016</v>
      </c>
      <c r="C36" s="11">
        <f t="shared" si="0"/>
        <v>22016000</v>
      </c>
      <c r="D36" s="6">
        <v>12713</v>
      </c>
      <c r="E36" s="11">
        <f t="shared" si="1"/>
        <v>12713000</v>
      </c>
    </row>
    <row r="37" spans="1:5" ht="15.75" customHeight="1">
      <c r="A37" s="3">
        <v>37591</v>
      </c>
      <c r="B37" s="6">
        <v>21957</v>
      </c>
      <c r="C37" s="11">
        <f t="shared" si="0"/>
        <v>21957000</v>
      </c>
      <c r="D37" s="6">
        <v>12672</v>
      </c>
      <c r="E37" s="11">
        <f t="shared" si="1"/>
        <v>12672000</v>
      </c>
    </row>
    <row r="38" spans="1:5" ht="15.75" customHeight="1">
      <c r="A38" s="3">
        <v>37622</v>
      </c>
      <c r="B38" s="6">
        <v>21542</v>
      </c>
      <c r="C38" s="11">
        <f t="shared" si="0"/>
        <v>21542000</v>
      </c>
      <c r="D38" s="6">
        <v>12387</v>
      </c>
      <c r="E38" s="11">
        <f t="shared" si="1"/>
        <v>12387000</v>
      </c>
    </row>
    <row r="39" spans="1:5" ht="15.75" customHeight="1">
      <c r="A39" s="3">
        <v>37653</v>
      </c>
      <c r="B39" s="6">
        <v>21925</v>
      </c>
      <c r="C39" s="11">
        <f t="shared" si="0"/>
        <v>21925000</v>
      </c>
      <c r="D39" s="6">
        <v>12612</v>
      </c>
      <c r="E39" s="11">
        <f t="shared" si="1"/>
        <v>12612000</v>
      </c>
    </row>
    <row r="40" spans="1:5" ht="15.75" customHeight="1">
      <c r="A40" s="3">
        <v>37681</v>
      </c>
      <c r="B40" s="6">
        <v>22017</v>
      </c>
      <c r="C40" s="11">
        <f t="shared" si="0"/>
        <v>22017000</v>
      </c>
      <c r="D40" s="6">
        <v>12664</v>
      </c>
      <c r="E40" s="11">
        <f t="shared" si="1"/>
        <v>12664000</v>
      </c>
    </row>
    <row r="41" spans="1:5" ht="15.75" customHeight="1">
      <c r="A41" s="3">
        <v>37712</v>
      </c>
      <c r="B41" s="6">
        <v>22000</v>
      </c>
      <c r="C41" s="11">
        <f t="shared" si="0"/>
        <v>22000000</v>
      </c>
      <c r="D41" s="6">
        <v>12657</v>
      </c>
      <c r="E41" s="11">
        <f t="shared" si="1"/>
        <v>12657000</v>
      </c>
    </row>
    <row r="42" spans="1:5" ht="15.75" customHeight="1">
      <c r="A42" s="3">
        <v>37742</v>
      </c>
      <c r="B42" s="6">
        <v>21986</v>
      </c>
      <c r="C42" s="11">
        <f t="shared" si="0"/>
        <v>21986000</v>
      </c>
      <c r="D42" s="6">
        <v>12630</v>
      </c>
      <c r="E42" s="11">
        <f t="shared" si="1"/>
        <v>12630000</v>
      </c>
    </row>
    <row r="43" spans="1:5" ht="15.75" customHeight="1">
      <c r="A43" s="3">
        <v>37773</v>
      </c>
      <c r="B43" s="6">
        <v>21587</v>
      </c>
      <c r="C43" s="11">
        <f t="shared" si="0"/>
        <v>21587000</v>
      </c>
      <c r="D43" s="6">
        <v>12334</v>
      </c>
      <c r="E43" s="11">
        <f t="shared" si="1"/>
        <v>12334000</v>
      </c>
    </row>
    <row r="44" spans="1:5" ht="15.75" customHeight="1">
      <c r="A44" s="3">
        <v>37803</v>
      </c>
      <c r="B44" s="6">
        <v>20446</v>
      </c>
      <c r="C44" s="11">
        <f t="shared" si="0"/>
        <v>20446000</v>
      </c>
      <c r="D44" s="6">
        <v>11287</v>
      </c>
      <c r="E44" s="11">
        <f t="shared" si="1"/>
        <v>11287000</v>
      </c>
    </row>
    <row r="45" spans="1:5" ht="15.75" customHeight="1">
      <c r="A45" s="3">
        <v>37834</v>
      </c>
      <c r="B45" s="6">
        <v>20402</v>
      </c>
      <c r="C45" s="11">
        <f t="shared" si="0"/>
        <v>20402000</v>
      </c>
      <c r="D45" s="6">
        <v>11290</v>
      </c>
      <c r="E45" s="11">
        <f t="shared" si="1"/>
        <v>11290000</v>
      </c>
    </row>
    <row r="46" spans="1:5" ht="15.75" customHeight="1">
      <c r="A46" s="3">
        <v>37865</v>
      </c>
      <c r="B46" s="6">
        <v>21328</v>
      </c>
      <c r="C46" s="11">
        <f t="shared" si="0"/>
        <v>21328000</v>
      </c>
      <c r="D46" s="6">
        <v>12196</v>
      </c>
      <c r="E46" s="11">
        <f t="shared" si="1"/>
        <v>12196000</v>
      </c>
    </row>
    <row r="47" spans="1:5" ht="15.75" customHeight="1">
      <c r="A47" s="3">
        <v>37895</v>
      </c>
      <c r="B47" s="6">
        <v>21871</v>
      </c>
      <c r="C47" s="11">
        <f t="shared" si="0"/>
        <v>21871000</v>
      </c>
      <c r="D47" s="6">
        <v>12624</v>
      </c>
      <c r="E47" s="11">
        <f t="shared" si="1"/>
        <v>12624000</v>
      </c>
    </row>
    <row r="48" spans="1:5" ht="15.75" customHeight="1">
      <c r="A48" s="3">
        <v>37926</v>
      </c>
      <c r="B48" s="6">
        <v>21979</v>
      </c>
      <c r="C48" s="11">
        <f t="shared" si="0"/>
        <v>21979000</v>
      </c>
      <c r="D48" s="6">
        <v>12700</v>
      </c>
      <c r="E48" s="11">
        <f t="shared" si="1"/>
        <v>12700000</v>
      </c>
    </row>
    <row r="49" spans="1:5" ht="15.75" customHeight="1">
      <c r="A49" s="3">
        <v>37956</v>
      </c>
      <c r="B49" s="6">
        <v>21914</v>
      </c>
      <c r="C49" s="11">
        <f t="shared" si="0"/>
        <v>21914000</v>
      </c>
      <c r="D49" s="6">
        <v>12658</v>
      </c>
      <c r="E49" s="11">
        <f t="shared" si="1"/>
        <v>12658000</v>
      </c>
    </row>
    <row r="50" spans="1:5" ht="15.75" customHeight="1">
      <c r="A50" s="3">
        <v>37987</v>
      </c>
      <c r="B50" s="6">
        <v>21443</v>
      </c>
      <c r="C50" s="11">
        <f t="shared" si="0"/>
        <v>21443000</v>
      </c>
      <c r="D50" s="6">
        <v>12384</v>
      </c>
      <c r="E50" s="11">
        <f t="shared" si="1"/>
        <v>12384000</v>
      </c>
    </row>
    <row r="51" spans="1:5" ht="15.75" customHeight="1">
      <c r="A51" s="3">
        <v>38018</v>
      </c>
      <c r="B51" s="6">
        <v>21846</v>
      </c>
      <c r="C51" s="11">
        <f t="shared" si="0"/>
        <v>21846000</v>
      </c>
      <c r="D51" s="6">
        <v>12615</v>
      </c>
      <c r="E51" s="11">
        <f t="shared" si="1"/>
        <v>12615000</v>
      </c>
    </row>
    <row r="52" spans="1:5" ht="13">
      <c r="A52" s="3">
        <v>38047</v>
      </c>
      <c r="B52" s="6">
        <v>21992</v>
      </c>
      <c r="C52" s="11">
        <f t="shared" si="0"/>
        <v>21992000</v>
      </c>
      <c r="D52" s="6">
        <v>12686</v>
      </c>
      <c r="E52" s="11">
        <f t="shared" si="1"/>
        <v>12686000</v>
      </c>
    </row>
    <row r="53" spans="1:5" ht="13">
      <c r="A53" s="3">
        <v>38078</v>
      </c>
      <c r="B53" s="6">
        <v>22009</v>
      </c>
      <c r="C53" s="11">
        <f t="shared" si="0"/>
        <v>22009000</v>
      </c>
      <c r="D53" s="6">
        <v>12680</v>
      </c>
      <c r="E53" s="11">
        <f t="shared" si="1"/>
        <v>12680000</v>
      </c>
    </row>
    <row r="54" spans="1:5" ht="13">
      <c r="A54" s="3">
        <v>38108</v>
      </c>
      <c r="B54" s="6">
        <v>21988</v>
      </c>
      <c r="C54" s="11">
        <f t="shared" si="0"/>
        <v>21988000</v>
      </c>
      <c r="D54" s="6">
        <v>12653</v>
      </c>
      <c r="E54" s="11">
        <f t="shared" si="1"/>
        <v>12653000</v>
      </c>
    </row>
    <row r="55" spans="1:5" ht="13">
      <c r="A55" s="3">
        <v>38139</v>
      </c>
      <c r="B55" s="6">
        <v>21544</v>
      </c>
      <c r="C55" s="11">
        <f t="shared" si="0"/>
        <v>21544000</v>
      </c>
      <c r="D55" s="6">
        <v>12295</v>
      </c>
      <c r="E55" s="11">
        <f t="shared" si="1"/>
        <v>12295000</v>
      </c>
    </row>
    <row r="56" spans="1:5" ht="13">
      <c r="A56" s="3">
        <v>38169</v>
      </c>
      <c r="B56" s="6">
        <v>20433</v>
      </c>
      <c r="C56" s="11">
        <f t="shared" si="0"/>
        <v>20433000</v>
      </c>
      <c r="D56" s="6">
        <v>11164</v>
      </c>
      <c r="E56" s="11">
        <f t="shared" si="1"/>
        <v>11164000</v>
      </c>
    </row>
    <row r="57" spans="1:5" ht="13">
      <c r="A57" s="3">
        <v>38200</v>
      </c>
      <c r="B57" s="6">
        <v>20453</v>
      </c>
      <c r="C57" s="11">
        <f t="shared" si="0"/>
        <v>20453000</v>
      </c>
      <c r="D57" s="6">
        <v>11226</v>
      </c>
      <c r="E57" s="11">
        <f t="shared" si="1"/>
        <v>11226000</v>
      </c>
    </row>
    <row r="58" spans="1:5" ht="13">
      <c r="A58" s="3">
        <v>38231</v>
      </c>
      <c r="B58" s="6">
        <v>21497</v>
      </c>
      <c r="C58" s="11">
        <f t="shared" si="0"/>
        <v>21497000</v>
      </c>
      <c r="D58" s="6">
        <v>12237</v>
      </c>
      <c r="E58" s="11">
        <f t="shared" si="1"/>
        <v>12237000</v>
      </c>
    </row>
    <row r="59" spans="1:5" ht="13">
      <c r="A59" s="3">
        <v>38261</v>
      </c>
      <c r="B59" s="6">
        <v>22023</v>
      </c>
      <c r="C59" s="11">
        <f t="shared" si="0"/>
        <v>22023000</v>
      </c>
      <c r="D59" s="6">
        <v>12643</v>
      </c>
      <c r="E59" s="11">
        <f t="shared" si="1"/>
        <v>12643000</v>
      </c>
    </row>
    <row r="60" spans="1:5" ht="13">
      <c r="A60" s="3">
        <v>38292</v>
      </c>
      <c r="B60" s="6">
        <v>22173</v>
      </c>
      <c r="C60" s="11">
        <f t="shared" si="0"/>
        <v>22173000</v>
      </c>
      <c r="D60" s="6">
        <v>12751</v>
      </c>
      <c r="E60" s="11">
        <f t="shared" si="1"/>
        <v>12751000</v>
      </c>
    </row>
    <row r="61" spans="1:5" ht="13">
      <c r="A61" s="3">
        <v>38322</v>
      </c>
      <c r="B61" s="6">
        <v>22050</v>
      </c>
      <c r="C61" s="11">
        <f t="shared" si="0"/>
        <v>22050000</v>
      </c>
      <c r="D61" s="6">
        <v>12688</v>
      </c>
      <c r="E61" s="11">
        <f t="shared" si="1"/>
        <v>12688000</v>
      </c>
    </row>
    <row r="62" spans="1:5" ht="13">
      <c r="A62" s="3">
        <v>38353</v>
      </c>
      <c r="B62" s="6">
        <v>21627</v>
      </c>
      <c r="C62" s="11">
        <f t="shared" si="0"/>
        <v>21627000</v>
      </c>
      <c r="D62" s="6">
        <v>12438</v>
      </c>
      <c r="E62" s="11">
        <f t="shared" si="1"/>
        <v>12438000</v>
      </c>
    </row>
    <row r="63" spans="1:5" ht="13">
      <c r="A63" s="3">
        <v>38384</v>
      </c>
      <c r="B63" s="6">
        <v>22049</v>
      </c>
      <c r="C63" s="11">
        <f t="shared" si="0"/>
        <v>22049000</v>
      </c>
      <c r="D63" s="6">
        <v>12688</v>
      </c>
      <c r="E63" s="11">
        <f t="shared" si="1"/>
        <v>12688000</v>
      </c>
    </row>
    <row r="64" spans="1:5" ht="13">
      <c r="A64" s="3">
        <v>38412</v>
      </c>
      <c r="B64" s="6">
        <v>22146</v>
      </c>
      <c r="C64" s="11">
        <f t="shared" si="0"/>
        <v>22146000</v>
      </c>
      <c r="D64" s="6">
        <v>12743</v>
      </c>
      <c r="E64" s="11">
        <f t="shared" si="1"/>
        <v>12743000</v>
      </c>
    </row>
    <row r="65" spans="1:5" ht="13">
      <c r="A65" s="3">
        <v>38443</v>
      </c>
      <c r="B65" s="6">
        <v>22160</v>
      </c>
      <c r="C65" s="11">
        <f t="shared" si="0"/>
        <v>22160000</v>
      </c>
      <c r="D65" s="6">
        <v>12738</v>
      </c>
      <c r="E65" s="11">
        <f t="shared" si="1"/>
        <v>12738000</v>
      </c>
    </row>
    <row r="66" spans="1:5" ht="13">
      <c r="A66" s="3">
        <v>38473</v>
      </c>
      <c r="B66" s="6">
        <v>22165</v>
      </c>
      <c r="C66" s="11">
        <f t="shared" si="0"/>
        <v>22165000</v>
      </c>
      <c r="D66" s="6">
        <v>12726</v>
      </c>
      <c r="E66" s="11">
        <f t="shared" si="1"/>
        <v>12726000</v>
      </c>
    </row>
    <row r="67" spans="1:5" ht="13">
      <c r="A67" s="3">
        <v>38504</v>
      </c>
      <c r="B67" s="6">
        <v>21719</v>
      </c>
      <c r="C67" s="11">
        <f t="shared" si="0"/>
        <v>21719000</v>
      </c>
      <c r="D67" s="6">
        <v>12379</v>
      </c>
      <c r="E67" s="11">
        <f t="shared" si="1"/>
        <v>12379000</v>
      </c>
    </row>
    <row r="68" spans="1:5" ht="13">
      <c r="A68" s="3">
        <v>38534</v>
      </c>
      <c r="B68" s="6">
        <v>20650</v>
      </c>
      <c r="C68" s="11">
        <f t="shared" si="0"/>
        <v>20650000</v>
      </c>
      <c r="D68" s="6">
        <v>11361</v>
      </c>
      <c r="E68" s="11">
        <f t="shared" si="1"/>
        <v>11361000</v>
      </c>
    </row>
    <row r="69" spans="1:5" ht="13">
      <c r="A69" s="3">
        <v>38565</v>
      </c>
      <c r="B69" s="6">
        <v>20682</v>
      </c>
      <c r="C69" s="11">
        <f t="shared" si="0"/>
        <v>20682000</v>
      </c>
      <c r="D69" s="6">
        <v>11371</v>
      </c>
      <c r="E69" s="11">
        <f t="shared" si="1"/>
        <v>11371000</v>
      </c>
    </row>
    <row r="70" spans="1:5" ht="13">
      <c r="A70" s="3">
        <v>38596</v>
      </c>
      <c r="B70" s="6">
        <v>21707</v>
      </c>
      <c r="C70" s="11">
        <f t="shared" si="0"/>
        <v>21707000</v>
      </c>
      <c r="D70" s="6">
        <v>12319</v>
      </c>
      <c r="E70" s="11">
        <f t="shared" si="1"/>
        <v>12319000</v>
      </c>
    </row>
    <row r="71" spans="1:5" ht="13">
      <c r="A71" s="3">
        <v>38626</v>
      </c>
      <c r="B71" s="6">
        <v>22183</v>
      </c>
      <c r="C71" s="11">
        <f t="shared" si="0"/>
        <v>22183000</v>
      </c>
      <c r="D71" s="6">
        <v>12629</v>
      </c>
      <c r="E71" s="11">
        <f t="shared" si="1"/>
        <v>12629000</v>
      </c>
    </row>
    <row r="72" spans="1:5" ht="13">
      <c r="A72" s="3">
        <v>38657</v>
      </c>
      <c r="B72" s="6">
        <v>22334</v>
      </c>
      <c r="C72" s="11">
        <f t="shared" si="0"/>
        <v>22334000</v>
      </c>
      <c r="D72" s="6">
        <v>12689</v>
      </c>
      <c r="E72" s="11">
        <f t="shared" si="1"/>
        <v>12689000</v>
      </c>
    </row>
    <row r="73" spans="1:5" ht="13">
      <c r="A73" s="3">
        <v>38687</v>
      </c>
      <c r="B73" s="6">
        <v>22225</v>
      </c>
      <c r="C73" s="11">
        <f t="shared" si="0"/>
        <v>22225000</v>
      </c>
      <c r="D73" s="6">
        <v>12586</v>
      </c>
      <c r="E73" s="11">
        <f t="shared" si="1"/>
        <v>12586000</v>
      </c>
    </row>
    <row r="74" spans="1:5" ht="13">
      <c r="A74" s="3">
        <v>38718</v>
      </c>
      <c r="B74" s="6">
        <v>21727</v>
      </c>
      <c r="C74" s="11">
        <f t="shared" si="0"/>
        <v>21727000</v>
      </c>
      <c r="D74" s="6">
        <v>12249</v>
      </c>
      <c r="E74" s="11">
        <f t="shared" si="1"/>
        <v>12249000</v>
      </c>
    </row>
    <row r="75" spans="1:5" ht="13">
      <c r="A75" s="3">
        <v>38749</v>
      </c>
      <c r="B75" s="6">
        <v>22194</v>
      </c>
      <c r="C75" s="11">
        <f t="shared" si="0"/>
        <v>22194000</v>
      </c>
      <c r="D75" s="6">
        <v>12472</v>
      </c>
      <c r="E75" s="11">
        <f t="shared" si="1"/>
        <v>12472000</v>
      </c>
    </row>
    <row r="76" spans="1:5" ht="13">
      <c r="A76" s="3">
        <v>38777</v>
      </c>
      <c r="B76" s="6">
        <v>22307</v>
      </c>
      <c r="C76" s="11">
        <f t="shared" si="0"/>
        <v>22307000</v>
      </c>
      <c r="D76" s="6">
        <v>12483</v>
      </c>
      <c r="E76" s="11">
        <f t="shared" si="1"/>
        <v>12483000</v>
      </c>
    </row>
    <row r="77" spans="1:5" ht="13">
      <c r="A77" s="3">
        <v>38808</v>
      </c>
      <c r="B77" s="6">
        <v>22315</v>
      </c>
      <c r="C77" s="11">
        <f t="shared" si="0"/>
        <v>22315000</v>
      </c>
      <c r="D77" s="6">
        <v>12439</v>
      </c>
      <c r="E77" s="11">
        <f t="shared" si="1"/>
        <v>12439000</v>
      </c>
    </row>
    <row r="78" spans="1:5" ht="13">
      <c r="A78" s="3">
        <v>38838</v>
      </c>
      <c r="B78" s="6">
        <v>22306</v>
      </c>
      <c r="C78" s="11">
        <f t="shared" si="0"/>
        <v>22306000</v>
      </c>
      <c r="D78" s="6">
        <v>12382</v>
      </c>
      <c r="E78" s="11">
        <f t="shared" si="1"/>
        <v>12382000</v>
      </c>
    </row>
    <row r="79" spans="1:5" ht="13">
      <c r="A79" s="3">
        <v>38869</v>
      </c>
      <c r="B79" s="6">
        <v>21875</v>
      </c>
      <c r="C79" s="11">
        <f t="shared" si="0"/>
        <v>21875000</v>
      </c>
      <c r="D79" s="6">
        <v>12027</v>
      </c>
      <c r="E79" s="11">
        <f t="shared" si="1"/>
        <v>12027000</v>
      </c>
    </row>
    <row r="80" spans="1:5" ht="13">
      <c r="A80" s="3">
        <v>38899</v>
      </c>
      <c r="B80" s="6">
        <v>20779</v>
      </c>
      <c r="C80" s="11">
        <f t="shared" si="0"/>
        <v>20779000</v>
      </c>
      <c r="D80" s="6">
        <v>11216</v>
      </c>
      <c r="E80" s="11">
        <f t="shared" si="1"/>
        <v>11216000</v>
      </c>
    </row>
    <row r="81" spans="1:5" ht="13">
      <c r="A81" s="3">
        <v>38930</v>
      </c>
      <c r="B81" s="6">
        <v>20827</v>
      </c>
      <c r="C81" s="11">
        <f t="shared" si="0"/>
        <v>20827000</v>
      </c>
      <c r="D81" s="6">
        <v>11260</v>
      </c>
      <c r="E81" s="11">
        <f t="shared" si="1"/>
        <v>11260000</v>
      </c>
    </row>
    <row r="82" spans="1:5" ht="13">
      <c r="A82" s="3">
        <v>38961</v>
      </c>
      <c r="B82" s="6">
        <v>21919</v>
      </c>
      <c r="C82" s="11">
        <f t="shared" si="0"/>
        <v>21919000</v>
      </c>
      <c r="D82" s="6">
        <v>12175</v>
      </c>
      <c r="E82" s="11">
        <f t="shared" si="1"/>
        <v>12175000</v>
      </c>
    </row>
    <row r="83" spans="1:5" ht="13">
      <c r="A83" s="3">
        <v>38991</v>
      </c>
      <c r="B83" s="6">
        <v>22424</v>
      </c>
      <c r="C83" s="11">
        <f t="shared" si="0"/>
        <v>22424000</v>
      </c>
      <c r="D83" s="6">
        <v>12581</v>
      </c>
      <c r="E83" s="11">
        <f t="shared" si="1"/>
        <v>12581000</v>
      </c>
    </row>
    <row r="84" spans="1:5" ht="13">
      <c r="A84" s="3">
        <v>39022</v>
      </c>
      <c r="B84" s="6">
        <v>22558</v>
      </c>
      <c r="C84" s="11">
        <f t="shared" si="0"/>
        <v>22558000</v>
      </c>
      <c r="D84" s="6">
        <v>12689</v>
      </c>
      <c r="E84" s="11">
        <f t="shared" si="1"/>
        <v>12689000</v>
      </c>
    </row>
    <row r="85" spans="1:5" ht="13">
      <c r="A85" s="3">
        <v>39052</v>
      </c>
      <c r="B85" s="6">
        <v>22454</v>
      </c>
      <c r="C85" s="11">
        <f t="shared" si="0"/>
        <v>22454000</v>
      </c>
      <c r="D85" s="6">
        <v>12643</v>
      </c>
      <c r="E85" s="11">
        <f t="shared" si="1"/>
        <v>12643000</v>
      </c>
    </row>
    <row r="86" spans="1:5" ht="13">
      <c r="A86" s="3">
        <v>39083</v>
      </c>
      <c r="B86" s="6">
        <v>21974</v>
      </c>
      <c r="C86" s="11">
        <f t="shared" si="0"/>
        <v>21974000</v>
      </c>
      <c r="D86" s="6">
        <v>12414</v>
      </c>
      <c r="E86" s="11">
        <f t="shared" si="1"/>
        <v>12414000</v>
      </c>
    </row>
    <row r="87" spans="1:5" ht="13">
      <c r="A87" s="3">
        <v>39114</v>
      </c>
      <c r="B87" s="6">
        <v>22445</v>
      </c>
      <c r="C87" s="11">
        <f t="shared" si="0"/>
        <v>22445000</v>
      </c>
      <c r="D87" s="6">
        <v>12718</v>
      </c>
      <c r="E87" s="11">
        <f t="shared" si="1"/>
        <v>12718000</v>
      </c>
    </row>
    <row r="88" spans="1:5" ht="13">
      <c r="A88" s="3">
        <v>39142</v>
      </c>
      <c r="B88" s="6">
        <v>22550</v>
      </c>
      <c r="C88" s="11">
        <f t="shared" si="0"/>
        <v>22550000</v>
      </c>
      <c r="D88" s="6">
        <v>12804</v>
      </c>
      <c r="E88" s="11">
        <f t="shared" si="1"/>
        <v>12804000</v>
      </c>
    </row>
    <row r="89" spans="1:5" ht="13">
      <c r="A89" s="3">
        <v>39173</v>
      </c>
      <c r="B89" s="6">
        <v>22568</v>
      </c>
      <c r="C89" s="11">
        <f t="shared" si="0"/>
        <v>22568000</v>
      </c>
      <c r="D89" s="6">
        <v>12813</v>
      </c>
      <c r="E89" s="11">
        <f t="shared" si="1"/>
        <v>12813000</v>
      </c>
    </row>
    <row r="90" spans="1:5" ht="13">
      <c r="A90" s="3">
        <v>39203</v>
      </c>
      <c r="B90" s="6">
        <v>22585</v>
      </c>
      <c r="C90" s="11">
        <f t="shared" si="0"/>
        <v>22585000</v>
      </c>
      <c r="D90" s="6">
        <v>12839</v>
      </c>
      <c r="E90" s="11">
        <f t="shared" si="1"/>
        <v>12839000</v>
      </c>
    </row>
    <row r="91" spans="1:5" ht="13">
      <c r="A91" s="3">
        <v>39234</v>
      </c>
      <c r="B91" s="6">
        <v>22176</v>
      </c>
      <c r="C91" s="11">
        <f t="shared" si="0"/>
        <v>22176000</v>
      </c>
      <c r="D91" s="6">
        <v>12537</v>
      </c>
      <c r="E91" s="11">
        <f t="shared" si="1"/>
        <v>12537000</v>
      </c>
    </row>
    <row r="92" spans="1:5" ht="13">
      <c r="A92" s="3">
        <v>39264</v>
      </c>
      <c r="B92" s="6">
        <v>20963</v>
      </c>
      <c r="C92" s="11">
        <f t="shared" si="0"/>
        <v>20963000</v>
      </c>
      <c r="D92" s="6">
        <v>11498</v>
      </c>
      <c r="E92" s="11">
        <f t="shared" si="1"/>
        <v>11498000</v>
      </c>
    </row>
    <row r="93" spans="1:5" ht="13">
      <c r="A93" s="3">
        <v>39295</v>
      </c>
      <c r="B93" s="6">
        <v>21077</v>
      </c>
      <c r="C93" s="11">
        <f t="shared" si="0"/>
        <v>21077000</v>
      </c>
      <c r="D93" s="6">
        <v>11697</v>
      </c>
      <c r="E93" s="11">
        <f t="shared" si="1"/>
        <v>11697000</v>
      </c>
    </row>
    <row r="94" spans="1:5" ht="13">
      <c r="A94" s="3">
        <v>39326</v>
      </c>
      <c r="B94" s="6">
        <v>22086</v>
      </c>
      <c r="C94" s="11">
        <f t="shared" si="0"/>
        <v>22086000</v>
      </c>
      <c r="D94" s="6">
        <v>12538</v>
      </c>
      <c r="E94" s="11">
        <f t="shared" si="1"/>
        <v>12538000</v>
      </c>
    </row>
    <row r="95" spans="1:5" ht="13">
      <c r="A95" s="3">
        <v>39356</v>
      </c>
      <c r="B95" s="6">
        <v>22657</v>
      </c>
      <c r="C95" s="11">
        <f t="shared" si="0"/>
        <v>22657000</v>
      </c>
      <c r="D95" s="6">
        <v>12959</v>
      </c>
      <c r="E95" s="11">
        <f t="shared" si="1"/>
        <v>12959000</v>
      </c>
    </row>
    <row r="96" spans="1:5" ht="13">
      <c r="A96" s="3">
        <v>39387</v>
      </c>
      <c r="B96" s="6">
        <v>22799</v>
      </c>
      <c r="C96" s="11">
        <f t="shared" si="0"/>
        <v>22799000</v>
      </c>
      <c r="D96" s="6">
        <v>13072</v>
      </c>
      <c r="E96" s="11">
        <f t="shared" si="1"/>
        <v>13072000</v>
      </c>
    </row>
    <row r="97" spans="1:5" ht="13">
      <c r="A97" s="3">
        <v>39417</v>
      </c>
      <c r="B97" s="6">
        <v>22738</v>
      </c>
      <c r="C97" s="11">
        <f t="shared" si="0"/>
        <v>22738000</v>
      </c>
      <c r="D97" s="6">
        <v>13052</v>
      </c>
      <c r="E97" s="11">
        <f t="shared" si="1"/>
        <v>13052000</v>
      </c>
    </row>
    <row r="98" spans="1:5" ht="13">
      <c r="A98" s="3">
        <v>39448</v>
      </c>
      <c r="B98" s="6">
        <v>22250</v>
      </c>
      <c r="C98" s="11">
        <f t="shared" si="0"/>
        <v>22250000</v>
      </c>
      <c r="D98" s="6">
        <v>12794</v>
      </c>
      <c r="E98" s="11">
        <f t="shared" si="1"/>
        <v>12794000</v>
      </c>
    </row>
    <row r="99" spans="1:5" ht="13">
      <c r="A99" s="3">
        <v>39479</v>
      </c>
      <c r="B99" s="6">
        <v>22736</v>
      </c>
      <c r="C99" s="11">
        <f t="shared" si="0"/>
        <v>22736000</v>
      </c>
      <c r="D99" s="6">
        <v>13093</v>
      </c>
      <c r="E99" s="11">
        <f t="shared" si="1"/>
        <v>13093000</v>
      </c>
    </row>
    <row r="100" spans="1:5" ht="13">
      <c r="A100" s="3">
        <v>39508</v>
      </c>
      <c r="B100" s="6">
        <v>22840</v>
      </c>
      <c r="C100" s="11">
        <f t="shared" si="0"/>
        <v>22840000</v>
      </c>
      <c r="D100" s="6">
        <v>13166</v>
      </c>
      <c r="E100" s="11">
        <f t="shared" si="1"/>
        <v>13166000</v>
      </c>
    </row>
    <row r="101" spans="1:5" ht="13">
      <c r="A101" s="3">
        <v>39539</v>
      </c>
      <c r="B101" s="6">
        <v>22849</v>
      </c>
      <c r="C101" s="11">
        <f t="shared" si="0"/>
        <v>22849000</v>
      </c>
      <c r="D101" s="6">
        <v>13179</v>
      </c>
      <c r="E101" s="11">
        <f t="shared" si="1"/>
        <v>13179000</v>
      </c>
    </row>
    <row r="102" spans="1:5" ht="13">
      <c r="A102" s="3">
        <v>39569</v>
      </c>
      <c r="B102" s="6">
        <v>22881</v>
      </c>
      <c r="C102" s="11">
        <f t="shared" si="0"/>
        <v>22881000</v>
      </c>
      <c r="D102" s="6">
        <v>13198</v>
      </c>
      <c r="E102" s="11">
        <f t="shared" si="1"/>
        <v>13198000</v>
      </c>
    </row>
    <row r="103" spans="1:5" ht="13">
      <c r="A103" s="3">
        <v>39600</v>
      </c>
      <c r="B103" s="6">
        <v>22497</v>
      </c>
      <c r="C103" s="11">
        <f t="shared" si="0"/>
        <v>22497000</v>
      </c>
      <c r="D103" s="6">
        <v>12900</v>
      </c>
      <c r="E103" s="11">
        <f t="shared" si="1"/>
        <v>12900000</v>
      </c>
    </row>
    <row r="104" spans="1:5" ht="13">
      <c r="A104" s="3">
        <v>39630</v>
      </c>
      <c r="B104" s="6">
        <v>21346</v>
      </c>
      <c r="C104" s="11">
        <f t="shared" si="0"/>
        <v>21346000</v>
      </c>
      <c r="D104" s="6">
        <v>11940</v>
      </c>
      <c r="E104" s="11">
        <f t="shared" si="1"/>
        <v>11940000</v>
      </c>
    </row>
    <row r="105" spans="1:5" ht="13">
      <c r="A105" s="3">
        <v>39661</v>
      </c>
      <c r="B105" s="6">
        <v>21436</v>
      </c>
      <c r="C105" s="11">
        <f t="shared" si="0"/>
        <v>21436000</v>
      </c>
      <c r="D105" s="6">
        <v>12040</v>
      </c>
      <c r="E105" s="11">
        <f t="shared" si="1"/>
        <v>12040000</v>
      </c>
    </row>
    <row r="106" spans="1:5" ht="13">
      <c r="A106" s="3">
        <v>39692</v>
      </c>
      <c r="B106" s="6">
        <v>22373</v>
      </c>
      <c r="C106" s="11">
        <f t="shared" si="0"/>
        <v>22373000</v>
      </c>
      <c r="D106" s="6">
        <v>12819</v>
      </c>
      <c r="E106" s="11">
        <f t="shared" si="1"/>
        <v>12819000</v>
      </c>
    </row>
    <row r="107" spans="1:5" ht="13">
      <c r="A107" s="3">
        <v>39722</v>
      </c>
      <c r="B107" s="6">
        <v>22937</v>
      </c>
      <c r="C107" s="11">
        <f t="shared" si="0"/>
        <v>22937000</v>
      </c>
      <c r="D107" s="6">
        <v>13216</v>
      </c>
      <c r="E107" s="11">
        <f t="shared" si="1"/>
        <v>13216000</v>
      </c>
    </row>
    <row r="108" spans="1:5" ht="13">
      <c r="A108" s="3">
        <v>39753</v>
      </c>
      <c r="B108" s="6">
        <v>23051</v>
      </c>
      <c r="C108" s="11">
        <f t="shared" si="0"/>
        <v>23051000</v>
      </c>
      <c r="D108" s="6">
        <v>13320</v>
      </c>
      <c r="E108" s="11">
        <f t="shared" si="1"/>
        <v>13320000</v>
      </c>
    </row>
    <row r="109" spans="1:5" ht="13">
      <c r="A109" s="3">
        <v>39783</v>
      </c>
      <c r="B109" s="6">
        <v>22917</v>
      </c>
      <c r="C109" s="11">
        <f t="shared" si="0"/>
        <v>22917000</v>
      </c>
      <c r="D109" s="6">
        <v>13235</v>
      </c>
      <c r="E109" s="11">
        <f t="shared" si="1"/>
        <v>13235000</v>
      </c>
    </row>
    <row r="110" spans="1:5" ht="13">
      <c r="A110" s="3">
        <v>39814</v>
      </c>
      <c r="B110" s="6">
        <v>22471</v>
      </c>
      <c r="C110" s="11">
        <f t="shared" si="0"/>
        <v>22471000</v>
      </c>
      <c r="D110" s="6">
        <v>12980</v>
      </c>
      <c r="E110" s="11">
        <f t="shared" si="1"/>
        <v>12980000</v>
      </c>
    </row>
    <row r="111" spans="1:5" ht="13">
      <c r="A111" s="3">
        <v>39845</v>
      </c>
      <c r="B111" s="6">
        <v>22870</v>
      </c>
      <c r="C111" s="11">
        <f t="shared" si="0"/>
        <v>22870000</v>
      </c>
      <c r="D111" s="6">
        <v>13213</v>
      </c>
      <c r="E111" s="11">
        <f t="shared" si="1"/>
        <v>13213000</v>
      </c>
    </row>
    <row r="112" spans="1:5" ht="13">
      <c r="A112" s="3">
        <v>39873</v>
      </c>
      <c r="B112" s="6">
        <v>22960</v>
      </c>
      <c r="C112" s="11">
        <f t="shared" si="0"/>
        <v>22960000</v>
      </c>
      <c r="D112" s="6">
        <v>13251</v>
      </c>
      <c r="E112" s="11">
        <f t="shared" si="1"/>
        <v>13251000</v>
      </c>
    </row>
    <row r="113" spans="1:5" ht="13">
      <c r="A113" s="3">
        <v>39904</v>
      </c>
      <c r="B113" s="6">
        <v>23094</v>
      </c>
      <c r="C113" s="11">
        <f t="shared" si="0"/>
        <v>23094000</v>
      </c>
      <c r="D113" s="6">
        <v>13298</v>
      </c>
      <c r="E113" s="11">
        <f t="shared" si="1"/>
        <v>13298000</v>
      </c>
    </row>
    <row r="114" spans="1:5" ht="13">
      <c r="A114" s="3">
        <v>39934</v>
      </c>
      <c r="B114" s="6">
        <v>23025</v>
      </c>
      <c r="C114" s="11">
        <f t="shared" si="0"/>
        <v>23025000</v>
      </c>
      <c r="D114" s="6">
        <v>13230</v>
      </c>
      <c r="E114" s="11">
        <f t="shared" si="1"/>
        <v>13230000</v>
      </c>
    </row>
    <row r="115" spans="1:5" ht="13">
      <c r="A115" s="3">
        <v>39965</v>
      </c>
      <c r="B115" s="6">
        <v>22564</v>
      </c>
      <c r="C115" s="11">
        <f t="shared" si="0"/>
        <v>22564000</v>
      </c>
      <c r="D115" s="6">
        <v>12895</v>
      </c>
      <c r="E115" s="11">
        <f t="shared" si="1"/>
        <v>12895000</v>
      </c>
    </row>
    <row r="116" spans="1:5" ht="13">
      <c r="A116" s="3">
        <v>39995</v>
      </c>
      <c r="B116" s="6">
        <v>21280</v>
      </c>
      <c r="C116" s="11">
        <f t="shared" si="0"/>
        <v>21280000</v>
      </c>
      <c r="D116" s="6">
        <v>11822</v>
      </c>
      <c r="E116" s="11">
        <f t="shared" si="1"/>
        <v>11822000</v>
      </c>
    </row>
    <row r="117" spans="1:5" ht="13">
      <c r="A117" s="3">
        <v>40026</v>
      </c>
      <c r="B117" s="6">
        <v>21349</v>
      </c>
      <c r="C117" s="11">
        <f t="shared" si="0"/>
        <v>21349000</v>
      </c>
      <c r="D117" s="6">
        <v>11914</v>
      </c>
      <c r="E117" s="11">
        <f t="shared" si="1"/>
        <v>11914000</v>
      </c>
    </row>
    <row r="118" spans="1:5" ht="13">
      <c r="A118" s="3">
        <v>40057</v>
      </c>
      <c r="B118" s="6">
        <v>22291</v>
      </c>
      <c r="C118" s="11">
        <f t="shared" si="0"/>
        <v>22291000</v>
      </c>
      <c r="D118" s="6">
        <v>12703</v>
      </c>
      <c r="E118" s="11">
        <f t="shared" si="1"/>
        <v>12703000</v>
      </c>
    </row>
    <row r="119" spans="1:5" ht="13">
      <c r="A119" s="3">
        <v>40087</v>
      </c>
      <c r="B119" s="6">
        <v>22905</v>
      </c>
      <c r="C119" s="11">
        <f t="shared" si="0"/>
        <v>22905000</v>
      </c>
      <c r="D119" s="6">
        <v>13141</v>
      </c>
      <c r="E119" s="11">
        <f t="shared" si="1"/>
        <v>13141000</v>
      </c>
    </row>
    <row r="120" spans="1:5" ht="13">
      <c r="A120" s="3">
        <v>40118</v>
      </c>
      <c r="B120" s="6">
        <v>23007</v>
      </c>
      <c r="C120" s="11">
        <f t="shared" si="0"/>
        <v>23007000</v>
      </c>
      <c r="D120" s="6">
        <v>13224</v>
      </c>
      <c r="E120" s="11">
        <f t="shared" si="1"/>
        <v>13224000</v>
      </c>
    </row>
    <row r="121" spans="1:5" ht="13">
      <c r="A121" s="3">
        <v>40148</v>
      </c>
      <c r="B121" s="6">
        <v>22840</v>
      </c>
      <c r="C121" s="11">
        <f t="shared" si="0"/>
        <v>22840000</v>
      </c>
      <c r="D121" s="6">
        <v>13134</v>
      </c>
      <c r="E121" s="11">
        <f t="shared" si="1"/>
        <v>13134000</v>
      </c>
    </row>
    <row r="122" spans="1:5" ht="13">
      <c r="A122" s="3">
        <v>40179</v>
      </c>
      <c r="B122" s="6">
        <v>22376</v>
      </c>
      <c r="C122" s="11">
        <f t="shared" si="0"/>
        <v>22376000</v>
      </c>
      <c r="D122" s="6">
        <v>12866</v>
      </c>
      <c r="E122" s="11">
        <f t="shared" si="1"/>
        <v>12866000</v>
      </c>
    </row>
    <row r="123" spans="1:5" ht="13">
      <c r="A123" s="3">
        <v>40210</v>
      </c>
      <c r="B123" s="6">
        <v>22765</v>
      </c>
      <c r="C123" s="11">
        <f t="shared" si="0"/>
        <v>22765000</v>
      </c>
      <c r="D123" s="6">
        <v>13094</v>
      </c>
      <c r="E123" s="11">
        <f t="shared" si="1"/>
        <v>13094000</v>
      </c>
    </row>
    <row r="124" spans="1:5" ht="13">
      <c r="A124" s="3">
        <v>40238</v>
      </c>
      <c r="B124" s="6">
        <v>22913</v>
      </c>
      <c r="C124" s="11">
        <f t="shared" si="0"/>
        <v>22913000</v>
      </c>
      <c r="D124" s="6">
        <v>13173</v>
      </c>
      <c r="E124" s="11">
        <f t="shared" si="1"/>
        <v>13173000</v>
      </c>
    </row>
    <row r="125" spans="1:5" ht="13">
      <c r="A125" s="3">
        <v>40269</v>
      </c>
      <c r="B125" s="6">
        <v>22992</v>
      </c>
      <c r="C125" s="11">
        <f t="shared" si="0"/>
        <v>22992000</v>
      </c>
      <c r="D125" s="6">
        <v>13203</v>
      </c>
      <c r="E125" s="11">
        <f t="shared" si="1"/>
        <v>13203000</v>
      </c>
    </row>
    <row r="126" spans="1:5" ht="13">
      <c r="A126" s="3">
        <v>40299</v>
      </c>
      <c r="B126" s="6">
        <v>23399</v>
      </c>
      <c r="C126" s="11">
        <f t="shared" si="0"/>
        <v>23399000</v>
      </c>
      <c r="D126" s="6">
        <v>13393</v>
      </c>
      <c r="E126" s="11">
        <f t="shared" si="1"/>
        <v>13393000</v>
      </c>
    </row>
    <row r="127" spans="1:5" ht="13">
      <c r="A127" s="3">
        <v>40330</v>
      </c>
      <c r="B127" s="6">
        <v>22738</v>
      </c>
      <c r="C127" s="11">
        <f t="shared" si="0"/>
        <v>22738000</v>
      </c>
      <c r="D127" s="6">
        <v>12967</v>
      </c>
      <c r="E127" s="11">
        <f t="shared" si="1"/>
        <v>12967000</v>
      </c>
    </row>
    <row r="128" spans="1:5" ht="13">
      <c r="A128" s="3">
        <v>40360</v>
      </c>
      <c r="B128" s="6">
        <v>21327</v>
      </c>
      <c r="C128" s="11">
        <f t="shared" si="0"/>
        <v>21327000</v>
      </c>
      <c r="D128" s="6">
        <v>11849</v>
      </c>
      <c r="E128" s="11">
        <f t="shared" si="1"/>
        <v>11849000</v>
      </c>
    </row>
    <row r="129" spans="1:5" ht="13">
      <c r="A129" s="3">
        <v>40391</v>
      </c>
      <c r="B129" s="6">
        <v>21239</v>
      </c>
      <c r="C129" s="11">
        <f t="shared" si="0"/>
        <v>21239000</v>
      </c>
      <c r="D129" s="6">
        <v>11849</v>
      </c>
      <c r="E129" s="11">
        <f t="shared" si="1"/>
        <v>11849000</v>
      </c>
    </row>
    <row r="130" spans="1:5" ht="13">
      <c r="A130" s="3">
        <v>40422</v>
      </c>
      <c r="B130" s="6">
        <v>22101</v>
      </c>
      <c r="C130" s="11">
        <f t="shared" si="0"/>
        <v>22101000</v>
      </c>
      <c r="D130" s="6">
        <v>12559</v>
      </c>
      <c r="E130" s="11">
        <f t="shared" si="1"/>
        <v>12559000</v>
      </c>
    </row>
    <row r="131" spans="1:5" ht="13">
      <c r="A131" s="3">
        <v>40452</v>
      </c>
      <c r="B131" s="6">
        <v>22657</v>
      </c>
      <c r="C131" s="11">
        <f t="shared" si="0"/>
        <v>22657000</v>
      </c>
      <c r="D131" s="6">
        <v>12968</v>
      </c>
      <c r="E131" s="11">
        <f t="shared" si="1"/>
        <v>12968000</v>
      </c>
    </row>
    <row r="132" spans="1:5" ht="13">
      <c r="A132" s="3">
        <v>40483</v>
      </c>
      <c r="B132" s="6">
        <v>22767</v>
      </c>
      <c r="C132" s="11">
        <f t="shared" si="0"/>
        <v>22767000</v>
      </c>
      <c r="D132" s="6">
        <v>13059</v>
      </c>
      <c r="E132" s="11">
        <f t="shared" si="1"/>
        <v>13059000</v>
      </c>
    </row>
    <row r="133" spans="1:5" ht="13">
      <c r="A133" s="3">
        <v>40513</v>
      </c>
      <c r="B133" s="6">
        <v>22607</v>
      </c>
      <c r="C133" s="11">
        <f t="shared" si="0"/>
        <v>22607000</v>
      </c>
      <c r="D133" s="6">
        <v>12972</v>
      </c>
      <c r="E133" s="11">
        <f t="shared" si="1"/>
        <v>12972000</v>
      </c>
    </row>
    <row r="134" spans="1:5" ht="13">
      <c r="A134" s="3">
        <v>40544</v>
      </c>
      <c r="B134" s="6">
        <v>22128</v>
      </c>
      <c r="C134" s="11">
        <f t="shared" si="0"/>
        <v>22128000</v>
      </c>
      <c r="D134" s="6">
        <v>12707</v>
      </c>
      <c r="E134" s="11">
        <f t="shared" si="1"/>
        <v>12707000</v>
      </c>
    </row>
    <row r="135" spans="1:5" ht="13">
      <c r="A135" s="3">
        <v>40575</v>
      </c>
      <c r="B135" s="6">
        <v>22505</v>
      </c>
      <c r="C135" s="11">
        <f t="shared" si="0"/>
        <v>22505000</v>
      </c>
      <c r="D135" s="6">
        <v>12930</v>
      </c>
      <c r="E135" s="11">
        <f t="shared" si="1"/>
        <v>12930000</v>
      </c>
    </row>
    <row r="136" spans="1:5" ht="13">
      <c r="A136" s="3">
        <v>40603</v>
      </c>
      <c r="B136" s="6">
        <v>22595</v>
      </c>
      <c r="C136" s="11">
        <f t="shared" si="0"/>
        <v>22595000</v>
      </c>
      <c r="D136" s="6">
        <v>12993</v>
      </c>
      <c r="E136" s="11">
        <f t="shared" si="1"/>
        <v>12993000</v>
      </c>
    </row>
    <row r="137" spans="1:5" ht="13">
      <c r="A137" s="3">
        <v>40634</v>
      </c>
      <c r="B137" s="6">
        <v>22617</v>
      </c>
      <c r="C137" s="11">
        <f t="shared" si="0"/>
        <v>22617000</v>
      </c>
      <c r="D137" s="6">
        <v>13003</v>
      </c>
      <c r="E137" s="11">
        <f t="shared" si="1"/>
        <v>13003000</v>
      </c>
    </row>
    <row r="138" spans="1:5" ht="13">
      <c r="A138" s="3">
        <v>40664</v>
      </c>
      <c r="B138" s="6">
        <v>22525</v>
      </c>
      <c r="C138" s="11">
        <f t="shared" si="0"/>
        <v>22525000</v>
      </c>
      <c r="D138" s="6">
        <v>12949</v>
      </c>
      <c r="E138" s="11">
        <f t="shared" si="1"/>
        <v>12949000</v>
      </c>
    </row>
    <row r="139" spans="1:5" ht="13">
      <c r="A139" s="3">
        <v>40695</v>
      </c>
      <c r="B139" s="6">
        <v>22094</v>
      </c>
      <c r="C139" s="11">
        <f t="shared" si="0"/>
        <v>22094000</v>
      </c>
      <c r="D139" s="6">
        <v>12617</v>
      </c>
      <c r="E139" s="11">
        <f t="shared" si="1"/>
        <v>12617000</v>
      </c>
    </row>
    <row r="140" spans="1:5" ht="13">
      <c r="A140" s="3">
        <v>40725</v>
      </c>
      <c r="B140" s="6">
        <v>20767</v>
      </c>
      <c r="C140" s="11">
        <f t="shared" si="0"/>
        <v>20767000</v>
      </c>
      <c r="D140" s="6">
        <v>11545</v>
      </c>
      <c r="E140" s="11">
        <f t="shared" si="1"/>
        <v>11545000</v>
      </c>
    </row>
    <row r="141" spans="1:5" ht="13">
      <c r="A141" s="3">
        <v>40756</v>
      </c>
      <c r="B141" s="6">
        <v>20868</v>
      </c>
      <c r="C141" s="11">
        <f t="shared" si="0"/>
        <v>20868000</v>
      </c>
      <c r="D141" s="6">
        <v>11629</v>
      </c>
      <c r="E141" s="11">
        <f t="shared" si="1"/>
        <v>11629000</v>
      </c>
    </row>
    <row r="142" spans="1:5" ht="13">
      <c r="A142" s="3">
        <v>40787</v>
      </c>
      <c r="B142" s="6">
        <v>21848</v>
      </c>
      <c r="C142" s="11">
        <f t="shared" si="0"/>
        <v>21848000</v>
      </c>
      <c r="D142" s="6">
        <v>12437</v>
      </c>
      <c r="E142" s="11">
        <f t="shared" si="1"/>
        <v>12437000</v>
      </c>
    </row>
    <row r="143" spans="1:5" ht="13">
      <c r="A143" s="3">
        <v>40817</v>
      </c>
      <c r="B143" s="6">
        <v>22359</v>
      </c>
      <c r="C143" s="11">
        <f t="shared" si="0"/>
        <v>22359000</v>
      </c>
      <c r="D143" s="6">
        <v>12822</v>
      </c>
      <c r="E143" s="11">
        <f t="shared" si="1"/>
        <v>12822000</v>
      </c>
    </row>
    <row r="144" spans="1:5" ht="13">
      <c r="A144" s="3">
        <v>40848</v>
      </c>
      <c r="B144" s="6">
        <v>22441</v>
      </c>
      <c r="C144" s="11">
        <f t="shared" si="0"/>
        <v>22441000</v>
      </c>
      <c r="D144" s="6">
        <v>12896</v>
      </c>
      <c r="E144" s="11">
        <f t="shared" si="1"/>
        <v>12896000</v>
      </c>
    </row>
    <row r="145" spans="1:5" ht="13">
      <c r="A145" s="3">
        <v>40878</v>
      </c>
      <c r="B145" s="6">
        <v>22290</v>
      </c>
      <c r="C145" s="11">
        <f t="shared" si="0"/>
        <v>22290000</v>
      </c>
      <c r="D145" s="6">
        <v>12808</v>
      </c>
      <c r="E145" s="11">
        <f t="shared" si="1"/>
        <v>12808000</v>
      </c>
    </row>
    <row r="146" spans="1:5" ht="13">
      <c r="A146" s="3">
        <v>40909</v>
      </c>
      <c r="B146" s="6">
        <v>21810</v>
      </c>
      <c r="C146" s="11">
        <f t="shared" si="0"/>
        <v>21810000</v>
      </c>
      <c r="D146" s="6">
        <v>12539</v>
      </c>
      <c r="E146" s="11">
        <f t="shared" si="1"/>
        <v>12539000</v>
      </c>
    </row>
    <row r="147" spans="1:5" ht="13">
      <c r="A147" s="3">
        <v>40940</v>
      </c>
      <c r="B147" s="6">
        <v>22271</v>
      </c>
      <c r="C147" s="11">
        <f t="shared" si="0"/>
        <v>22271000</v>
      </c>
      <c r="D147" s="6">
        <v>12803</v>
      </c>
      <c r="E147" s="11">
        <f t="shared" si="1"/>
        <v>12803000</v>
      </c>
    </row>
    <row r="148" spans="1:5" ht="13">
      <c r="A148" s="3">
        <v>40969</v>
      </c>
      <c r="B148" s="6">
        <v>22348</v>
      </c>
      <c r="C148" s="11">
        <f t="shared" si="0"/>
        <v>22348000</v>
      </c>
      <c r="D148" s="6">
        <v>12844</v>
      </c>
      <c r="E148" s="11">
        <f t="shared" si="1"/>
        <v>12844000</v>
      </c>
    </row>
    <row r="149" spans="1:5" ht="13">
      <c r="A149" s="3">
        <v>41000</v>
      </c>
      <c r="B149" s="6">
        <v>22349</v>
      </c>
      <c r="C149" s="11">
        <f t="shared" si="0"/>
        <v>22349000</v>
      </c>
      <c r="D149" s="6">
        <v>12828</v>
      </c>
      <c r="E149" s="11">
        <f t="shared" si="1"/>
        <v>12828000</v>
      </c>
    </row>
    <row r="150" spans="1:5" ht="13">
      <c r="A150" s="3">
        <v>41030</v>
      </c>
      <c r="B150" s="6">
        <v>22300</v>
      </c>
      <c r="C150" s="11">
        <f t="shared" si="0"/>
        <v>22300000</v>
      </c>
      <c r="D150" s="6">
        <v>12796</v>
      </c>
      <c r="E150" s="11">
        <f t="shared" si="1"/>
        <v>12796000</v>
      </c>
    </row>
    <row r="151" spans="1:5" ht="13">
      <c r="A151" s="3">
        <v>41061</v>
      </c>
      <c r="B151" s="6">
        <v>21850</v>
      </c>
      <c r="C151" s="11">
        <f t="shared" si="0"/>
        <v>21850000</v>
      </c>
      <c r="D151" s="6">
        <v>12437</v>
      </c>
      <c r="E151" s="11">
        <f t="shared" si="1"/>
        <v>12437000</v>
      </c>
    </row>
    <row r="152" spans="1:5" ht="13">
      <c r="A152" s="3">
        <v>41091</v>
      </c>
      <c r="B152" s="6">
        <v>20624</v>
      </c>
      <c r="C152" s="11">
        <f t="shared" si="0"/>
        <v>20624000</v>
      </c>
      <c r="D152" s="6">
        <v>11418</v>
      </c>
      <c r="E152" s="11">
        <f t="shared" si="1"/>
        <v>11418000</v>
      </c>
    </row>
    <row r="153" spans="1:5" ht="13">
      <c r="A153" s="3">
        <v>41122</v>
      </c>
      <c r="B153" s="6">
        <v>20830</v>
      </c>
      <c r="C153" s="11">
        <f t="shared" si="0"/>
        <v>20830000</v>
      </c>
      <c r="D153" s="6">
        <v>11597</v>
      </c>
      <c r="E153" s="11">
        <f t="shared" si="1"/>
        <v>11597000</v>
      </c>
    </row>
    <row r="154" spans="1:5" ht="13">
      <c r="A154" s="3">
        <v>41153</v>
      </c>
      <c r="B154" s="6">
        <v>21798</v>
      </c>
      <c r="C154" s="11">
        <f t="shared" si="0"/>
        <v>21798000</v>
      </c>
      <c r="D154" s="6">
        <v>12364</v>
      </c>
      <c r="E154" s="11">
        <f t="shared" si="1"/>
        <v>12364000</v>
      </c>
    </row>
    <row r="155" spans="1:5" ht="13">
      <c r="A155" s="3">
        <v>41183</v>
      </c>
      <c r="B155" s="6">
        <v>22258</v>
      </c>
      <c r="C155" s="11">
        <f t="shared" si="0"/>
        <v>22258000</v>
      </c>
      <c r="D155" s="6">
        <v>12717</v>
      </c>
      <c r="E155" s="11">
        <f t="shared" si="1"/>
        <v>12717000</v>
      </c>
    </row>
    <row r="156" spans="1:5" ht="13">
      <c r="A156" s="3">
        <v>41214</v>
      </c>
      <c r="B156" s="6">
        <v>22358</v>
      </c>
      <c r="C156" s="11">
        <f t="shared" si="0"/>
        <v>22358000</v>
      </c>
      <c r="D156" s="6">
        <v>12814</v>
      </c>
      <c r="E156" s="11">
        <f t="shared" si="1"/>
        <v>12814000</v>
      </c>
    </row>
    <row r="157" spans="1:5" ht="13">
      <c r="A157" s="3">
        <v>41244</v>
      </c>
      <c r="B157" s="6">
        <v>22245</v>
      </c>
      <c r="C157" s="11">
        <f t="shared" si="0"/>
        <v>22245000</v>
      </c>
      <c r="D157" s="6">
        <v>12759</v>
      </c>
      <c r="E157" s="11">
        <f t="shared" si="1"/>
        <v>12759000</v>
      </c>
    </row>
    <row r="158" spans="1:5" ht="13">
      <c r="A158" s="3">
        <v>41275</v>
      </c>
      <c r="B158" s="6">
        <v>21732</v>
      </c>
      <c r="C158" s="11">
        <f t="shared" si="0"/>
        <v>21732000</v>
      </c>
      <c r="D158" s="6">
        <v>12473</v>
      </c>
      <c r="E158" s="11">
        <f t="shared" si="1"/>
        <v>12473000</v>
      </c>
    </row>
    <row r="159" spans="1:5" ht="13">
      <c r="A159" s="3">
        <v>41306</v>
      </c>
      <c r="B159" s="6">
        <v>22217</v>
      </c>
      <c r="C159" s="11">
        <f t="shared" si="0"/>
        <v>22217000</v>
      </c>
      <c r="D159" s="6">
        <v>12762</v>
      </c>
      <c r="E159" s="11">
        <f t="shared" si="1"/>
        <v>12762000</v>
      </c>
    </row>
    <row r="160" spans="1:5" ht="13">
      <c r="A160" s="3">
        <v>41334</v>
      </c>
      <c r="B160" s="6">
        <v>22273</v>
      </c>
      <c r="C160" s="11">
        <f t="shared" si="0"/>
        <v>22273000</v>
      </c>
      <c r="D160" s="6">
        <v>12796</v>
      </c>
      <c r="E160" s="11">
        <f t="shared" si="1"/>
        <v>12796000</v>
      </c>
    </row>
    <row r="161" spans="1:5" ht="13">
      <c r="A161" s="3">
        <v>41365</v>
      </c>
      <c r="B161" s="6">
        <v>22290</v>
      </c>
      <c r="C161" s="11">
        <f t="shared" si="0"/>
        <v>22290000</v>
      </c>
      <c r="D161" s="6">
        <v>12799</v>
      </c>
      <c r="E161" s="11">
        <f t="shared" si="1"/>
        <v>12799000</v>
      </c>
    </row>
    <row r="162" spans="1:5" ht="13">
      <c r="A162" s="3">
        <v>41395</v>
      </c>
      <c r="B162" s="6">
        <v>22242</v>
      </c>
      <c r="C162" s="11">
        <f t="shared" si="0"/>
        <v>22242000</v>
      </c>
      <c r="D162" s="6">
        <v>12760</v>
      </c>
      <c r="E162" s="11">
        <f t="shared" si="1"/>
        <v>12760000</v>
      </c>
    </row>
    <row r="163" spans="1:5" ht="13">
      <c r="A163" s="3">
        <v>41426</v>
      </c>
      <c r="B163" s="6">
        <v>21785</v>
      </c>
      <c r="C163" s="11">
        <f t="shared" si="0"/>
        <v>21785000</v>
      </c>
      <c r="D163" s="6">
        <v>12404</v>
      </c>
      <c r="E163" s="11">
        <f t="shared" si="1"/>
        <v>12404000</v>
      </c>
    </row>
    <row r="164" spans="1:5" ht="13">
      <c r="A164" s="3">
        <v>41456</v>
      </c>
      <c r="B164" s="6">
        <v>20524</v>
      </c>
      <c r="C164" s="11">
        <f t="shared" si="0"/>
        <v>20524000</v>
      </c>
      <c r="D164" s="6">
        <v>11368</v>
      </c>
      <c r="E164" s="11">
        <f t="shared" si="1"/>
        <v>11368000</v>
      </c>
    </row>
    <row r="165" spans="1:5" ht="13">
      <c r="A165" s="3">
        <v>41487</v>
      </c>
      <c r="B165" s="6">
        <v>20753</v>
      </c>
      <c r="C165" s="11">
        <f t="shared" si="0"/>
        <v>20753000</v>
      </c>
      <c r="D165" s="6">
        <v>11579</v>
      </c>
      <c r="E165" s="11">
        <f t="shared" si="1"/>
        <v>11579000</v>
      </c>
    </row>
    <row r="166" spans="1:5" ht="13">
      <c r="A166" s="3">
        <v>41518</v>
      </c>
      <c r="B166" s="6">
        <v>21728</v>
      </c>
      <c r="C166" s="11">
        <f t="shared" si="0"/>
        <v>21728000</v>
      </c>
      <c r="D166" s="6">
        <v>12375</v>
      </c>
      <c r="E166" s="11">
        <f t="shared" si="1"/>
        <v>12375000</v>
      </c>
    </row>
    <row r="167" spans="1:5" ht="13">
      <c r="A167" s="3">
        <v>41548</v>
      </c>
      <c r="B167" s="6">
        <v>22193</v>
      </c>
      <c r="C167" s="11">
        <f t="shared" si="0"/>
        <v>22193000</v>
      </c>
      <c r="D167" s="6">
        <v>12725</v>
      </c>
      <c r="E167" s="11">
        <f t="shared" si="1"/>
        <v>12725000</v>
      </c>
    </row>
    <row r="168" spans="1:5" ht="13">
      <c r="A168" s="3">
        <v>41579</v>
      </c>
      <c r="B168" s="6">
        <v>22314</v>
      </c>
      <c r="C168" s="11">
        <f t="shared" si="0"/>
        <v>22314000</v>
      </c>
      <c r="D168" s="6">
        <v>12824</v>
      </c>
      <c r="E168" s="11">
        <f t="shared" si="1"/>
        <v>12824000</v>
      </c>
    </row>
    <row r="169" spans="1:5" ht="13">
      <c r="A169" s="3">
        <v>41609</v>
      </c>
      <c r="B169" s="6">
        <v>22179</v>
      </c>
      <c r="C169" s="11">
        <f t="shared" si="0"/>
        <v>22179000</v>
      </c>
      <c r="D169" s="6">
        <v>12746</v>
      </c>
      <c r="E169" s="11">
        <f t="shared" si="1"/>
        <v>12746000</v>
      </c>
    </row>
    <row r="170" spans="1:5" ht="13">
      <c r="A170" s="3">
        <v>41640</v>
      </c>
      <c r="B170" s="6">
        <v>21679</v>
      </c>
      <c r="C170" s="11">
        <f t="shared" si="0"/>
        <v>21679000</v>
      </c>
      <c r="D170" s="6">
        <v>12462</v>
      </c>
      <c r="E170" s="11">
        <f t="shared" si="1"/>
        <v>12462000</v>
      </c>
    </row>
    <row r="171" spans="1:5" ht="13">
      <c r="A171" s="3">
        <v>41671</v>
      </c>
      <c r="B171" s="6">
        <v>22110</v>
      </c>
      <c r="C171" s="11">
        <f t="shared" si="0"/>
        <v>22110000</v>
      </c>
      <c r="D171" s="6">
        <v>12709</v>
      </c>
      <c r="E171" s="11">
        <f t="shared" si="1"/>
        <v>12709000</v>
      </c>
    </row>
    <row r="172" spans="1:5" ht="13">
      <c r="A172" s="3">
        <v>41699</v>
      </c>
      <c r="B172" s="6">
        <v>22225</v>
      </c>
      <c r="C172" s="11">
        <f t="shared" si="0"/>
        <v>22225000</v>
      </c>
      <c r="D172" s="6">
        <v>12779</v>
      </c>
      <c r="E172" s="11">
        <f t="shared" si="1"/>
        <v>12779000</v>
      </c>
    </row>
    <row r="173" spans="1:5" ht="13">
      <c r="A173" s="3">
        <v>41730</v>
      </c>
      <c r="B173" s="6">
        <v>22274</v>
      </c>
      <c r="C173" s="11">
        <f t="shared" si="0"/>
        <v>22274000</v>
      </c>
      <c r="D173" s="6">
        <v>12805</v>
      </c>
      <c r="E173" s="11">
        <f t="shared" si="1"/>
        <v>12805000</v>
      </c>
    </row>
    <row r="174" spans="1:5" ht="13">
      <c r="A174" s="3">
        <v>41760</v>
      </c>
      <c r="B174" s="6">
        <v>22227</v>
      </c>
      <c r="C174" s="11">
        <f t="shared" si="0"/>
        <v>22227000</v>
      </c>
      <c r="D174" s="6">
        <v>12761</v>
      </c>
      <c r="E174" s="11">
        <f t="shared" si="1"/>
        <v>12761000</v>
      </c>
    </row>
    <row r="175" spans="1:5" ht="13">
      <c r="A175" s="3">
        <v>41791</v>
      </c>
      <c r="B175" s="6">
        <v>21837</v>
      </c>
      <c r="C175" s="11">
        <f t="shared" si="0"/>
        <v>21837000</v>
      </c>
      <c r="D175" s="6">
        <v>12448</v>
      </c>
      <c r="E175" s="11">
        <f t="shared" si="1"/>
        <v>12448000</v>
      </c>
    </row>
    <row r="176" spans="1:5" ht="13">
      <c r="A176" s="3">
        <v>41821</v>
      </c>
      <c r="B176" s="6">
        <v>20590</v>
      </c>
      <c r="C176" s="11">
        <f t="shared" si="0"/>
        <v>20590000</v>
      </c>
      <c r="D176" s="6">
        <v>11418</v>
      </c>
      <c r="E176" s="11">
        <f t="shared" si="1"/>
        <v>11418000</v>
      </c>
    </row>
    <row r="177" spans="1:5" ht="13">
      <c r="A177" s="3">
        <v>41852</v>
      </c>
      <c r="B177" s="6">
        <v>20794</v>
      </c>
      <c r="C177" s="11">
        <f t="shared" si="0"/>
        <v>20794000</v>
      </c>
      <c r="D177" s="6">
        <v>11616</v>
      </c>
      <c r="E177" s="11">
        <f t="shared" si="1"/>
        <v>11616000</v>
      </c>
    </row>
    <row r="178" spans="1:5" ht="13">
      <c r="A178" s="3">
        <v>41883</v>
      </c>
      <c r="B178" s="6">
        <v>21810</v>
      </c>
      <c r="C178" s="11">
        <f t="shared" si="0"/>
        <v>21810000</v>
      </c>
      <c r="D178" s="6">
        <v>12434</v>
      </c>
      <c r="E178" s="11">
        <f t="shared" si="1"/>
        <v>12434000</v>
      </c>
    </row>
    <row r="179" spans="1:5" ht="13">
      <c r="A179" s="3">
        <v>41913</v>
      </c>
      <c r="B179" s="6">
        <v>22307</v>
      </c>
      <c r="C179" s="11">
        <f t="shared" si="0"/>
        <v>22307000</v>
      </c>
      <c r="D179" s="6">
        <v>12792</v>
      </c>
      <c r="E179" s="11">
        <f t="shared" si="1"/>
        <v>12792000</v>
      </c>
    </row>
    <row r="180" spans="1:5" ht="13">
      <c r="A180" s="3">
        <v>41944</v>
      </c>
      <c r="B180" s="6">
        <v>22421</v>
      </c>
      <c r="C180" s="11">
        <f t="shared" si="0"/>
        <v>22421000</v>
      </c>
      <c r="D180" s="6">
        <v>12888</v>
      </c>
      <c r="E180" s="11">
        <f t="shared" si="1"/>
        <v>12888000</v>
      </c>
    </row>
    <row r="181" spans="1:5" ht="13">
      <c r="A181" s="3">
        <v>41974</v>
      </c>
      <c r="B181" s="6">
        <v>22307</v>
      </c>
      <c r="C181" s="11">
        <f t="shared" si="0"/>
        <v>22307000</v>
      </c>
      <c r="D181" s="6">
        <v>12829</v>
      </c>
      <c r="E181" s="11">
        <f t="shared" si="1"/>
        <v>12829000</v>
      </c>
    </row>
    <row r="182" spans="1:5" ht="13">
      <c r="A182" s="3">
        <v>42005</v>
      </c>
      <c r="B182" s="6">
        <v>21823</v>
      </c>
      <c r="C182" s="11">
        <f t="shared" si="0"/>
        <v>21823000</v>
      </c>
      <c r="D182" s="6">
        <v>12553</v>
      </c>
      <c r="E182" s="11">
        <f t="shared" si="1"/>
        <v>12553000</v>
      </c>
    </row>
    <row r="183" spans="1:5" ht="13">
      <c r="A183" s="3">
        <v>42036</v>
      </c>
      <c r="B183" s="6">
        <v>22259</v>
      </c>
      <c r="C183" s="11">
        <f t="shared" si="0"/>
        <v>22259000</v>
      </c>
      <c r="D183" s="6">
        <v>12823</v>
      </c>
      <c r="E183" s="11">
        <f t="shared" si="1"/>
        <v>12823000</v>
      </c>
    </row>
    <row r="184" spans="1:5" ht="13">
      <c r="A184" s="3">
        <v>42064</v>
      </c>
      <c r="B184" s="6">
        <v>22348</v>
      </c>
      <c r="C184" s="11">
        <f t="shared" si="0"/>
        <v>22348000</v>
      </c>
      <c r="D184" s="6">
        <v>12869</v>
      </c>
      <c r="E184" s="11">
        <f t="shared" si="1"/>
        <v>12869000</v>
      </c>
    </row>
    <row r="185" spans="1:5" ht="13">
      <c r="A185" s="3">
        <v>42095</v>
      </c>
      <c r="B185" s="6">
        <v>22409</v>
      </c>
      <c r="C185" s="11">
        <f t="shared" si="0"/>
        <v>22409000</v>
      </c>
      <c r="D185" s="6">
        <v>12902</v>
      </c>
      <c r="E185" s="11">
        <f t="shared" si="1"/>
        <v>12902000</v>
      </c>
    </row>
    <row r="186" spans="1:5" ht="13">
      <c r="A186" s="3">
        <v>42125</v>
      </c>
      <c r="B186" s="6">
        <v>22365</v>
      </c>
      <c r="C186" s="11">
        <f t="shared" si="0"/>
        <v>22365000</v>
      </c>
      <c r="D186" s="6">
        <v>12875</v>
      </c>
      <c r="E186" s="11">
        <f t="shared" si="1"/>
        <v>12875000</v>
      </c>
    </row>
    <row r="187" spans="1:5" ht="13">
      <c r="A187" s="3">
        <v>42156</v>
      </c>
      <c r="B187" s="6">
        <v>21949</v>
      </c>
      <c r="C187" s="11">
        <f t="shared" si="0"/>
        <v>21949000</v>
      </c>
      <c r="D187" s="6">
        <v>12541</v>
      </c>
      <c r="E187" s="11">
        <f t="shared" si="1"/>
        <v>12541000</v>
      </c>
    </row>
    <row r="188" spans="1:5" ht="13">
      <c r="A188" s="3">
        <v>42186</v>
      </c>
      <c r="B188" s="6">
        <v>20784</v>
      </c>
      <c r="C188" s="11">
        <f t="shared" si="0"/>
        <v>20784000</v>
      </c>
      <c r="D188" s="6">
        <v>11582</v>
      </c>
      <c r="E188" s="11">
        <f t="shared" si="1"/>
        <v>11582000</v>
      </c>
    </row>
    <row r="189" spans="1:5" ht="13">
      <c r="A189" s="3">
        <v>42217</v>
      </c>
      <c r="B189" s="6">
        <v>20973</v>
      </c>
      <c r="C189" s="11">
        <f t="shared" si="0"/>
        <v>20973000</v>
      </c>
      <c r="D189" s="6">
        <v>11743</v>
      </c>
      <c r="E189" s="11">
        <f t="shared" si="1"/>
        <v>11743000</v>
      </c>
    </row>
    <row r="190" spans="1:5" ht="13">
      <c r="A190" s="3">
        <v>42248</v>
      </c>
      <c r="B190" s="6">
        <v>21973</v>
      </c>
      <c r="C190" s="11">
        <f t="shared" si="0"/>
        <v>21973000</v>
      </c>
      <c r="D190" s="6">
        <v>12551</v>
      </c>
      <c r="E190" s="11">
        <f t="shared" si="1"/>
        <v>12551000</v>
      </c>
    </row>
    <row r="191" spans="1:5" ht="13">
      <c r="A191" s="3">
        <v>42278</v>
      </c>
      <c r="B191" s="6">
        <v>22446</v>
      </c>
      <c r="C191" s="11">
        <f t="shared" si="0"/>
        <v>22446000</v>
      </c>
      <c r="D191" s="6">
        <v>12898</v>
      </c>
      <c r="E191" s="11">
        <f t="shared" si="1"/>
        <v>12898000</v>
      </c>
    </row>
    <row r="192" spans="1:5" ht="13">
      <c r="A192" s="3">
        <v>42309</v>
      </c>
      <c r="B192" s="6">
        <v>22557</v>
      </c>
      <c r="C192" s="11">
        <f t="shared" si="0"/>
        <v>22557000</v>
      </c>
      <c r="D192" s="6">
        <v>12983</v>
      </c>
      <c r="E192" s="11">
        <f t="shared" si="1"/>
        <v>12983000</v>
      </c>
    </row>
    <row r="193" spans="1:5" ht="13">
      <c r="A193" s="3">
        <v>42339</v>
      </c>
      <c r="B193" s="6">
        <v>22460</v>
      </c>
      <c r="C193" s="11">
        <f t="shared" si="0"/>
        <v>22460000</v>
      </c>
      <c r="D193" s="6">
        <v>12942</v>
      </c>
      <c r="E193" s="11">
        <f t="shared" si="1"/>
        <v>12942000</v>
      </c>
    </row>
    <row r="194" spans="1:5" ht="13">
      <c r="A194" s="3">
        <v>42370</v>
      </c>
      <c r="B194" s="6">
        <v>21980</v>
      </c>
      <c r="C194" s="11">
        <f t="shared" si="0"/>
        <v>21980000</v>
      </c>
      <c r="D194" s="6">
        <v>12663</v>
      </c>
      <c r="E194" s="11">
        <f t="shared" si="1"/>
        <v>12663000</v>
      </c>
    </row>
    <row r="195" spans="1:5" ht="13">
      <c r="A195" s="3">
        <v>42401</v>
      </c>
      <c r="B195" s="6">
        <v>22413</v>
      </c>
      <c r="C195" s="11">
        <f t="shared" si="0"/>
        <v>22413000</v>
      </c>
      <c r="D195" s="6">
        <v>12922</v>
      </c>
      <c r="E195" s="11">
        <f t="shared" si="1"/>
        <v>12922000</v>
      </c>
    </row>
    <row r="196" spans="1:5" ht="13">
      <c r="A196" s="3">
        <v>42430</v>
      </c>
      <c r="B196" s="6">
        <v>22552</v>
      </c>
      <c r="C196" s="11">
        <f t="shared" si="0"/>
        <v>22552000</v>
      </c>
      <c r="D196" s="6">
        <v>13011</v>
      </c>
      <c r="E196" s="11">
        <f t="shared" si="1"/>
        <v>13011000</v>
      </c>
    </row>
    <row r="197" spans="1:5" ht="13">
      <c r="A197" s="3">
        <v>42461</v>
      </c>
      <c r="B197" s="6">
        <v>22579</v>
      </c>
      <c r="C197" s="11">
        <f t="shared" si="0"/>
        <v>22579000</v>
      </c>
      <c r="D197" s="6">
        <v>13024</v>
      </c>
      <c r="E197" s="11">
        <f t="shared" si="1"/>
        <v>13024000</v>
      </c>
    </row>
    <row r="198" spans="1:5" ht="13">
      <c r="A198" s="3">
        <v>42491</v>
      </c>
      <c r="B198" s="6">
        <v>22540</v>
      </c>
      <c r="C198" s="11">
        <f t="shared" si="0"/>
        <v>22540000</v>
      </c>
      <c r="D198" s="6">
        <v>12983</v>
      </c>
      <c r="E198" s="11">
        <f t="shared" si="1"/>
        <v>12983000</v>
      </c>
    </row>
    <row r="199" spans="1:5" ht="13">
      <c r="A199" s="3">
        <v>42522</v>
      </c>
      <c r="B199" s="6">
        <v>22106</v>
      </c>
      <c r="C199" s="11">
        <f t="shared" si="0"/>
        <v>22106000</v>
      </c>
      <c r="D199" s="6">
        <v>12640</v>
      </c>
      <c r="E199" s="11">
        <f t="shared" si="1"/>
        <v>12640000</v>
      </c>
    </row>
    <row r="200" spans="1:5" ht="13">
      <c r="A200" s="3">
        <v>42552</v>
      </c>
      <c r="B200" s="6">
        <v>21000</v>
      </c>
      <c r="C200" s="11">
        <f t="shared" si="0"/>
        <v>21000000</v>
      </c>
      <c r="D200" s="6">
        <v>11750</v>
      </c>
      <c r="E200" s="11">
        <f t="shared" si="1"/>
        <v>11750000</v>
      </c>
    </row>
    <row r="201" spans="1:5" ht="13">
      <c r="A201" s="3">
        <v>42583</v>
      </c>
      <c r="B201" s="6">
        <v>21203</v>
      </c>
      <c r="C201" s="11">
        <f t="shared" si="0"/>
        <v>21203000</v>
      </c>
      <c r="D201" s="6">
        <v>11938</v>
      </c>
      <c r="E201" s="11">
        <f t="shared" si="1"/>
        <v>11938000</v>
      </c>
    </row>
    <row r="202" spans="1:5" ht="13">
      <c r="A202" s="3">
        <v>42614</v>
      </c>
      <c r="B202" s="6">
        <v>22239</v>
      </c>
      <c r="C202" s="11">
        <f t="shared" si="0"/>
        <v>22239000</v>
      </c>
      <c r="D202" s="6">
        <v>12742</v>
      </c>
      <c r="E202" s="11">
        <f t="shared" si="1"/>
        <v>12742000</v>
      </c>
    </row>
    <row r="203" spans="1:5" ht="13">
      <c r="A203" s="3">
        <v>42644</v>
      </c>
      <c r="B203" s="6">
        <v>22658</v>
      </c>
      <c r="C203" s="11">
        <f t="shared" si="0"/>
        <v>22658000</v>
      </c>
      <c r="D203" s="6">
        <v>13046</v>
      </c>
      <c r="E203" s="11">
        <f t="shared" si="1"/>
        <v>13046000</v>
      </c>
    </row>
    <row r="204" spans="1:5" ht="13">
      <c r="A204" s="3">
        <v>42675</v>
      </c>
      <c r="B204" s="6">
        <v>22780</v>
      </c>
      <c r="C204" s="11">
        <f t="shared" si="0"/>
        <v>22780000</v>
      </c>
      <c r="D204" s="6">
        <v>13135</v>
      </c>
      <c r="E204" s="11">
        <f t="shared" si="1"/>
        <v>13135000</v>
      </c>
    </row>
    <row r="205" spans="1:5" ht="13">
      <c r="A205" s="3">
        <v>42705</v>
      </c>
      <c r="B205" s="6">
        <v>22639</v>
      </c>
      <c r="C205" s="11">
        <f t="shared" si="0"/>
        <v>22639000</v>
      </c>
      <c r="D205" s="6">
        <v>13041</v>
      </c>
      <c r="E205" s="11">
        <f t="shared" si="1"/>
        <v>13041000</v>
      </c>
    </row>
    <row r="206" spans="1:5" ht="13">
      <c r="A206" s="3">
        <v>42736</v>
      </c>
      <c r="B206" s="6">
        <v>22171</v>
      </c>
      <c r="C206" s="11">
        <f t="shared" si="0"/>
        <v>22171000</v>
      </c>
      <c r="D206" s="6">
        <v>12782</v>
      </c>
      <c r="E206" s="11">
        <f t="shared" si="1"/>
        <v>12782000</v>
      </c>
    </row>
    <row r="207" spans="1:5" ht="13">
      <c r="A207" s="3">
        <v>42767</v>
      </c>
      <c r="B207" s="6">
        <v>22625</v>
      </c>
      <c r="C207" s="11">
        <f t="shared" si="0"/>
        <v>22625000</v>
      </c>
      <c r="D207" s="6">
        <v>13055</v>
      </c>
      <c r="E207" s="11">
        <f t="shared" si="1"/>
        <v>13055000</v>
      </c>
    </row>
    <row r="208" spans="1:5" ht="13">
      <c r="A208" s="3">
        <v>42795</v>
      </c>
      <c r="B208" s="6">
        <v>22693</v>
      </c>
      <c r="C208" s="11">
        <f t="shared" si="0"/>
        <v>22693000</v>
      </c>
      <c r="D208" s="6">
        <v>13098</v>
      </c>
      <c r="E208" s="11">
        <f t="shared" si="1"/>
        <v>13098000</v>
      </c>
    </row>
    <row r="209" spans="1:5" ht="13">
      <c r="A209" s="3">
        <v>42826</v>
      </c>
      <c r="B209" s="6">
        <v>22721</v>
      </c>
      <c r="C209" s="11">
        <f t="shared" si="0"/>
        <v>22721000</v>
      </c>
      <c r="D209" s="6">
        <v>13105</v>
      </c>
      <c r="E209" s="11">
        <f t="shared" si="1"/>
        <v>13105000</v>
      </c>
    </row>
    <row r="210" spans="1:5" ht="13">
      <c r="A210" s="3">
        <v>42856</v>
      </c>
      <c r="B210" s="6">
        <v>22665</v>
      </c>
      <c r="C210" s="11">
        <f t="shared" si="0"/>
        <v>22665000</v>
      </c>
      <c r="D210" s="6">
        <v>13054</v>
      </c>
      <c r="E210" s="11">
        <f t="shared" si="1"/>
        <v>13054000</v>
      </c>
    </row>
    <row r="211" spans="1:5" ht="13">
      <c r="A211" s="3">
        <v>42887</v>
      </c>
      <c r="B211" s="6">
        <v>22261</v>
      </c>
      <c r="C211" s="11">
        <f t="shared" si="0"/>
        <v>22261000</v>
      </c>
      <c r="D211" s="6">
        <v>12726</v>
      </c>
      <c r="E211" s="11">
        <f t="shared" si="1"/>
        <v>12726000</v>
      </c>
    </row>
    <row r="212" spans="1:5" ht="13">
      <c r="A212" s="3">
        <v>42917</v>
      </c>
      <c r="B212" s="6">
        <v>21077</v>
      </c>
      <c r="C212" s="11">
        <f t="shared" si="0"/>
        <v>21077000</v>
      </c>
      <c r="D212" s="6">
        <v>11780</v>
      </c>
      <c r="E212" s="11">
        <f t="shared" si="1"/>
        <v>11780000</v>
      </c>
    </row>
    <row r="213" spans="1:5" ht="13">
      <c r="A213" s="3">
        <v>42948</v>
      </c>
      <c r="B213" s="6">
        <v>21311</v>
      </c>
      <c r="C213" s="11">
        <f t="shared" si="0"/>
        <v>21311000</v>
      </c>
      <c r="D213" s="6">
        <v>11986</v>
      </c>
      <c r="E213" s="11">
        <f t="shared" si="1"/>
        <v>11986000</v>
      </c>
    </row>
    <row r="214" spans="1:5" ht="13">
      <c r="A214" s="3">
        <v>42979</v>
      </c>
      <c r="B214" s="6">
        <v>22318</v>
      </c>
      <c r="C214" s="11">
        <f t="shared" si="0"/>
        <v>22318000</v>
      </c>
      <c r="D214" s="6">
        <v>12794</v>
      </c>
      <c r="E214" s="11">
        <f t="shared" si="1"/>
        <v>12794000</v>
      </c>
    </row>
    <row r="215" spans="1:5" ht="13">
      <c r="A215" s="3">
        <v>43009</v>
      </c>
      <c r="B215" s="6">
        <v>22739</v>
      </c>
      <c r="C215" s="11">
        <f t="shared" si="0"/>
        <v>22739000</v>
      </c>
      <c r="D215" s="6">
        <v>13102</v>
      </c>
      <c r="E215" s="11">
        <f t="shared" si="1"/>
        <v>13102000</v>
      </c>
    </row>
    <row r="216" spans="1:5" ht="13">
      <c r="A216" s="3">
        <v>43040</v>
      </c>
      <c r="B216" s="6">
        <v>22872</v>
      </c>
      <c r="C216" s="11">
        <f t="shared" si="0"/>
        <v>22872000</v>
      </c>
      <c r="D216" s="6">
        <v>13204</v>
      </c>
      <c r="E216" s="11">
        <f t="shared" si="1"/>
        <v>13204000</v>
      </c>
    </row>
    <row r="217" spans="1:5" ht="13">
      <c r="A217" s="3">
        <v>43070</v>
      </c>
      <c r="B217" s="6">
        <v>22741</v>
      </c>
      <c r="C217" s="11">
        <f t="shared" si="0"/>
        <v>22741000</v>
      </c>
      <c r="D217" s="6">
        <v>13140</v>
      </c>
      <c r="E217" s="11">
        <f t="shared" si="1"/>
        <v>13140000</v>
      </c>
    </row>
    <row r="218" spans="1:5" ht="13">
      <c r="A218" s="3">
        <v>43101</v>
      </c>
      <c r="B218" s="6">
        <v>22225</v>
      </c>
      <c r="C218" s="11">
        <f t="shared" si="0"/>
        <v>22225000</v>
      </c>
      <c r="D218" s="6">
        <v>12838</v>
      </c>
      <c r="E218" s="11">
        <f t="shared" si="1"/>
        <v>12838000</v>
      </c>
    </row>
    <row r="219" spans="1:5" ht="13">
      <c r="A219" s="3">
        <v>43132</v>
      </c>
      <c r="B219" s="6">
        <v>22697</v>
      </c>
      <c r="C219" s="11">
        <f t="shared" si="0"/>
        <v>22697000</v>
      </c>
      <c r="D219" s="6">
        <v>13132</v>
      </c>
      <c r="E219" s="11">
        <f t="shared" si="1"/>
        <v>13132000</v>
      </c>
    </row>
    <row r="220" spans="1:5" ht="13">
      <c r="A220" s="3">
        <v>43160</v>
      </c>
      <c r="B220" s="6">
        <v>22767</v>
      </c>
      <c r="C220" s="11">
        <f t="shared" si="0"/>
        <v>22767000</v>
      </c>
      <c r="D220" s="6">
        <v>13174</v>
      </c>
      <c r="E220" s="11">
        <f t="shared" si="1"/>
        <v>13174000</v>
      </c>
    </row>
    <row r="221" spans="1:5" ht="13">
      <c r="A221" s="3">
        <v>43191</v>
      </c>
      <c r="B221" s="6">
        <v>22804</v>
      </c>
      <c r="C221" s="11">
        <f t="shared" si="0"/>
        <v>22804000</v>
      </c>
      <c r="D221" s="6">
        <v>13181</v>
      </c>
      <c r="E221" s="11">
        <f t="shared" si="1"/>
        <v>13181000</v>
      </c>
    </row>
    <row r="222" spans="1:5" ht="13">
      <c r="A222" s="3">
        <v>43221</v>
      </c>
      <c r="B222" s="6">
        <v>22753</v>
      </c>
      <c r="C222" s="11">
        <f t="shared" si="0"/>
        <v>22753000</v>
      </c>
      <c r="D222" s="6">
        <v>13158</v>
      </c>
      <c r="E222" s="11">
        <f t="shared" si="1"/>
        <v>13158000</v>
      </c>
    </row>
    <row r="223" spans="1:5" ht="13">
      <c r="A223" s="3">
        <v>43252</v>
      </c>
      <c r="B223" s="6">
        <v>22365</v>
      </c>
      <c r="C223" s="11">
        <f t="shared" si="0"/>
        <v>22365000</v>
      </c>
      <c r="D223" s="6">
        <v>12839</v>
      </c>
      <c r="E223" s="11">
        <f t="shared" si="1"/>
        <v>12839000</v>
      </c>
    </row>
    <row r="224" spans="1:5" ht="13">
      <c r="A224" s="3">
        <v>43282</v>
      </c>
      <c r="B224" s="6">
        <v>21178</v>
      </c>
      <c r="C224" s="11">
        <f t="shared" si="0"/>
        <v>21178000</v>
      </c>
      <c r="D224" s="6">
        <v>11882</v>
      </c>
      <c r="E224" s="11">
        <f t="shared" si="1"/>
        <v>11882000</v>
      </c>
    </row>
    <row r="225" spans="1:5" ht="13">
      <c r="A225" s="3">
        <v>43313</v>
      </c>
      <c r="B225" s="6">
        <v>21511</v>
      </c>
      <c r="C225" s="11">
        <f t="shared" si="0"/>
        <v>21511000</v>
      </c>
      <c r="D225" s="6">
        <v>12172</v>
      </c>
      <c r="E225" s="11">
        <f t="shared" si="1"/>
        <v>12172000</v>
      </c>
    </row>
    <row r="226" spans="1:5" ht="13">
      <c r="A226" s="3">
        <v>43344</v>
      </c>
      <c r="B226" s="6">
        <v>22470</v>
      </c>
      <c r="C226" s="11">
        <f t="shared" si="0"/>
        <v>22470000</v>
      </c>
      <c r="D226" s="6">
        <v>12929</v>
      </c>
      <c r="E226" s="11">
        <f t="shared" si="1"/>
        <v>12929000</v>
      </c>
    </row>
    <row r="227" spans="1:5" ht="13">
      <c r="A227" s="3">
        <v>43374</v>
      </c>
      <c r="B227" s="6">
        <v>22862</v>
      </c>
      <c r="C227" s="11">
        <f t="shared" si="0"/>
        <v>22862000</v>
      </c>
      <c r="D227" s="6">
        <v>13232</v>
      </c>
      <c r="E227" s="11">
        <f t="shared" si="1"/>
        <v>13232000</v>
      </c>
    </row>
    <row r="228" spans="1:5" ht="13">
      <c r="A228" s="3">
        <v>43405</v>
      </c>
      <c r="B228" s="6">
        <v>22971</v>
      </c>
      <c r="C228" s="11">
        <f t="shared" si="0"/>
        <v>22971000</v>
      </c>
      <c r="D228" s="6">
        <v>13321</v>
      </c>
      <c r="E228" s="11">
        <f t="shared" si="1"/>
        <v>13321000</v>
      </c>
    </row>
    <row r="229" spans="1:5" ht="13">
      <c r="A229" s="3">
        <v>43435</v>
      </c>
      <c r="B229" s="6">
        <v>22854</v>
      </c>
      <c r="C229" s="11">
        <f t="shared" si="0"/>
        <v>22854000</v>
      </c>
      <c r="D229" s="6">
        <v>13263</v>
      </c>
      <c r="E229" s="11">
        <f t="shared" si="1"/>
        <v>13263000</v>
      </c>
    </row>
    <row r="230" spans="1:5" ht="13">
      <c r="A230" s="3">
        <v>43466</v>
      </c>
      <c r="B230" s="6">
        <v>22378</v>
      </c>
      <c r="C230" s="11">
        <f t="shared" si="0"/>
        <v>22378000</v>
      </c>
      <c r="D230" s="6">
        <v>12982</v>
      </c>
      <c r="E230" s="11">
        <f t="shared" si="1"/>
        <v>12982000</v>
      </c>
    </row>
    <row r="231" spans="1:5" ht="13">
      <c r="A231" s="3">
        <v>43497</v>
      </c>
      <c r="B231" s="6">
        <v>22793</v>
      </c>
      <c r="C231" s="11">
        <f t="shared" si="0"/>
        <v>22793000</v>
      </c>
      <c r="D231" s="6">
        <v>13238</v>
      </c>
      <c r="E231" s="11">
        <f t="shared" si="1"/>
        <v>13238000</v>
      </c>
    </row>
    <row r="232" spans="1:5" ht="13">
      <c r="A232" s="3">
        <v>43525</v>
      </c>
      <c r="B232" s="6">
        <v>22886</v>
      </c>
      <c r="C232" s="11">
        <f t="shared" si="0"/>
        <v>22886000</v>
      </c>
      <c r="D232" s="6">
        <v>13287</v>
      </c>
      <c r="E232" s="11">
        <f t="shared" si="1"/>
        <v>13287000</v>
      </c>
    </row>
    <row r="233" spans="1:5" ht="13">
      <c r="A233" s="3">
        <v>43556</v>
      </c>
      <c r="B233" s="6">
        <v>22952</v>
      </c>
      <c r="C233" s="11">
        <f t="shared" si="0"/>
        <v>22952000</v>
      </c>
      <c r="D233" s="6">
        <v>13314</v>
      </c>
      <c r="E233" s="11">
        <f t="shared" si="1"/>
        <v>13314000</v>
      </c>
    </row>
    <row r="234" spans="1:5" ht="13">
      <c r="A234" s="3">
        <v>43586</v>
      </c>
      <c r="B234" s="6">
        <v>22867</v>
      </c>
      <c r="C234" s="11">
        <f t="shared" si="0"/>
        <v>22867000</v>
      </c>
      <c r="D234" s="6">
        <v>13246</v>
      </c>
      <c r="E234" s="11">
        <f t="shared" si="1"/>
        <v>13246000</v>
      </c>
    </row>
    <row r="235" spans="1:5" ht="13">
      <c r="A235" s="3">
        <v>43617</v>
      </c>
      <c r="B235" s="6">
        <v>22476</v>
      </c>
      <c r="C235" s="11">
        <f t="shared" si="0"/>
        <v>22476000</v>
      </c>
      <c r="D235" s="6">
        <v>12941</v>
      </c>
      <c r="E235" s="11">
        <f t="shared" si="1"/>
        <v>12941000</v>
      </c>
    </row>
    <row r="236" spans="1:5" ht="13">
      <c r="A236" s="3">
        <v>43647</v>
      </c>
      <c r="B236" s="6">
        <v>21325</v>
      </c>
      <c r="C236" s="11">
        <f t="shared" si="0"/>
        <v>21325000</v>
      </c>
      <c r="D236" s="6">
        <v>12013</v>
      </c>
      <c r="E236" s="11">
        <f t="shared" si="1"/>
        <v>12013000</v>
      </c>
    </row>
    <row r="237" spans="1:5" ht="13">
      <c r="A237" s="3">
        <v>43678</v>
      </c>
      <c r="B237" s="6">
        <v>21697</v>
      </c>
      <c r="C237" s="11">
        <f t="shared" si="0"/>
        <v>21697000</v>
      </c>
      <c r="D237" s="6">
        <v>12314</v>
      </c>
      <c r="E237" s="11">
        <f t="shared" si="1"/>
        <v>12314000</v>
      </c>
    </row>
    <row r="238" spans="1:5" ht="13">
      <c r="A238" s="3">
        <v>43709</v>
      </c>
      <c r="B238" s="6">
        <v>22672</v>
      </c>
      <c r="C238" s="11">
        <f t="shared" si="0"/>
        <v>22672000</v>
      </c>
      <c r="D238" s="6">
        <v>13064</v>
      </c>
      <c r="E238" s="11">
        <f t="shared" si="1"/>
        <v>13064000</v>
      </c>
    </row>
    <row r="239" spans="1:5" ht="13">
      <c r="A239" s="3">
        <v>43739</v>
      </c>
      <c r="B239" s="6">
        <v>23060</v>
      </c>
      <c r="C239" s="11">
        <f t="shared" si="0"/>
        <v>23060000</v>
      </c>
      <c r="D239" s="6">
        <v>13373</v>
      </c>
      <c r="E239" s="11">
        <f t="shared" si="1"/>
        <v>13373000</v>
      </c>
    </row>
    <row r="240" spans="1:5" ht="13">
      <c r="A240" s="3">
        <v>43770</v>
      </c>
      <c r="B240" s="6">
        <v>23195</v>
      </c>
      <c r="C240" s="11">
        <f t="shared" si="0"/>
        <v>23195000</v>
      </c>
      <c r="D240" s="6">
        <v>13471</v>
      </c>
      <c r="E240" s="11">
        <f t="shared" si="1"/>
        <v>13471000</v>
      </c>
    </row>
    <row r="241" spans="1:5" ht="13">
      <c r="A241" s="3">
        <v>43800</v>
      </c>
      <c r="B241" s="6">
        <v>23057</v>
      </c>
      <c r="C241" s="11">
        <f t="shared" si="0"/>
        <v>23057000</v>
      </c>
      <c r="D241" s="6">
        <v>13403</v>
      </c>
      <c r="E241" s="11">
        <f t="shared" si="1"/>
        <v>13403000</v>
      </c>
    </row>
    <row r="242" spans="1:5" ht="13">
      <c r="A242" s="3">
        <v>43831</v>
      </c>
      <c r="B242" s="6">
        <v>22650</v>
      </c>
      <c r="C242" s="11">
        <f t="shared" si="0"/>
        <v>22650000</v>
      </c>
      <c r="D242" s="6">
        <v>13161</v>
      </c>
      <c r="E242" s="11">
        <f t="shared" si="1"/>
        <v>13161000</v>
      </c>
    </row>
    <row r="243" spans="1:5" ht="13">
      <c r="A243" s="3">
        <v>43862</v>
      </c>
      <c r="B243" s="6">
        <v>23094</v>
      </c>
      <c r="C243" s="11">
        <f t="shared" si="0"/>
        <v>23094000</v>
      </c>
      <c r="D243" s="6">
        <v>13431</v>
      </c>
      <c r="E243" s="11">
        <f t="shared" si="1"/>
        <v>13431000</v>
      </c>
    </row>
    <row r="244" spans="1:5" ht="13">
      <c r="A244" s="3">
        <v>43891</v>
      </c>
      <c r="B244" s="6">
        <v>23127</v>
      </c>
      <c r="C244" s="11">
        <f t="shared" si="0"/>
        <v>23127000</v>
      </c>
      <c r="D244" s="6">
        <v>13442</v>
      </c>
      <c r="E244" s="11">
        <f t="shared" si="1"/>
        <v>13442000</v>
      </c>
    </row>
    <row r="245" spans="1:5" ht="13">
      <c r="A245" s="3">
        <v>43922</v>
      </c>
      <c r="B245" s="6">
        <v>22219</v>
      </c>
      <c r="C245" s="11">
        <f t="shared" si="0"/>
        <v>22219000</v>
      </c>
      <c r="D245" s="6">
        <v>12861</v>
      </c>
      <c r="E245" s="11">
        <f t="shared" si="1"/>
        <v>12861000</v>
      </c>
    </row>
    <row r="246" spans="1:5" ht="13">
      <c r="A246" s="3">
        <v>43952</v>
      </c>
      <c r="B246" s="6">
        <v>21619</v>
      </c>
      <c r="C246" s="11">
        <f t="shared" si="0"/>
        <v>21619000</v>
      </c>
      <c r="D246" s="6">
        <v>12459</v>
      </c>
      <c r="E246" s="11">
        <f t="shared" si="1"/>
        <v>12459000</v>
      </c>
    </row>
    <row r="247" spans="1:5" ht="13">
      <c r="A247" s="3">
        <v>43983</v>
      </c>
      <c r="B247" s="6">
        <v>21234</v>
      </c>
      <c r="C247" s="11">
        <f t="shared" si="0"/>
        <v>21234000</v>
      </c>
      <c r="D247" s="6">
        <v>12162</v>
      </c>
      <c r="E247" s="11">
        <f t="shared" si="1"/>
        <v>12162000</v>
      </c>
    </row>
    <row r="248" spans="1:5" ht="13">
      <c r="A248" s="3">
        <v>44013</v>
      </c>
      <c r="B248" s="6">
        <v>20310</v>
      </c>
      <c r="C248" s="11">
        <f t="shared" si="0"/>
        <v>20310000</v>
      </c>
      <c r="D248" s="6">
        <v>11419</v>
      </c>
      <c r="E248" s="11">
        <f t="shared" si="1"/>
        <v>11419000</v>
      </c>
    </row>
    <row r="249" spans="1:5" ht="13">
      <c r="A249" s="3">
        <v>44044</v>
      </c>
      <c r="B249" s="6">
        <v>21024</v>
      </c>
      <c r="C249" s="11">
        <f t="shared" si="0"/>
        <v>21024000</v>
      </c>
      <c r="D249" s="6">
        <v>11886</v>
      </c>
      <c r="E249" s="11">
        <f t="shared" si="1"/>
        <v>11886000</v>
      </c>
    </row>
    <row r="250" spans="1:5" ht="13">
      <c r="A250" s="3">
        <v>44075</v>
      </c>
      <c r="B250" s="6">
        <v>21845</v>
      </c>
      <c r="C250" s="11">
        <f t="shared" si="0"/>
        <v>21845000</v>
      </c>
      <c r="D250" s="6">
        <v>12520</v>
      </c>
      <c r="E250" s="11">
        <f t="shared" si="1"/>
        <v>12520000</v>
      </c>
    </row>
    <row r="251" spans="1:5" ht="13">
      <c r="A251" s="3">
        <v>44105</v>
      </c>
      <c r="B251" s="6">
        <v>21987</v>
      </c>
      <c r="C251" s="11">
        <f t="shared" si="0"/>
        <v>21987000</v>
      </c>
      <c r="D251" s="6">
        <v>12683</v>
      </c>
      <c r="E251" s="11">
        <f t="shared" si="1"/>
        <v>12683000</v>
      </c>
    </row>
    <row r="252" spans="1:5" ht="13">
      <c r="A252" s="3">
        <v>44136</v>
      </c>
      <c r="B252" s="6">
        <v>21993</v>
      </c>
      <c r="C252" s="11">
        <f t="shared" si="0"/>
        <v>21993000</v>
      </c>
      <c r="D252" s="6">
        <v>12722</v>
      </c>
      <c r="E252" s="11">
        <f t="shared" si="1"/>
        <v>12722000</v>
      </c>
    </row>
    <row r="253" spans="1:5" ht="13">
      <c r="A253" s="3">
        <v>44166</v>
      </c>
      <c r="B253" s="6">
        <v>21800</v>
      </c>
      <c r="C253" s="11">
        <f t="shared" si="0"/>
        <v>21800000</v>
      </c>
      <c r="D253" s="6">
        <v>12597</v>
      </c>
      <c r="E253" s="11">
        <f t="shared" si="1"/>
        <v>12597000</v>
      </c>
    </row>
    <row r="254" spans="1:5" ht="13">
      <c r="A254" s="3">
        <v>44197</v>
      </c>
      <c r="B254" s="6">
        <v>21453</v>
      </c>
      <c r="C254" s="11">
        <f t="shared" si="0"/>
        <v>21453000</v>
      </c>
      <c r="D254" s="6">
        <v>12408</v>
      </c>
      <c r="E254" s="11">
        <f t="shared" si="1"/>
        <v>12408000</v>
      </c>
    </row>
    <row r="255" spans="1:5" ht="13">
      <c r="A255" s="3">
        <v>44228</v>
      </c>
      <c r="B255" s="6">
        <v>21764</v>
      </c>
      <c r="C255" s="11">
        <f t="shared" si="0"/>
        <v>21764000</v>
      </c>
      <c r="D255" s="6">
        <v>12597</v>
      </c>
      <c r="E255" s="11">
        <f t="shared" si="1"/>
        <v>12597000</v>
      </c>
    </row>
    <row r="256" spans="1:5" ht="13">
      <c r="A256" s="3">
        <v>44256</v>
      </c>
      <c r="B256" s="6">
        <v>21894</v>
      </c>
      <c r="C256" s="11">
        <f t="shared" si="0"/>
        <v>21894000</v>
      </c>
      <c r="D256" s="6">
        <v>12683</v>
      </c>
      <c r="E256" s="11">
        <f t="shared" si="1"/>
        <v>12683000</v>
      </c>
    </row>
    <row r="257" spans="1:5" ht="13">
      <c r="A257" s="3">
        <v>44287</v>
      </c>
      <c r="B257" s="6">
        <v>21990</v>
      </c>
      <c r="C257" s="11">
        <f t="shared" si="0"/>
        <v>21990000</v>
      </c>
      <c r="D257" s="6">
        <v>12732</v>
      </c>
      <c r="E257" s="11">
        <f t="shared" si="1"/>
        <v>12732000</v>
      </c>
    </row>
    <row r="258" spans="1:5" ht="13">
      <c r="A258" s="3">
        <v>44317</v>
      </c>
      <c r="B258" s="6">
        <v>21949</v>
      </c>
      <c r="C258" s="11">
        <f t="shared" si="0"/>
        <v>21949000</v>
      </c>
      <c r="D258" s="6">
        <v>12709</v>
      </c>
      <c r="E258" s="11">
        <f t="shared" si="1"/>
        <v>12709000</v>
      </c>
    </row>
    <row r="259" spans="1:5" ht="13">
      <c r="A259" s="3">
        <v>44348</v>
      </c>
      <c r="B259" s="6">
        <v>21668</v>
      </c>
      <c r="C259" s="11">
        <f t="shared" si="0"/>
        <v>21668000</v>
      </c>
      <c r="D259" s="6">
        <v>12474</v>
      </c>
      <c r="E259" s="11">
        <f t="shared" si="1"/>
        <v>12474000</v>
      </c>
    </row>
    <row r="260" spans="1:5" ht="13">
      <c r="A260" s="3">
        <v>44378</v>
      </c>
      <c r="B260" s="6">
        <v>20775</v>
      </c>
      <c r="C260" s="11">
        <f t="shared" si="0"/>
        <v>20775000</v>
      </c>
      <c r="D260" s="6">
        <v>11773</v>
      </c>
      <c r="E260" s="11">
        <f t="shared" si="1"/>
        <v>11773000</v>
      </c>
    </row>
    <row r="261" spans="1:5" ht="13">
      <c r="A261" s="3">
        <v>44409</v>
      </c>
      <c r="B261" s="6">
        <v>20985</v>
      </c>
      <c r="C261" s="11">
        <f t="shared" si="0"/>
        <v>20985000</v>
      </c>
      <c r="D261" s="6">
        <v>11963</v>
      </c>
      <c r="E261" s="11">
        <f t="shared" si="1"/>
        <v>11963000</v>
      </c>
    </row>
    <row r="262" spans="1:5" ht="13">
      <c r="A262" s="3">
        <v>44440</v>
      </c>
      <c r="C262" s="11">
        <f t="shared" si="0"/>
        <v>0</v>
      </c>
      <c r="E262" s="11">
        <f t="shared" si="1"/>
        <v>0</v>
      </c>
    </row>
    <row r="263" spans="1:5" ht="13">
      <c r="A263" s="3">
        <v>44470</v>
      </c>
      <c r="C263" s="11">
        <f t="shared" si="0"/>
        <v>0</v>
      </c>
      <c r="E263" s="11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263"/>
  <sheetViews>
    <sheetView topLeftCell="P40" workbookViewId="0">
      <selection activeCell="T71" sqref="T71"/>
    </sheetView>
  </sheetViews>
  <sheetFormatPr baseColWidth="10" defaultColWidth="14.5" defaultRowHeight="15.75" customHeight="1"/>
  <cols>
    <col min="2" max="2" width="19.5" customWidth="1"/>
    <col min="4" max="4" width="19.5" customWidth="1"/>
    <col min="5" max="5" width="23.33203125" customWidth="1"/>
    <col min="6" max="6" width="17.33203125" customWidth="1"/>
    <col min="7" max="9" width="22" customWidth="1"/>
    <col min="10" max="10" width="26.6640625" customWidth="1"/>
    <col min="11" max="11" width="21.5" customWidth="1"/>
    <col min="12" max="13" width="23.5" customWidth="1"/>
    <col min="14" max="14" width="29.33203125" customWidth="1"/>
    <col min="15" max="15" width="23.33203125" customWidth="1"/>
    <col min="16" max="16" width="28.5" customWidth="1"/>
    <col min="17" max="17" width="22.33203125" customWidth="1"/>
    <col min="18" max="18" width="29.5" customWidth="1"/>
    <col min="19" max="19" width="34.5" customWidth="1"/>
  </cols>
  <sheetData>
    <row r="1" spans="1:19" ht="15.75" customHeight="1">
      <c r="A1" s="12" t="s">
        <v>0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278</v>
      </c>
      <c r="I1" s="12"/>
      <c r="J1" s="12" t="s">
        <v>31</v>
      </c>
      <c r="K1" s="12" t="s">
        <v>32</v>
      </c>
      <c r="L1" s="12" t="s">
        <v>33</v>
      </c>
      <c r="M1" s="12" t="s">
        <v>34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</row>
    <row r="2" spans="1:19" ht="15.75" customHeight="1">
      <c r="A2" s="3">
        <v>36526</v>
      </c>
      <c r="B2" s="6">
        <v>698.5</v>
      </c>
      <c r="C2" s="11">
        <f t="shared" ref="C2:C263" si="0">B2*1000</f>
        <v>698500</v>
      </c>
      <c r="E2" s="6">
        <v>640.6</v>
      </c>
      <c r="F2" s="11">
        <f t="shared" ref="F2:F263" si="1">E2*1000</f>
        <v>640600</v>
      </c>
      <c r="J2" s="6">
        <v>14995</v>
      </c>
      <c r="K2" s="11">
        <f t="shared" ref="K2:K261" si="2">J2*1000</f>
        <v>14995000</v>
      </c>
      <c r="L2" s="6">
        <v>11529</v>
      </c>
      <c r="M2" s="6">
        <f t="shared" ref="M2:M261" si="3">L2*1000</f>
        <v>11529000</v>
      </c>
      <c r="N2" s="6">
        <v>1971.1</v>
      </c>
      <c r="O2" s="11">
        <f t="shared" ref="O2:O261" si="4">N2*1000</f>
        <v>1971100</v>
      </c>
      <c r="P2" s="6">
        <v>1572.2</v>
      </c>
      <c r="Q2" s="11">
        <f t="shared" ref="Q2:Q261" si="5">P2*1000</f>
        <v>1572200</v>
      </c>
    </row>
    <row r="3" spans="1:19" ht="15.75" customHeight="1">
      <c r="A3" s="3">
        <v>36557</v>
      </c>
      <c r="B3" s="6">
        <v>704.8</v>
      </c>
      <c r="C3" s="11">
        <f t="shared" si="0"/>
        <v>704800</v>
      </c>
      <c r="E3" s="6">
        <v>647</v>
      </c>
      <c r="F3" s="11">
        <f t="shared" si="1"/>
        <v>647000</v>
      </c>
      <c r="J3" s="6">
        <v>15211</v>
      </c>
      <c r="K3" s="11">
        <f t="shared" si="2"/>
        <v>15211000</v>
      </c>
      <c r="L3" s="6">
        <v>11658</v>
      </c>
      <c r="M3" s="6">
        <f t="shared" si="3"/>
        <v>11658000</v>
      </c>
      <c r="N3" s="6">
        <v>1985.7</v>
      </c>
      <c r="O3" s="11">
        <f t="shared" si="4"/>
        <v>1985700</v>
      </c>
      <c r="P3" s="6">
        <v>1583.9</v>
      </c>
      <c r="Q3" s="11">
        <f t="shared" si="5"/>
        <v>1583900</v>
      </c>
    </row>
    <row r="4" spans="1:19" ht="15.75" customHeight="1">
      <c r="A4" s="3">
        <v>36586</v>
      </c>
      <c r="B4" s="6">
        <v>713.5</v>
      </c>
      <c r="C4" s="11">
        <f t="shared" si="0"/>
        <v>713500</v>
      </c>
      <c r="E4" s="6">
        <v>654.20000000000005</v>
      </c>
      <c r="F4" s="11">
        <f t="shared" si="1"/>
        <v>654200</v>
      </c>
      <c r="J4" s="6">
        <v>15282</v>
      </c>
      <c r="K4" s="11">
        <f t="shared" si="2"/>
        <v>15282000</v>
      </c>
      <c r="L4" s="6">
        <v>11710</v>
      </c>
      <c r="M4" s="6">
        <f t="shared" si="3"/>
        <v>11710000</v>
      </c>
      <c r="N4" s="6">
        <v>2003.9</v>
      </c>
      <c r="O4" s="11">
        <f t="shared" si="4"/>
        <v>2003900</v>
      </c>
      <c r="P4" s="6">
        <v>1599</v>
      </c>
      <c r="Q4" s="11">
        <f t="shared" si="5"/>
        <v>1599000</v>
      </c>
    </row>
    <row r="5" spans="1:19" ht="15.75" customHeight="1">
      <c r="A5" s="3">
        <v>36617</v>
      </c>
      <c r="B5" s="6">
        <v>714.6</v>
      </c>
      <c r="C5" s="11">
        <f t="shared" si="0"/>
        <v>714600</v>
      </c>
      <c r="E5" s="6">
        <v>656.1</v>
      </c>
      <c r="F5" s="11">
        <f t="shared" si="1"/>
        <v>656100</v>
      </c>
      <c r="J5" s="6">
        <v>15298</v>
      </c>
      <c r="K5" s="11">
        <f t="shared" si="2"/>
        <v>15298000</v>
      </c>
      <c r="L5" s="6">
        <v>11723</v>
      </c>
      <c r="M5" s="6">
        <f t="shared" si="3"/>
        <v>11723000</v>
      </c>
      <c r="N5" s="6">
        <v>2012.1</v>
      </c>
      <c r="O5" s="11">
        <f t="shared" si="4"/>
        <v>2012100</v>
      </c>
      <c r="P5" s="6">
        <v>1605.6</v>
      </c>
      <c r="Q5" s="11">
        <f t="shared" si="5"/>
        <v>1605600</v>
      </c>
    </row>
    <row r="6" spans="1:19" ht="15.75" customHeight="1">
      <c r="A6" s="3">
        <v>36647</v>
      </c>
      <c r="B6" s="6">
        <v>720.4</v>
      </c>
      <c r="C6" s="11">
        <f t="shared" si="0"/>
        <v>720400</v>
      </c>
      <c r="E6" s="6">
        <v>661.6</v>
      </c>
      <c r="F6" s="11">
        <f t="shared" si="1"/>
        <v>661600</v>
      </c>
      <c r="J6" s="6">
        <v>15248</v>
      </c>
      <c r="K6" s="11">
        <f t="shared" si="2"/>
        <v>15248000</v>
      </c>
      <c r="L6" s="6">
        <v>11702</v>
      </c>
      <c r="M6" s="6">
        <f t="shared" si="3"/>
        <v>11702000</v>
      </c>
      <c r="N6" s="6">
        <v>2022.3</v>
      </c>
      <c r="O6" s="11">
        <f t="shared" si="4"/>
        <v>2022300</v>
      </c>
      <c r="P6" s="6">
        <v>1614.6</v>
      </c>
      <c r="Q6" s="11">
        <f t="shared" si="5"/>
        <v>1614600</v>
      </c>
    </row>
    <row r="7" spans="1:19" ht="15.75" customHeight="1">
      <c r="A7" s="3">
        <v>36678</v>
      </c>
      <c r="B7" s="6">
        <v>680.7</v>
      </c>
      <c r="C7" s="11">
        <f t="shared" si="0"/>
        <v>680700</v>
      </c>
      <c r="E7" s="6">
        <v>621.6</v>
      </c>
      <c r="F7" s="11">
        <f t="shared" si="1"/>
        <v>621600</v>
      </c>
      <c r="J7" s="6">
        <v>15058</v>
      </c>
      <c r="K7" s="11">
        <f t="shared" si="2"/>
        <v>15058000</v>
      </c>
      <c r="L7" s="6">
        <v>11569</v>
      </c>
      <c r="M7" s="6">
        <f t="shared" si="3"/>
        <v>11569000</v>
      </c>
      <c r="N7" s="6">
        <v>1989.5</v>
      </c>
      <c r="O7" s="11">
        <f t="shared" si="4"/>
        <v>1989500</v>
      </c>
      <c r="P7" s="6">
        <v>1574.1</v>
      </c>
      <c r="Q7" s="11">
        <f t="shared" si="5"/>
        <v>1574100</v>
      </c>
    </row>
    <row r="8" spans="1:19" ht="15.75" customHeight="1">
      <c r="A8" s="3">
        <v>36708</v>
      </c>
      <c r="B8" s="6">
        <v>633.9</v>
      </c>
      <c r="C8" s="11">
        <f t="shared" si="0"/>
        <v>633900</v>
      </c>
      <c r="E8" s="6">
        <v>576.6</v>
      </c>
      <c r="F8" s="11">
        <f t="shared" si="1"/>
        <v>576600</v>
      </c>
      <c r="J8" s="6">
        <v>14954</v>
      </c>
      <c r="K8" s="11">
        <f t="shared" si="2"/>
        <v>14954000</v>
      </c>
      <c r="L8" s="6">
        <v>11473</v>
      </c>
      <c r="M8" s="6">
        <f t="shared" si="3"/>
        <v>11473000</v>
      </c>
      <c r="N8" s="6">
        <v>1946.1</v>
      </c>
      <c r="O8" s="11">
        <f t="shared" si="4"/>
        <v>1946100</v>
      </c>
      <c r="P8" s="6">
        <v>1528</v>
      </c>
      <c r="Q8" s="11">
        <f t="shared" si="5"/>
        <v>1528000</v>
      </c>
    </row>
    <row r="9" spans="1:19" ht="15.75" customHeight="1">
      <c r="A9" s="3">
        <v>36739</v>
      </c>
      <c r="B9" s="6">
        <v>639.20000000000005</v>
      </c>
      <c r="C9" s="11">
        <f t="shared" si="0"/>
        <v>639200</v>
      </c>
      <c r="E9" s="6">
        <v>581.70000000000005</v>
      </c>
      <c r="F9" s="11">
        <f t="shared" si="1"/>
        <v>581700</v>
      </c>
      <c r="J9" s="6">
        <v>14955</v>
      </c>
      <c r="K9" s="11">
        <f t="shared" si="2"/>
        <v>14955000</v>
      </c>
      <c r="L9" s="6">
        <v>11485</v>
      </c>
      <c r="M9" s="6">
        <f t="shared" si="3"/>
        <v>11485000</v>
      </c>
      <c r="N9" s="6">
        <v>1949.5</v>
      </c>
      <c r="O9" s="11">
        <f t="shared" si="4"/>
        <v>1949500</v>
      </c>
      <c r="P9" s="6">
        <v>1536.7</v>
      </c>
      <c r="Q9" s="11">
        <f t="shared" si="5"/>
        <v>1536700</v>
      </c>
    </row>
    <row r="10" spans="1:19" ht="15.75" customHeight="1">
      <c r="A10" s="3">
        <v>36770</v>
      </c>
      <c r="B10" s="6">
        <v>702.4</v>
      </c>
      <c r="C10" s="11">
        <f t="shared" si="0"/>
        <v>702400</v>
      </c>
      <c r="E10" s="6">
        <v>645.6</v>
      </c>
      <c r="F10" s="11">
        <f t="shared" si="1"/>
        <v>645600</v>
      </c>
      <c r="J10" s="6">
        <v>15282</v>
      </c>
      <c r="K10" s="11">
        <f t="shared" si="2"/>
        <v>15282000</v>
      </c>
      <c r="L10" s="6">
        <v>11747</v>
      </c>
      <c r="M10" s="6">
        <f t="shared" si="3"/>
        <v>11747000</v>
      </c>
      <c r="N10" s="6">
        <v>2013.8</v>
      </c>
      <c r="O10" s="11">
        <f t="shared" si="4"/>
        <v>2013800</v>
      </c>
      <c r="P10" s="6">
        <v>1608.3</v>
      </c>
      <c r="Q10" s="11">
        <f t="shared" si="5"/>
        <v>1608300</v>
      </c>
    </row>
    <row r="11" spans="1:19" ht="15.75" customHeight="1">
      <c r="A11" s="3">
        <v>36800</v>
      </c>
      <c r="B11" s="6">
        <v>713.1</v>
      </c>
      <c r="C11" s="11">
        <f t="shared" si="0"/>
        <v>713100</v>
      </c>
      <c r="E11" s="6">
        <v>655.7</v>
      </c>
      <c r="F11" s="11">
        <f t="shared" si="1"/>
        <v>655700</v>
      </c>
      <c r="J11" s="6">
        <v>15513</v>
      </c>
      <c r="K11" s="11">
        <f t="shared" si="2"/>
        <v>15513000</v>
      </c>
      <c r="L11" s="6">
        <v>11903</v>
      </c>
      <c r="M11" s="6">
        <f t="shared" si="3"/>
        <v>11903000</v>
      </c>
      <c r="N11" s="6">
        <v>2036.4</v>
      </c>
      <c r="O11" s="11">
        <f t="shared" si="4"/>
        <v>2036400</v>
      </c>
      <c r="P11" s="6">
        <v>1627.7</v>
      </c>
      <c r="Q11" s="11">
        <f t="shared" si="5"/>
        <v>1627700</v>
      </c>
    </row>
    <row r="12" spans="1:19" ht="15.75" customHeight="1">
      <c r="A12" s="3">
        <v>36831</v>
      </c>
      <c r="B12" s="6">
        <v>715.4</v>
      </c>
      <c r="C12" s="11">
        <f t="shared" si="0"/>
        <v>715400</v>
      </c>
      <c r="E12" s="6">
        <v>657.8</v>
      </c>
      <c r="F12" s="11">
        <f t="shared" si="1"/>
        <v>657800</v>
      </c>
      <c r="J12" s="6">
        <v>15610</v>
      </c>
      <c r="K12" s="11">
        <f t="shared" si="2"/>
        <v>15610000</v>
      </c>
      <c r="L12" s="6">
        <v>11966</v>
      </c>
      <c r="M12" s="6">
        <f t="shared" si="3"/>
        <v>11966000</v>
      </c>
      <c r="N12" s="6">
        <v>2051.9</v>
      </c>
      <c r="O12" s="11">
        <f t="shared" si="4"/>
        <v>2051900</v>
      </c>
      <c r="P12" s="6">
        <v>1640</v>
      </c>
      <c r="Q12" s="11">
        <f t="shared" si="5"/>
        <v>1640000</v>
      </c>
    </row>
    <row r="13" spans="1:19" ht="15.75" customHeight="1">
      <c r="A13" s="3">
        <v>36861</v>
      </c>
      <c r="B13" s="6">
        <v>712.9</v>
      </c>
      <c r="C13" s="11">
        <f t="shared" si="0"/>
        <v>712900</v>
      </c>
      <c r="E13" s="6">
        <v>655</v>
      </c>
      <c r="F13" s="11">
        <f t="shared" si="1"/>
        <v>655000</v>
      </c>
      <c r="J13" s="6">
        <v>15614</v>
      </c>
      <c r="K13" s="11">
        <f t="shared" si="2"/>
        <v>15614000</v>
      </c>
      <c r="L13" s="6">
        <v>11973</v>
      </c>
      <c r="M13" s="6">
        <f t="shared" si="3"/>
        <v>11973000</v>
      </c>
      <c r="N13" s="6">
        <v>2057.6999999999998</v>
      </c>
      <c r="O13" s="11">
        <f t="shared" si="4"/>
        <v>2057699.9999999998</v>
      </c>
      <c r="P13" s="6">
        <v>1642.9</v>
      </c>
      <c r="Q13" s="11">
        <f t="shared" si="5"/>
        <v>1642900</v>
      </c>
    </row>
    <row r="14" spans="1:19" ht="15.75" customHeight="1">
      <c r="A14" s="3">
        <v>36892</v>
      </c>
      <c r="B14" s="6">
        <v>706.3</v>
      </c>
      <c r="C14" s="11">
        <f t="shared" si="0"/>
        <v>706300</v>
      </c>
      <c r="E14" s="6">
        <v>648.79999999999995</v>
      </c>
      <c r="F14" s="11">
        <f t="shared" si="1"/>
        <v>648800</v>
      </c>
      <c r="J14" s="6">
        <v>15409</v>
      </c>
      <c r="K14" s="11">
        <f t="shared" si="2"/>
        <v>15409000</v>
      </c>
      <c r="L14" s="6">
        <v>11859</v>
      </c>
      <c r="M14" s="6">
        <f t="shared" si="3"/>
        <v>11859000</v>
      </c>
      <c r="N14" s="6">
        <v>2046.5</v>
      </c>
      <c r="O14" s="11">
        <f t="shared" si="4"/>
        <v>2046500</v>
      </c>
      <c r="P14" s="6">
        <v>1635.7</v>
      </c>
      <c r="Q14" s="11">
        <f t="shared" si="5"/>
        <v>1635700</v>
      </c>
    </row>
    <row r="15" spans="1:19" ht="15.75" customHeight="1">
      <c r="A15" s="3">
        <v>36923</v>
      </c>
      <c r="B15" s="6">
        <v>714.3</v>
      </c>
      <c r="C15" s="11">
        <f t="shared" si="0"/>
        <v>714300</v>
      </c>
      <c r="E15" s="6">
        <v>657.1</v>
      </c>
      <c r="F15" s="11">
        <f t="shared" si="1"/>
        <v>657100</v>
      </c>
      <c r="J15" s="6">
        <v>15680</v>
      </c>
      <c r="K15" s="11">
        <f t="shared" si="2"/>
        <v>15680000</v>
      </c>
      <c r="L15" s="6">
        <v>12021</v>
      </c>
      <c r="M15" s="6">
        <f t="shared" si="3"/>
        <v>12021000</v>
      </c>
      <c r="N15" s="6">
        <v>2073.1999999999998</v>
      </c>
      <c r="O15" s="11">
        <f t="shared" si="4"/>
        <v>2073199.9999999998</v>
      </c>
      <c r="P15" s="6">
        <v>1655.9</v>
      </c>
      <c r="Q15" s="11">
        <f t="shared" si="5"/>
        <v>1655900</v>
      </c>
    </row>
    <row r="16" spans="1:19" ht="15.75" customHeight="1">
      <c r="A16" s="3">
        <v>36951</v>
      </c>
      <c r="B16" s="6">
        <v>720.2</v>
      </c>
      <c r="C16" s="11">
        <f t="shared" si="0"/>
        <v>720200</v>
      </c>
      <c r="E16" s="6">
        <v>661.8</v>
      </c>
      <c r="F16" s="11">
        <f t="shared" si="1"/>
        <v>661800</v>
      </c>
      <c r="J16" s="6">
        <v>15773</v>
      </c>
      <c r="K16" s="11">
        <f t="shared" si="2"/>
        <v>15773000</v>
      </c>
      <c r="L16" s="6">
        <v>12081</v>
      </c>
      <c r="M16" s="6">
        <f t="shared" si="3"/>
        <v>12081000</v>
      </c>
      <c r="N16" s="6">
        <v>2094.4</v>
      </c>
      <c r="O16" s="11">
        <f t="shared" si="4"/>
        <v>2094400</v>
      </c>
      <c r="P16" s="6">
        <v>1671.7</v>
      </c>
      <c r="Q16" s="11">
        <f t="shared" si="5"/>
        <v>1671700</v>
      </c>
    </row>
    <row r="17" spans="1:17" ht="15.75" customHeight="1">
      <c r="A17" s="3">
        <v>36982</v>
      </c>
      <c r="B17" s="6">
        <v>726.1</v>
      </c>
      <c r="C17" s="11">
        <f t="shared" si="0"/>
        <v>726100</v>
      </c>
      <c r="E17" s="6">
        <v>670.4</v>
      </c>
      <c r="F17" s="11">
        <f t="shared" si="1"/>
        <v>670400</v>
      </c>
      <c r="J17" s="6">
        <v>15814</v>
      </c>
      <c r="K17" s="11">
        <f t="shared" si="2"/>
        <v>15814000</v>
      </c>
      <c r="L17" s="6">
        <v>12175</v>
      </c>
      <c r="M17" s="6">
        <f t="shared" si="3"/>
        <v>12175000</v>
      </c>
      <c r="N17" s="6">
        <v>2109.9</v>
      </c>
      <c r="O17" s="11">
        <f t="shared" si="4"/>
        <v>2109900</v>
      </c>
      <c r="P17" s="6">
        <v>1693.3</v>
      </c>
      <c r="Q17" s="11">
        <f t="shared" si="5"/>
        <v>1693300</v>
      </c>
    </row>
    <row r="18" spans="1:17" ht="15.75" customHeight="1">
      <c r="A18" s="3">
        <v>37012</v>
      </c>
      <c r="B18" s="6">
        <v>733.6</v>
      </c>
      <c r="C18" s="11">
        <f t="shared" si="0"/>
        <v>733600</v>
      </c>
      <c r="E18" s="6">
        <v>677.7</v>
      </c>
      <c r="F18" s="11">
        <f t="shared" si="1"/>
        <v>677700</v>
      </c>
      <c r="J18" s="6">
        <v>15811</v>
      </c>
      <c r="K18" s="11">
        <f t="shared" si="2"/>
        <v>15811000</v>
      </c>
      <c r="L18" s="6">
        <v>12188</v>
      </c>
      <c r="M18" s="6">
        <f t="shared" si="3"/>
        <v>12188000</v>
      </c>
      <c r="N18" s="6">
        <v>2127.9</v>
      </c>
      <c r="O18" s="11">
        <f t="shared" si="4"/>
        <v>2127900</v>
      </c>
      <c r="P18" s="6">
        <v>1709.2</v>
      </c>
      <c r="Q18" s="11">
        <f t="shared" si="5"/>
        <v>1709200</v>
      </c>
    </row>
    <row r="19" spans="1:17" ht="15.75" customHeight="1">
      <c r="A19" s="3">
        <v>37043</v>
      </c>
      <c r="B19" s="6">
        <v>702.1</v>
      </c>
      <c r="C19" s="11">
        <f t="shared" si="0"/>
        <v>702100</v>
      </c>
      <c r="E19" s="6">
        <v>645.4</v>
      </c>
      <c r="F19" s="11">
        <f t="shared" si="1"/>
        <v>645400</v>
      </c>
      <c r="J19" s="6">
        <v>15621</v>
      </c>
      <c r="K19" s="11">
        <f t="shared" si="2"/>
        <v>15621000</v>
      </c>
      <c r="L19" s="6">
        <v>12069</v>
      </c>
      <c r="M19" s="6">
        <f t="shared" si="3"/>
        <v>12069000</v>
      </c>
      <c r="N19" s="6">
        <v>2107.9</v>
      </c>
      <c r="O19" s="11">
        <f t="shared" si="4"/>
        <v>2107900</v>
      </c>
      <c r="P19" s="6">
        <v>1679.9</v>
      </c>
      <c r="Q19" s="11">
        <f t="shared" si="5"/>
        <v>1679900</v>
      </c>
    </row>
    <row r="20" spans="1:17" ht="15.75" customHeight="1">
      <c r="A20" s="3">
        <v>37073</v>
      </c>
      <c r="B20" s="6">
        <v>659.5</v>
      </c>
      <c r="C20" s="11">
        <f t="shared" si="0"/>
        <v>659500</v>
      </c>
      <c r="E20" s="6">
        <v>602.9</v>
      </c>
      <c r="F20" s="11">
        <f t="shared" si="1"/>
        <v>602900</v>
      </c>
      <c r="J20" s="6">
        <v>15540</v>
      </c>
      <c r="K20" s="11">
        <f t="shared" si="2"/>
        <v>15540000</v>
      </c>
      <c r="L20" s="6">
        <v>11982</v>
      </c>
      <c r="M20" s="6">
        <f t="shared" si="3"/>
        <v>11982000</v>
      </c>
      <c r="N20" s="6">
        <v>2080.5</v>
      </c>
      <c r="O20" s="11">
        <f t="shared" si="4"/>
        <v>2080500</v>
      </c>
      <c r="P20" s="6">
        <v>1644.8</v>
      </c>
      <c r="Q20" s="11">
        <f t="shared" si="5"/>
        <v>1644800</v>
      </c>
    </row>
    <row r="21" spans="1:17" ht="15.75" customHeight="1">
      <c r="A21" s="3">
        <v>37104</v>
      </c>
      <c r="B21" s="6">
        <v>672.6</v>
      </c>
      <c r="C21" s="11">
        <f t="shared" si="0"/>
        <v>672600</v>
      </c>
      <c r="E21" s="6">
        <v>616.79999999999995</v>
      </c>
      <c r="F21" s="11">
        <f t="shared" si="1"/>
        <v>616800</v>
      </c>
      <c r="J21" s="6">
        <v>15567</v>
      </c>
      <c r="K21" s="11">
        <f t="shared" si="2"/>
        <v>15567000</v>
      </c>
      <c r="L21" s="6">
        <v>12021</v>
      </c>
      <c r="M21" s="6">
        <f t="shared" si="3"/>
        <v>12021000</v>
      </c>
      <c r="N21" s="6">
        <v>2089.3000000000002</v>
      </c>
      <c r="O21" s="11">
        <f t="shared" si="4"/>
        <v>2089300.0000000002</v>
      </c>
      <c r="P21" s="6">
        <v>1659.5</v>
      </c>
      <c r="Q21" s="11">
        <f t="shared" si="5"/>
        <v>1659500</v>
      </c>
    </row>
    <row r="22" spans="1:17" ht="15.75" customHeight="1">
      <c r="A22" s="3">
        <v>37135</v>
      </c>
      <c r="B22" s="6">
        <v>721.9</v>
      </c>
      <c r="C22" s="11">
        <f t="shared" si="0"/>
        <v>721900</v>
      </c>
      <c r="E22" s="6">
        <v>666</v>
      </c>
      <c r="F22" s="11">
        <f t="shared" si="1"/>
        <v>666000</v>
      </c>
      <c r="J22" s="6">
        <v>15885</v>
      </c>
      <c r="K22" s="11">
        <f t="shared" si="2"/>
        <v>15885000</v>
      </c>
      <c r="L22" s="6">
        <v>12257</v>
      </c>
      <c r="M22" s="6">
        <f t="shared" si="3"/>
        <v>12257000</v>
      </c>
      <c r="N22" s="6">
        <v>2128.5</v>
      </c>
      <c r="O22" s="11">
        <f t="shared" si="4"/>
        <v>2128500</v>
      </c>
      <c r="P22" s="6">
        <v>1711</v>
      </c>
      <c r="Q22" s="11">
        <f t="shared" si="5"/>
        <v>1711000</v>
      </c>
    </row>
    <row r="23" spans="1:17" ht="15.75" customHeight="1">
      <c r="A23" s="3">
        <v>37165</v>
      </c>
      <c r="B23" s="6">
        <v>737.1</v>
      </c>
      <c r="C23" s="11">
        <f t="shared" si="0"/>
        <v>737100</v>
      </c>
      <c r="E23" s="6">
        <v>679.7</v>
      </c>
      <c r="F23" s="11">
        <f t="shared" si="1"/>
        <v>679700</v>
      </c>
      <c r="J23" s="6">
        <v>16158</v>
      </c>
      <c r="K23" s="11">
        <f t="shared" si="2"/>
        <v>16158000</v>
      </c>
      <c r="L23" s="6">
        <v>12439</v>
      </c>
      <c r="M23" s="6">
        <f t="shared" si="3"/>
        <v>12439000</v>
      </c>
      <c r="N23" s="6">
        <v>2161</v>
      </c>
      <c r="O23" s="11">
        <f t="shared" si="4"/>
        <v>2161000</v>
      </c>
      <c r="P23" s="6">
        <v>1737.9</v>
      </c>
      <c r="Q23" s="11">
        <f t="shared" si="5"/>
        <v>1737900</v>
      </c>
    </row>
    <row r="24" spans="1:17" ht="15.75" customHeight="1">
      <c r="A24" s="3">
        <v>37196</v>
      </c>
      <c r="B24" s="6">
        <v>740.2</v>
      </c>
      <c r="C24" s="11">
        <f t="shared" si="0"/>
        <v>740200</v>
      </c>
      <c r="E24" s="6">
        <v>683.2</v>
      </c>
      <c r="F24" s="11">
        <f t="shared" si="1"/>
        <v>683200</v>
      </c>
      <c r="J24" s="6">
        <v>16252</v>
      </c>
      <c r="K24" s="11">
        <f t="shared" si="2"/>
        <v>16252000</v>
      </c>
      <c r="L24" s="6">
        <v>12512</v>
      </c>
      <c r="M24" s="6">
        <f t="shared" si="3"/>
        <v>12512000</v>
      </c>
      <c r="N24" s="6">
        <v>2173.8000000000002</v>
      </c>
      <c r="O24" s="11">
        <f t="shared" si="4"/>
        <v>2173800</v>
      </c>
      <c r="P24" s="6">
        <v>1748.9</v>
      </c>
      <c r="Q24" s="11">
        <f t="shared" si="5"/>
        <v>1748900</v>
      </c>
    </row>
    <row r="25" spans="1:17" ht="15.75" customHeight="1">
      <c r="A25" s="3">
        <v>37226</v>
      </c>
      <c r="B25" s="6">
        <v>741.5</v>
      </c>
      <c r="C25" s="11">
        <f t="shared" si="0"/>
        <v>741500</v>
      </c>
      <c r="E25" s="6">
        <v>683.8</v>
      </c>
      <c r="F25" s="11">
        <f t="shared" si="1"/>
        <v>683800</v>
      </c>
      <c r="J25" s="6">
        <v>16252</v>
      </c>
      <c r="K25" s="11">
        <f t="shared" si="2"/>
        <v>16252000</v>
      </c>
      <c r="L25" s="6">
        <v>12519</v>
      </c>
      <c r="M25" s="6">
        <f t="shared" si="3"/>
        <v>12519000</v>
      </c>
      <c r="N25" s="6">
        <v>2183.9</v>
      </c>
      <c r="O25" s="11">
        <f t="shared" si="4"/>
        <v>2183900</v>
      </c>
      <c r="P25" s="6">
        <v>1755.5</v>
      </c>
      <c r="Q25" s="11">
        <f t="shared" si="5"/>
        <v>1755500</v>
      </c>
    </row>
    <row r="26" spans="1:17" ht="15.75" customHeight="1">
      <c r="A26" s="3">
        <v>37257</v>
      </c>
      <c r="B26" s="6">
        <v>735</v>
      </c>
      <c r="C26" s="11">
        <f t="shared" si="0"/>
        <v>735000</v>
      </c>
      <c r="E26" s="6">
        <v>677.7</v>
      </c>
      <c r="F26" s="11">
        <f t="shared" si="1"/>
        <v>677700</v>
      </c>
      <c r="J26" s="6">
        <v>16038</v>
      </c>
      <c r="K26" s="11">
        <f t="shared" si="2"/>
        <v>16038000</v>
      </c>
      <c r="L26" s="6">
        <v>12393</v>
      </c>
      <c r="M26" s="6">
        <f t="shared" si="3"/>
        <v>12393000</v>
      </c>
      <c r="N26" s="6">
        <v>2171.4</v>
      </c>
      <c r="O26" s="11">
        <f t="shared" si="4"/>
        <v>2171400</v>
      </c>
      <c r="P26" s="6">
        <v>1745.2</v>
      </c>
      <c r="Q26" s="11">
        <f t="shared" si="5"/>
        <v>1745200</v>
      </c>
    </row>
    <row r="27" spans="1:17" ht="15.75" customHeight="1">
      <c r="A27" s="3">
        <v>37288</v>
      </c>
      <c r="B27" s="6">
        <v>741.9</v>
      </c>
      <c r="C27" s="11">
        <f t="shared" si="0"/>
        <v>741900</v>
      </c>
      <c r="E27" s="6">
        <v>684.5</v>
      </c>
      <c r="F27" s="11">
        <f t="shared" si="1"/>
        <v>684500</v>
      </c>
      <c r="J27" s="6">
        <v>16311</v>
      </c>
      <c r="K27" s="11">
        <f t="shared" si="2"/>
        <v>16311000</v>
      </c>
      <c r="L27" s="6">
        <v>12553</v>
      </c>
      <c r="M27" s="6">
        <f t="shared" si="3"/>
        <v>12553000</v>
      </c>
      <c r="N27" s="6">
        <v>2190.1</v>
      </c>
      <c r="O27" s="11">
        <f t="shared" si="4"/>
        <v>2190100</v>
      </c>
      <c r="P27" s="6">
        <v>1761.3</v>
      </c>
      <c r="Q27" s="11">
        <f t="shared" si="5"/>
        <v>1761300</v>
      </c>
    </row>
    <row r="28" spans="1:17" ht="15.75" customHeight="1">
      <c r="A28" s="3">
        <v>37316</v>
      </c>
      <c r="B28" s="6">
        <v>748.4</v>
      </c>
      <c r="C28" s="11">
        <f t="shared" si="0"/>
        <v>748400</v>
      </c>
      <c r="E28" s="6">
        <v>690.4</v>
      </c>
      <c r="F28" s="11">
        <f t="shared" si="1"/>
        <v>690400</v>
      </c>
      <c r="J28" s="6">
        <v>16388</v>
      </c>
      <c r="K28" s="11">
        <f t="shared" si="2"/>
        <v>16388000</v>
      </c>
      <c r="L28" s="6">
        <v>12623</v>
      </c>
      <c r="M28" s="6">
        <f t="shared" si="3"/>
        <v>12623000</v>
      </c>
      <c r="N28" s="6">
        <v>2203.1</v>
      </c>
      <c r="O28" s="11">
        <f t="shared" si="4"/>
        <v>2203100</v>
      </c>
      <c r="P28" s="6">
        <v>1773.1</v>
      </c>
      <c r="Q28" s="11">
        <f t="shared" si="5"/>
        <v>1773100</v>
      </c>
    </row>
    <row r="29" spans="1:17" ht="15.75" customHeight="1">
      <c r="A29" s="3">
        <v>37347</v>
      </c>
      <c r="B29" s="6">
        <v>752</v>
      </c>
      <c r="C29" s="11">
        <f t="shared" si="0"/>
        <v>752000</v>
      </c>
      <c r="E29" s="6">
        <v>693.3</v>
      </c>
      <c r="F29" s="11">
        <f t="shared" si="1"/>
        <v>693300</v>
      </c>
      <c r="J29" s="6">
        <v>16431</v>
      </c>
      <c r="K29" s="11">
        <f t="shared" si="2"/>
        <v>16431000</v>
      </c>
      <c r="L29" s="6">
        <v>12655</v>
      </c>
      <c r="M29" s="6">
        <f t="shared" si="3"/>
        <v>12655000</v>
      </c>
      <c r="N29" s="6">
        <v>2219.1</v>
      </c>
      <c r="O29" s="11">
        <f t="shared" si="4"/>
        <v>2219100</v>
      </c>
      <c r="P29" s="6">
        <v>1786</v>
      </c>
      <c r="Q29" s="11">
        <f t="shared" si="5"/>
        <v>1786000</v>
      </c>
    </row>
    <row r="30" spans="1:17" ht="15.75" customHeight="1">
      <c r="A30" s="3">
        <v>37377</v>
      </c>
      <c r="B30" s="6">
        <v>758.3</v>
      </c>
      <c r="C30" s="11">
        <f t="shared" si="0"/>
        <v>758300</v>
      </c>
      <c r="E30" s="6">
        <v>700.7</v>
      </c>
      <c r="F30" s="11">
        <f t="shared" si="1"/>
        <v>700700</v>
      </c>
      <c r="J30" s="6">
        <v>16386</v>
      </c>
      <c r="K30" s="11">
        <f t="shared" si="2"/>
        <v>16386000</v>
      </c>
      <c r="L30" s="6">
        <v>12636</v>
      </c>
      <c r="M30" s="6">
        <f t="shared" si="3"/>
        <v>12636000</v>
      </c>
      <c r="N30" s="6">
        <v>2229.5</v>
      </c>
      <c r="O30" s="11">
        <f t="shared" si="4"/>
        <v>2229500</v>
      </c>
      <c r="P30" s="6">
        <v>1799</v>
      </c>
      <c r="Q30" s="11">
        <f t="shared" si="5"/>
        <v>1799000</v>
      </c>
    </row>
    <row r="31" spans="1:17" ht="15.75" customHeight="1">
      <c r="A31" s="3">
        <v>37408</v>
      </c>
      <c r="B31" s="6">
        <v>750.1</v>
      </c>
      <c r="C31" s="11">
        <f t="shared" si="0"/>
        <v>750100</v>
      </c>
      <c r="E31" s="6">
        <v>691.3</v>
      </c>
      <c r="F31" s="11">
        <f t="shared" si="1"/>
        <v>691300</v>
      </c>
      <c r="J31" s="6">
        <v>16239</v>
      </c>
      <c r="K31" s="11">
        <f t="shared" si="2"/>
        <v>16239000</v>
      </c>
      <c r="L31" s="6">
        <v>12547</v>
      </c>
      <c r="M31" s="6">
        <f t="shared" si="3"/>
        <v>12547000</v>
      </c>
      <c r="N31" s="6">
        <v>2229</v>
      </c>
      <c r="O31" s="11">
        <f t="shared" si="4"/>
        <v>2229000</v>
      </c>
      <c r="P31" s="6">
        <v>1794.9</v>
      </c>
      <c r="Q31" s="11">
        <f t="shared" si="5"/>
        <v>1794900</v>
      </c>
    </row>
    <row r="32" spans="1:17" ht="15.75" customHeight="1">
      <c r="A32" s="3">
        <v>37438</v>
      </c>
      <c r="B32" s="6">
        <v>717.2</v>
      </c>
      <c r="C32" s="11">
        <f t="shared" si="0"/>
        <v>717200</v>
      </c>
      <c r="E32" s="6">
        <v>658.9</v>
      </c>
      <c r="F32" s="11">
        <f t="shared" si="1"/>
        <v>658900</v>
      </c>
      <c r="J32" s="6">
        <v>16145</v>
      </c>
      <c r="K32" s="11">
        <f t="shared" si="2"/>
        <v>16145000</v>
      </c>
      <c r="L32" s="6">
        <v>12459</v>
      </c>
      <c r="M32" s="6">
        <f t="shared" si="3"/>
        <v>12459000</v>
      </c>
      <c r="N32" s="6">
        <v>2198.9</v>
      </c>
      <c r="O32" s="11">
        <f t="shared" si="4"/>
        <v>2198900</v>
      </c>
      <c r="P32" s="6">
        <v>1763.2</v>
      </c>
      <c r="Q32" s="11">
        <f t="shared" si="5"/>
        <v>1763200</v>
      </c>
    </row>
    <row r="33" spans="1:17" ht="15.75" customHeight="1">
      <c r="A33" s="3">
        <v>37469</v>
      </c>
      <c r="B33" s="6">
        <v>717.2</v>
      </c>
      <c r="C33" s="11">
        <f t="shared" si="0"/>
        <v>717200</v>
      </c>
      <c r="E33" s="6">
        <v>660.4</v>
      </c>
      <c r="F33" s="11">
        <f t="shared" si="1"/>
        <v>660400</v>
      </c>
      <c r="J33" s="6">
        <v>16135</v>
      </c>
      <c r="K33" s="11">
        <f t="shared" si="2"/>
        <v>16135000</v>
      </c>
      <c r="L33" s="6">
        <v>12460</v>
      </c>
      <c r="M33" s="6">
        <f t="shared" si="3"/>
        <v>12460000</v>
      </c>
      <c r="N33" s="6">
        <v>2198.9</v>
      </c>
      <c r="O33" s="11">
        <f t="shared" si="4"/>
        <v>2198900</v>
      </c>
      <c r="P33" s="6">
        <v>1766.3</v>
      </c>
      <c r="Q33" s="11">
        <f t="shared" si="5"/>
        <v>1766300</v>
      </c>
    </row>
    <row r="34" spans="1:17" ht="15.75" customHeight="1">
      <c r="A34" s="3">
        <v>37500</v>
      </c>
      <c r="B34" s="6">
        <v>739.8</v>
      </c>
      <c r="C34" s="11">
        <f t="shared" si="0"/>
        <v>739800</v>
      </c>
      <c r="E34" s="6">
        <v>683.7</v>
      </c>
      <c r="F34" s="11">
        <f t="shared" si="1"/>
        <v>683700</v>
      </c>
      <c r="J34" s="6">
        <v>16433</v>
      </c>
      <c r="K34" s="11">
        <f t="shared" si="2"/>
        <v>16433000</v>
      </c>
      <c r="L34" s="6">
        <v>12672</v>
      </c>
      <c r="M34" s="6">
        <f t="shared" si="3"/>
        <v>12672000</v>
      </c>
      <c r="N34" s="6">
        <v>2215.4</v>
      </c>
      <c r="O34" s="11">
        <f t="shared" si="4"/>
        <v>2215400</v>
      </c>
      <c r="P34" s="6">
        <v>1790</v>
      </c>
      <c r="Q34" s="11">
        <f t="shared" si="5"/>
        <v>1790000</v>
      </c>
    </row>
    <row r="35" spans="1:17" ht="15.75" customHeight="1">
      <c r="A35" s="3">
        <v>37530</v>
      </c>
      <c r="B35" s="6">
        <v>753.9</v>
      </c>
      <c r="C35" s="11">
        <f t="shared" si="0"/>
        <v>753900</v>
      </c>
      <c r="E35" s="6">
        <v>697</v>
      </c>
      <c r="F35" s="11">
        <f t="shared" si="1"/>
        <v>697000</v>
      </c>
      <c r="J35" s="6">
        <v>16705</v>
      </c>
      <c r="K35" s="11">
        <f t="shared" si="2"/>
        <v>16705000</v>
      </c>
      <c r="L35" s="6">
        <v>12850</v>
      </c>
      <c r="M35" s="6">
        <f t="shared" si="3"/>
        <v>12850000</v>
      </c>
      <c r="N35" s="6">
        <v>2245.8000000000002</v>
      </c>
      <c r="O35" s="11">
        <f t="shared" si="4"/>
        <v>2245800</v>
      </c>
      <c r="P35" s="6">
        <v>1819.5</v>
      </c>
      <c r="Q35" s="11">
        <f t="shared" si="5"/>
        <v>1819500</v>
      </c>
    </row>
    <row r="36" spans="1:17" ht="15.75" customHeight="1">
      <c r="A36" s="3">
        <v>37561</v>
      </c>
      <c r="B36" s="6">
        <v>758.4</v>
      </c>
      <c r="C36" s="11">
        <f t="shared" si="0"/>
        <v>758400</v>
      </c>
      <c r="E36" s="6">
        <v>701.3</v>
      </c>
      <c r="F36" s="11">
        <f t="shared" si="1"/>
        <v>701300</v>
      </c>
      <c r="J36" s="6">
        <v>16801</v>
      </c>
      <c r="K36" s="11">
        <f t="shared" si="2"/>
        <v>16801000</v>
      </c>
      <c r="L36" s="6">
        <v>12924</v>
      </c>
      <c r="M36" s="6">
        <f t="shared" si="3"/>
        <v>12924000</v>
      </c>
      <c r="N36" s="6">
        <v>2261.1</v>
      </c>
      <c r="O36" s="11">
        <f t="shared" si="4"/>
        <v>2261100</v>
      </c>
      <c r="P36" s="6">
        <v>1830.5</v>
      </c>
      <c r="Q36" s="11">
        <f t="shared" si="5"/>
        <v>1830500</v>
      </c>
    </row>
    <row r="37" spans="1:17" ht="15.75" customHeight="1">
      <c r="A37" s="3">
        <v>37591</v>
      </c>
      <c r="B37" s="6">
        <v>757.4</v>
      </c>
      <c r="C37" s="11">
        <f t="shared" si="0"/>
        <v>757400</v>
      </c>
      <c r="E37" s="6">
        <v>700.1</v>
      </c>
      <c r="F37" s="11">
        <f t="shared" si="1"/>
        <v>700100</v>
      </c>
      <c r="J37" s="6">
        <v>16765</v>
      </c>
      <c r="K37" s="11">
        <f t="shared" si="2"/>
        <v>16765000</v>
      </c>
      <c r="L37" s="6">
        <v>12904</v>
      </c>
      <c r="M37" s="6">
        <f t="shared" si="3"/>
        <v>12904000</v>
      </c>
      <c r="N37" s="6">
        <v>2268.1999999999998</v>
      </c>
      <c r="O37" s="11">
        <f t="shared" si="4"/>
        <v>2268200</v>
      </c>
      <c r="P37" s="6">
        <v>1840.4</v>
      </c>
      <c r="Q37" s="11">
        <f t="shared" si="5"/>
        <v>1840400</v>
      </c>
    </row>
    <row r="38" spans="1:17" ht="15.75" customHeight="1">
      <c r="A38" s="3">
        <v>37622</v>
      </c>
      <c r="B38" s="6">
        <v>758.6</v>
      </c>
      <c r="C38" s="11">
        <f t="shared" si="0"/>
        <v>758600</v>
      </c>
      <c r="E38" s="6">
        <v>703.4</v>
      </c>
      <c r="F38" s="11">
        <f t="shared" si="1"/>
        <v>703400</v>
      </c>
      <c r="J38" s="6">
        <v>16544</v>
      </c>
      <c r="K38" s="11">
        <f t="shared" si="2"/>
        <v>16544000</v>
      </c>
      <c r="L38" s="6">
        <v>12775</v>
      </c>
      <c r="M38" s="6">
        <f t="shared" si="3"/>
        <v>12775000</v>
      </c>
      <c r="N38" s="6">
        <v>2274</v>
      </c>
      <c r="O38" s="11">
        <f t="shared" si="4"/>
        <v>2274000</v>
      </c>
      <c r="P38" s="6">
        <v>1843.9</v>
      </c>
      <c r="Q38" s="11">
        <f t="shared" si="5"/>
        <v>1843900</v>
      </c>
    </row>
    <row r="39" spans="1:17" ht="15.75" customHeight="1">
      <c r="A39" s="3">
        <v>37653</v>
      </c>
      <c r="B39" s="6">
        <v>766</v>
      </c>
      <c r="C39" s="11">
        <f t="shared" si="0"/>
        <v>766000</v>
      </c>
      <c r="E39" s="6">
        <v>711</v>
      </c>
      <c r="F39" s="11">
        <f t="shared" si="1"/>
        <v>711000</v>
      </c>
      <c r="J39" s="6">
        <v>16794</v>
      </c>
      <c r="K39" s="11">
        <f t="shared" si="2"/>
        <v>16794000</v>
      </c>
      <c r="L39" s="6">
        <v>12924</v>
      </c>
      <c r="M39" s="6">
        <f t="shared" si="3"/>
        <v>12924000</v>
      </c>
      <c r="N39" s="6">
        <v>2297.6</v>
      </c>
      <c r="O39" s="11">
        <f t="shared" si="4"/>
        <v>2297600</v>
      </c>
      <c r="P39" s="6">
        <v>1867.8</v>
      </c>
      <c r="Q39" s="11">
        <f t="shared" si="5"/>
        <v>1867800</v>
      </c>
    </row>
    <row r="40" spans="1:17" ht="15.75" customHeight="1">
      <c r="A40" s="3">
        <v>37681</v>
      </c>
      <c r="B40" s="6">
        <v>771.1</v>
      </c>
      <c r="C40" s="11">
        <f t="shared" si="0"/>
        <v>771100</v>
      </c>
      <c r="E40" s="6">
        <v>715.5</v>
      </c>
      <c r="F40" s="11">
        <f t="shared" si="1"/>
        <v>715500</v>
      </c>
      <c r="J40" s="6">
        <v>16864</v>
      </c>
      <c r="K40" s="11">
        <f t="shared" si="2"/>
        <v>16864000</v>
      </c>
      <c r="L40" s="6">
        <v>12980</v>
      </c>
      <c r="M40" s="6">
        <f t="shared" si="3"/>
        <v>12980000</v>
      </c>
      <c r="N40" s="6">
        <v>2315.5</v>
      </c>
      <c r="O40" s="11">
        <f t="shared" si="4"/>
        <v>2315500</v>
      </c>
      <c r="P40" s="6">
        <v>1884.5</v>
      </c>
      <c r="Q40" s="11">
        <f t="shared" si="5"/>
        <v>1884500</v>
      </c>
    </row>
    <row r="41" spans="1:17" ht="15.75" customHeight="1">
      <c r="A41" s="3">
        <v>37712</v>
      </c>
      <c r="B41" s="6">
        <v>776.3</v>
      </c>
      <c r="C41" s="11">
        <f t="shared" si="0"/>
        <v>776300</v>
      </c>
      <c r="E41" s="6">
        <v>722.6</v>
      </c>
      <c r="F41" s="11">
        <f t="shared" si="1"/>
        <v>722600</v>
      </c>
      <c r="J41" s="6">
        <v>16938</v>
      </c>
      <c r="K41" s="11">
        <f t="shared" si="2"/>
        <v>16938000</v>
      </c>
      <c r="L41" s="6">
        <v>13042</v>
      </c>
      <c r="M41" s="6">
        <f t="shared" si="3"/>
        <v>13042000</v>
      </c>
      <c r="N41" s="6">
        <v>2337.9</v>
      </c>
      <c r="O41" s="11">
        <f t="shared" si="4"/>
        <v>2337900</v>
      </c>
      <c r="P41" s="6">
        <v>1904.3</v>
      </c>
      <c r="Q41" s="11">
        <f t="shared" si="5"/>
        <v>1904300</v>
      </c>
    </row>
    <row r="42" spans="1:17" ht="15.75" customHeight="1">
      <c r="A42" s="3">
        <v>37742</v>
      </c>
      <c r="B42" s="6">
        <v>774.5</v>
      </c>
      <c r="C42" s="11">
        <f t="shared" si="0"/>
        <v>774500</v>
      </c>
      <c r="E42" s="6">
        <v>720.5</v>
      </c>
      <c r="F42" s="11">
        <f t="shared" si="1"/>
        <v>720500</v>
      </c>
      <c r="J42" s="6">
        <v>16886</v>
      </c>
      <c r="K42" s="11">
        <f t="shared" si="2"/>
        <v>16886000</v>
      </c>
      <c r="L42" s="6">
        <v>13032</v>
      </c>
      <c r="M42" s="6">
        <f t="shared" si="3"/>
        <v>13032000</v>
      </c>
      <c r="N42" s="6">
        <v>2345.6</v>
      </c>
      <c r="O42" s="11">
        <f t="shared" si="4"/>
        <v>2345600</v>
      </c>
      <c r="P42" s="6">
        <v>1910.8</v>
      </c>
      <c r="Q42" s="11">
        <f t="shared" si="5"/>
        <v>1910800</v>
      </c>
    </row>
    <row r="43" spans="1:17" ht="15.75" customHeight="1">
      <c r="A43" s="3">
        <v>37773</v>
      </c>
      <c r="B43" s="6">
        <v>742.4</v>
      </c>
      <c r="C43" s="11">
        <f t="shared" si="0"/>
        <v>742400</v>
      </c>
      <c r="E43" s="6">
        <v>689</v>
      </c>
      <c r="F43" s="11">
        <f t="shared" si="1"/>
        <v>689000</v>
      </c>
      <c r="J43" s="6">
        <v>16657</v>
      </c>
      <c r="K43" s="11">
        <f t="shared" si="2"/>
        <v>16657000</v>
      </c>
      <c r="L43" s="6">
        <v>12887</v>
      </c>
      <c r="M43" s="6">
        <f t="shared" si="3"/>
        <v>12887000</v>
      </c>
      <c r="N43" s="6">
        <v>2319.6</v>
      </c>
      <c r="O43" s="11">
        <f t="shared" si="4"/>
        <v>2319600</v>
      </c>
      <c r="P43" s="6">
        <v>1879.8</v>
      </c>
      <c r="Q43" s="11">
        <f t="shared" si="5"/>
        <v>1879800</v>
      </c>
    </row>
    <row r="44" spans="1:17" ht="15.75" customHeight="1">
      <c r="A44" s="3">
        <v>37803</v>
      </c>
      <c r="B44" s="6">
        <v>705.4</v>
      </c>
      <c r="C44" s="11">
        <f t="shared" si="0"/>
        <v>705400</v>
      </c>
      <c r="E44" s="6">
        <v>650.1</v>
      </c>
      <c r="F44" s="11">
        <f t="shared" si="1"/>
        <v>650100</v>
      </c>
      <c r="J44" s="6">
        <v>16522</v>
      </c>
      <c r="K44" s="11">
        <f t="shared" si="2"/>
        <v>16522000</v>
      </c>
      <c r="L44" s="6">
        <v>12762</v>
      </c>
      <c r="M44" s="6">
        <f t="shared" si="3"/>
        <v>12762000</v>
      </c>
      <c r="N44" s="6">
        <v>2289</v>
      </c>
      <c r="O44" s="11">
        <f t="shared" si="4"/>
        <v>2289000</v>
      </c>
      <c r="P44" s="6">
        <v>1842.4</v>
      </c>
      <c r="Q44" s="11">
        <f t="shared" si="5"/>
        <v>1842400</v>
      </c>
    </row>
    <row r="45" spans="1:17" ht="15.75" customHeight="1">
      <c r="A45" s="3">
        <v>37834</v>
      </c>
      <c r="B45" s="6">
        <v>714.5</v>
      </c>
      <c r="C45" s="11">
        <f t="shared" si="0"/>
        <v>714500</v>
      </c>
      <c r="E45" s="6">
        <v>661.6</v>
      </c>
      <c r="F45" s="11">
        <f t="shared" si="1"/>
        <v>661600</v>
      </c>
      <c r="J45" s="6">
        <v>16503</v>
      </c>
      <c r="K45" s="11">
        <f t="shared" si="2"/>
        <v>16503000</v>
      </c>
      <c r="L45" s="6">
        <v>12761</v>
      </c>
      <c r="M45" s="6">
        <f t="shared" si="3"/>
        <v>12761000</v>
      </c>
      <c r="N45" s="6">
        <v>2286.8000000000002</v>
      </c>
      <c r="O45" s="11">
        <f t="shared" si="4"/>
        <v>2286800</v>
      </c>
      <c r="P45" s="6">
        <v>1844.3</v>
      </c>
      <c r="Q45" s="11">
        <f t="shared" si="5"/>
        <v>1844300</v>
      </c>
    </row>
    <row r="46" spans="1:17" ht="15.75" customHeight="1">
      <c r="A46" s="3">
        <v>37865</v>
      </c>
      <c r="B46" s="6">
        <v>752.3</v>
      </c>
      <c r="C46" s="11">
        <f t="shared" si="0"/>
        <v>752300</v>
      </c>
      <c r="E46" s="6">
        <v>700.3</v>
      </c>
      <c r="F46" s="11">
        <f t="shared" si="1"/>
        <v>700300</v>
      </c>
      <c r="J46" s="6">
        <v>16804</v>
      </c>
      <c r="K46" s="11">
        <f t="shared" si="2"/>
        <v>16804000</v>
      </c>
      <c r="L46" s="6">
        <v>12997</v>
      </c>
      <c r="M46" s="6">
        <f t="shared" si="3"/>
        <v>12997000</v>
      </c>
      <c r="N46" s="6">
        <v>2322</v>
      </c>
      <c r="O46" s="11">
        <f t="shared" si="4"/>
        <v>2322000</v>
      </c>
      <c r="P46" s="6">
        <v>1889.3</v>
      </c>
      <c r="Q46" s="11">
        <f t="shared" si="5"/>
        <v>1889300</v>
      </c>
    </row>
    <row r="47" spans="1:17" ht="15.75" customHeight="1">
      <c r="A47" s="3">
        <v>37895</v>
      </c>
      <c r="B47" s="6">
        <v>769.7</v>
      </c>
      <c r="C47" s="11">
        <f t="shared" si="0"/>
        <v>769700</v>
      </c>
      <c r="E47" s="6">
        <v>718.4</v>
      </c>
      <c r="F47" s="11">
        <f t="shared" si="1"/>
        <v>718400</v>
      </c>
      <c r="J47" s="6">
        <v>17128</v>
      </c>
      <c r="K47" s="11">
        <f t="shared" si="2"/>
        <v>17128000</v>
      </c>
      <c r="L47" s="6">
        <v>13219</v>
      </c>
      <c r="M47" s="6">
        <f t="shared" si="3"/>
        <v>13219000</v>
      </c>
      <c r="N47" s="6">
        <v>2352.3000000000002</v>
      </c>
      <c r="O47" s="11">
        <f t="shared" si="4"/>
        <v>2352300</v>
      </c>
      <c r="P47" s="6">
        <v>1916.6</v>
      </c>
      <c r="Q47" s="11">
        <f t="shared" si="5"/>
        <v>1916600</v>
      </c>
    </row>
    <row r="48" spans="1:17" ht="15.75" customHeight="1">
      <c r="A48" s="3">
        <v>37926</v>
      </c>
      <c r="B48" s="6">
        <v>768.1</v>
      </c>
      <c r="C48" s="11">
        <f t="shared" si="0"/>
        <v>768100</v>
      </c>
      <c r="E48" s="6">
        <v>716.2</v>
      </c>
      <c r="F48" s="11">
        <f t="shared" si="1"/>
        <v>716200</v>
      </c>
      <c r="J48" s="6">
        <v>17198</v>
      </c>
      <c r="K48" s="11">
        <f t="shared" si="2"/>
        <v>17198000</v>
      </c>
      <c r="L48" s="6">
        <v>13269</v>
      </c>
      <c r="M48" s="6">
        <f t="shared" si="3"/>
        <v>13269000</v>
      </c>
      <c r="N48" s="6">
        <v>2364.1</v>
      </c>
      <c r="O48" s="11">
        <f t="shared" si="4"/>
        <v>2364100</v>
      </c>
      <c r="P48" s="6">
        <v>1926.3</v>
      </c>
      <c r="Q48" s="11">
        <f t="shared" si="5"/>
        <v>1926300</v>
      </c>
    </row>
    <row r="49" spans="1:17" ht="15.75" customHeight="1">
      <c r="A49" s="3">
        <v>37956</v>
      </c>
      <c r="B49" s="6">
        <v>764.8</v>
      </c>
      <c r="C49" s="11">
        <f t="shared" si="0"/>
        <v>764800</v>
      </c>
      <c r="E49" s="6">
        <v>710.1</v>
      </c>
      <c r="F49" s="11">
        <f t="shared" si="1"/>
        <v>710100</v>
      </c>
      <c r="J49" s="6">
        <v>17181</v>
      </c>
      <c r="K49" s="11">
        <f t="shared" si="2"/>
        <v>17181000</v>
      </c>
      <c r="L49" s="6">
        <v>13260</v>
      </c>
      <c r="M49" s="6">
        <f t="shared" si="3"/>
        <v>13260000</v>
      </c>
      <c r="N49" s="6">
        <v>2365.6</v>
      </c>
      <c r="O49" s="11">
        <f t="shared" si="4"/>
        <v>2365600</v>
      </c>
      <c r="P49" s="6">
        <v>1926.2</v>
      </c>
      <c r="Q49" s="11">
        <f t="shared" si="5"/>
        <v>1926200</v>
      </c>
    </row>
    <row r="50" spans="1:17" ht="15.75" customHeight="1">
      <c r="A50" s="3">
        <v>37987</v>
      </c>
      <c r="B50" s="6">
        <v>756.8</v>
      </c>
      <c r="C50" s="11">
        <f t="shared" si="0"/>
        <v>756800</v>
      </c>
      <c r="E50" s="6">
        <v>701.2</v>
      </c>
      <c r="F50" s="11">
        <f t="shared" si="1"/>
        <v>701200</v>
      </c>
      <c r="J50" s="6">
        <v>16933</v>
      </c>
      <c r="K50" s="11">
        <f t="shared" si="2"/>
        <v>16933000</v>
      </c>
      <c r="L50" s="6">
        <v>13089</v>
      </c>
      <c r="M50" s="6">
        <f t="shared" si="3"/>
        <v>13089000</v>
      </c>
      <c r="N50" s="6">
        <v>2359.4</v>
      </c>
      <c r="O50" s="11">
        <f t="shared" si="4"/>
        <v>2359400</v>
      </c>
      <c r="P50" s="6">
        <v>1919.7</v>
      </c>
      <c r="Q50" s="11">
        <f t="shared" si="5"/>
        <v>1919700</v>
      </c>
    </row>
    <row r="51" spans="1:17" ht="15.75" customHeight="1">
      <c r="A51" s="3">
        <v>38018</v>
      </c>
      <c r="B51" s="6">
        <v>768.2</v>
      </c>
      <c r="C51" s="11">
        <f t="shared" si="0"/>
        <v>768200</v>
      </c>
      <c r="E51" s="6">
        <v>711.8</v>
      </c>
      <c r="F51" s="11">
        <f t="shared" si="1"/>
        <v>711800</v>
      </c>
      <c r="J51" s="6">
        <v>17165</v>
      </c>
      <c r="K51" s="11">
        <f t="shared" si="2"/>
        <v>17165000</v>
      </c>
      <c r="L51" s="6">
        <v>13224</v>
      </c>
      <c r="M51" s="6">
        <f t="shared" si="3"/>
        <v>13224000</v>
      </c>
      <c r="N51" s="6">
        <v>2382</v>
      </c>
      <c r="O51" s="11">
        <f t="shared" si="4"/>
        <v>2382000</v>
      </c>
      <c r="P51" s="6">
        <v>1940.6</v>
      </c>
      <c r="Q51" s="11">
        <f t="shared" si="5"/>
        <v>1940600</v>
      </c>
    </row>
    <row r="52" spans="1:17" ht="13">
      <c r="A52" s="3">
        <v>38047</v>
      </c>
      <c r="B52" s="6">
        <v>772.3</v>
      </c>
      <c r="C52" s="11">
        <f t="shared" si="0"/>
        <v>772300</v>
      </c>
      <c r="E52" s="6">
        <v>717.4</v>
      </c>
      <c r="F52" s="11">
        <f t="shared" si="1"/>
        <v>717400</v>
      </c>
      <c r="J52" s="6">
        <v>17259</v>
      </c>
      <c r="K52" s="11">
        <f t="shared" si="2"/>
        <v>17259000</v>
      </c>
      <c r="L52" s="6">
        <v>13299</v>
      </c>
      <c r="M52" s="6">
        <f t="shared" si="3"/>
        <v>13299000</v>
      </c>
      <c r="N52" s="6">
        <v>2397.8000000000002</v>
      </c>
      <c r="O52" s="11">
        <f t="shared" si="4"/>
        <v>2397800</v>
      </c>
      <c r="P52" s="6">
        <v>1958.1</v>
      </c>
      <c r="Q52" s="11">
        <f t="shared" si="5"/>
        <v>1958100</v>
      </c>
    </row>
    <row r="53" spans="1:17" ht="13">
      <c r="A53" s="3">
        <v>38078</v>
      </c>
      <c r="B53" s="6">
        <v>777.8</v>
      </c>
      <c r="C53" s="11">
        <f t="shared" si="0"/>
        <v>777800</v>
      </c>
      <c r="E53" s="6">
        <v>722</v>
      </c>
      <c r="F53" s="11">
        <f t="shared" si="1"/>
        <v>722000</v>
      </c>
      <c r="J53" s="6">
        <v>17329</v>
      </c>
      <c r="K53" s="11">
        <f t="shared" si="2"/>
        <v>17329000</v>
      </c>
      <c r="L53" s="6">
        <v>13347</v>
      </c>
      <c r="M53" s="6">
        <f t="shared" si="3"/>
        <v>13347000</v>
      </c>
      <c r="N53" s="6">
        <v>2418.4</v>
      </c>
      <c r="O53" s="11">
        <f t="shared" si="4"/>
        <v>2418400</v>
      </c>
      <c r="P53" s="6">
        <v>1968.1</v>
      </c>
      <c r="Q53" s="11">
        <f t="shared" si="5"/>
        <v>1968100</v>
      </c>
    </row>
    <row r="54" spans="1:17" ht="13">
      <c r="A54" s="3">
        <v>38108</v>
      </c>
      <c r="B54" s="6">
        <v>780.4</v>
      </c>
      <c r="C54" s="11">
        <f t="shared" si="0"/>
        <v>780400</v>
      </c>
      <c r="E54" s="6">
        <v>723.3</v>
      </c>
      <c r="F54" s="11">
        <f t="shared" si="1"/>
        <v>723300</v>
      </c>
      <c r="J54" s="6">
        <v>17265</v>
      </c>
      <c r="K54" s="11">
        <f t="shared" si="2"/>
        <v>17265000</v>
      </c>
      <c r="L54" s="6">
        <v>13329</v>
      </c>
      <c r="M54" s="6">
        <f t="shared" si="3"/>
        <v>13329000</v>
      </c>
      <c r="N54" s="6">
        <v>2428.8000000000002</v>
      </c>
      <c r="O54" s="11">
        <f t="shared" si="4"/>
        <v>2428800</v>
      </c>
      <c r="P54" s="6">
        <v>1977.6</v>
      </c>
      <c r="Q54" s="11">
        <f t="shared" si="5"/>
        <v>1977600</v>
      </c>
    </row>
    <row r="55" spans="1:17" ht="13">
      <c r="A55" s="3">
        <v>38139</v>
      </c>
      <c r="B55" s="6">
        <v>758.2</v>
      </c>
      <c r="C55" s="11">
        <f t="shared" si="0"/>
        <v>758200</v>
      </c>
      <c r="E55" s="6">
        <v>701.5</v>
      </c>
      <c r="F55" s="11">
        <f t="shared" si="1"/>
        <v>701500</v>
      </c>
      <c r="J55" s="6">
        <v>17027</v>
      </c>
      <c r="K55" s="11">
        <f t="shared" si="2"/>
        <v>17027000</v>
      </c>
      <c r="L55" s="6">
        <v>13188</v>
      </c>
      <c r="M55" s="6">
        <f t="shared" si="3"/>
        <v>13188000</v>
      </c>
      <c r="N55" s="6">
        <v>2408.9</v>
      </c>
      <c r="O55" s="11">
        <f t="shared" si="4"/>
        <v>2408900</v>
      </c>
      <c r="P55" s="6">
        <v>1956.3</v>
      </c>
      <c r="Q55" s="11">
        <f t="shared" si="5"/>
        <v>1956300</v>
      </c>
    </row>
    <row r="56" spans="1:17" ht="13">
      <c r="A56" s="3">
        <v>38169</v>
      </c>
      <c r="B56" s="6">
        <v>723</v>
      </c>
      <c r="C56" s="11">
        <f t="shared" si="0"/>
        <v>723000</v>
      </c>
      <c r="E56" s="6">
        <v>666.5</v>
      </c>
      <c r="F56" s="11">
        <f t="shared" si="1"/>
        <v>666500</v>
      </c>
      <c r="J56" s="6">
        <v>16932</v>
      </c>
      <c r="K56" s="11">
        <f t="shared" si="2"/>
        <v>16932000</v>
      </c>
      <c r="L56" s="6">
        <v>13089</v>
      </c>
      <c r="M56" s="6">
        <f t="shared" si="3"/>
        <v>13089000</v>
      </c>
      <c r="N56" s="6">
        <v>2380.5</v>
      </c>
      <c r="O56" s="11">
        <f t="shared" si="4"/>
        <v>2380500</v>
      </c>
      <c r="P56" s="6">
        <v>1919.4</v>
      </c>
      <c r="Q56" s="11">
        <f t="shared" si="5"/>
        <v>1919400</v>
      </c>
    </row>
    <row r="57" spans="1:17" ht="13">
      <c r="A57" s="3">
        <v>38200</v>
      </c>
      <c r="B57" s="6">
        <v>732</v>
      </c>
      <c r="C57" s="11">
        <f t="shared" si="0"/>
        <v>732000</v>
      </c>
      <c r="E57" s="6">
        <v>678.8</v>
      </c>
      <c r="F57" s="11">
        <f t="shared" si="1"/>
        <v>678800</v>
      </c>
      <c r="J57" s="6">
        <v>16910</v>
      </c>
      <c r="K57" s="11">
        <f t="shared" si="2"/>
        <v>16910000</v>
      </c>
      <c r="L57" s="6">
        <v>13096</v>
      </c>
      <c r="M57" s="6">
        <f t="shared" si="3"/>
        <v>13096000</v>
      </c>
      <c r="N57" s="6">
        <v>2383.9</v>
      </c>
      <c r="O57" s="11">
        <f t="shared" si="4"/>
        <v>2383900</v>
      </c>
      <c r="P57" s="6">
        <v>1934</v>
      </c>
      <c r="Q57" s="11">
        <f t="shared" si="5"/>
        <v>1934000</v>
      </c>
    </row>
    <row r="58" spans="1:17" ht="13">
      <c r="A58" s="3">
        <v>38231</v>
      </c>
      <c r="B58" s="6">
        <v>764.5</v>
      </c>
      <c r="C58" s="11">
        <f t="shared" si="0"/>
        <v>764500</v>
      </c>
      <c r="E58" s="6">
        <v>712.2</v>
      </c>
      <c r="F58" s="11">
        <f t="shared" si="1"/>
        <v>712200</v>
      </c>
      <c r="J58" s="6">
        <v>17200</v>
      </c>
      <c r="K58" s="11">
        <f t="shared" si="2"/>
        <v>17200000</v>
      </c>
      <c r="L58" s="6">
        <v>13309</v>
      </c>
      <c r="M58" s="6">
        <f t="shared" si="3"/>
        <v>13309000</v>
      </c>
      <c r="N58" s="6">
        <v>2418.4</v>
      </c>
      <c r="O58" s="11">
        <f t="shared" si="4"/>
        <v>2418400</v>
      </c>
      <c r="P58" s="6">
        <v>1975.4</v>
      </c>
      <c r="Q58" s="11">
        <f t="shared" si="5"/>
        <v>1975400</v>
      </c>
    </row>
    <row r="59" spans="1:17" ht="13">
      <c r="A59" s="3">
        <v>38261</v>
      </c>
      <c r="B59" s="6">
        <v>777.9</v>
      </c>
      <c r="C59" s="11">
        <f t="shared" si="0"/>
        <v>777900</v>
      </c>
      <c r="E59" s="6">
        <v>723.5</v>
      </c>
      <c r="F59" s="11">
        <f t="shared" si="1"/>
        <v>723500</v>
      </c>
      <c r="J59" s="6">
        <v>17536</v>
      </c>
      <c r="K59" s="11">
        <f t="shared" si="2"/>
        <v>17536000</v>
      </c>
      <c r="L59" s="6">
        <v>13531</v>
      </c>
      <c r="M59" s="6">
        <f t="shared" si="3"/>
        <v>13531000</v>
      </c>
      <c r="N59" s="6">
        <v>2447</v>
      </c>
      <c r="O59" s="11">
        <f t="shared" si="4"/>
        <v>2447000</v>
      </c>
      <c r="P59" s="6">
        <v>1995.6</v>
      </c>
      <c r="Q59" s="11">
        <f t="shared" si="5"/>
        <v>1995600</v>
      </c>
    </row>
    <row r="60" spans="1:17" ht="13">
      <c r="A60" s="3">
        <v>38292</v>
      </c>
      <c r="B60" s="6">
        <v>781.5</v>
      </c>
      <c r="C60" s="11">
        <f t="shared" si="0"/>
        <v>781500</v>
      </c>
      <c r="E60" s="6">
        <v>726.7</v>
      </c>
      <c r="F60" s="11">
        <f t="shared" si="1"/>
        <v>726700</v>
      </c>
      <c r="J60" s="6">
        <v>17613</v>
      </c>
      <c r="K60" s="11">
        <f t="shared" si="2"/>
        <v>17613000</v>
      </c>
      <c r="L60" s="6">
        <v>13582</v>
      </c>
      <c r="M60" s="6">
        <f t="shared" si="3"/>
        <v>13582000</v>
      </c>
      <c r="N60" s="6">
        <v>2458.6</v>
      </c>
      <c r="O60" s="11">
        <f t="shared" si="4"/>
        <v>2458600</v>
      </c>
      <c r="P60" s="6">
        <v>2005.7</v>
      </c>
      <c r="Q60" s="11">
        <f t="shared" si="5"/>
        <v>2005700</v>
      </c>
    </row>
    <row r="61" spans="1:17" ht="13">
      <c r="A61" s="3">
        <v>38322</v>
      </c>
      <c r="B61" s="6">
        <v>783.6</v>
      </c>
      <c r="C61" s="11">
        <f t="shared" si="0"/>
        <v>783600</v>
      </c>
      <c r="E61" s="6">
        <v>728.1</v>
      </c>
      <c r="F61" s="11">
        <f t="shared" si="1"/>
        <v>728100</v>
      </c>
      <c r="J61" s="6">
        <v>17596</v>
      </c>
      <c r="K61" s="11">
        <f t="shared" si="2"/>
        <v>17596000</v>
      </c>
      <c r="L61" s="6">
        <v>13572</v>
      </c>
      <c r="M61" s="6">
        <f t="shared" si="3"/>
        <v>13572000</v>
      </c>
      <c r="N61" s="6">
        <v>2466.3000000000002</v>
      </c>
      <c r="O61" s="11">
        <f t="shared" si="4"/>
        <v>2466300</v>
      </c>
      <c r="P61" s="6">
        <v>2012.2</v>
      </c>
      <c r="Q61" s="11">
        <f t="shared" si="5"/>
        <v>2012200</v>
      </c>
    </row>
    <row r="62" spans="1:17" ht="13">
      <c r="A62" s="3">
        <v>38353</v>
      </c>
      <c r="B62" s="6">
        <v>776.1</v>
      </c>
      <c r="C62" s="11">
        <f t="shared" si="0"/>
        <v>776100</v>
      </c>
      <c r="E62" s="6">
        <v>723.3</v>
      </c>
      <c r="F62" s="11">
        <f t="shared" si="1"/>
        <v>723300</v>
      </c>
      <c r="J62" s="6">
        <v>17353</v>
      </c>
      <c r="K62" s="11">
        <f t="shared" si="2"/>
        <v>17353000</v>
      </c>
      <c r="L62" s="6">
        <v>13423</v>
      </c>
      <c r="M62" s="6">
        <f t="shared" si="3"/>
        <v>13423000</v>
      </c>
      <c r="N62" s="6">
        <v>2459.4</v>
      </c>
      <c r="O62" s="11">
        <f t="shared" si="4"/>
        <v>2459400</v>
      </c>
      <c r="P62" s="6">
        <v>2006.1</v>
      </c>
      <c r="Q62" s="11">
        <f t="shared" si="5"/>
        <v>2006100</v>
      </c>
    </row>
    <row r="63" spans="1:17" ht="13">
      <c r="A63" s="3">
        <v>38384</v>
      </c>
      <c r="B63" s="6">
        <v>785.4</v>
      </c>
      <c r="C63" s="11">
        <f t="shared" si="0"/>
        <v>785400</v>
      </c>
      <c r="E63" s="6">
        <v>732.4</v>
      </c>
      <c r="F63" s="11">
        <f t="shared" si="1"/>
        <v>732400</v>
      </c>
      <c r="J63" s="6">
        <v>17578</v>
      </c>
      <c r="K63" s="11">
        <f t="shared" si="2"/>
        <v>17578000</v>
      </c>
      <c r="L63" s="6">
        <v>13565</v>
      </c>
      <c r="M63" s="6">
        <f t="shared" si="3"/>
        <v>13565000</v>
      </c>
      <c r="N63" s="6">
        <v>2477.9</v>
      </c>
      <c r="O63" s="11">
        <f t="shared" si="4"/>
        <v>2477900</v>
      </c>
      <c r="P63" s="6">
        <v>2024.5</v>
      </c>
      <c r="Q63" s="11">
        <f t="shared" si="5"/>
        <v>2024500</v>
      </c>
    </row>
    <row r="64" spans="1:17" ht="13">
      <c r="A64" s="3">
        <v>38412</v>
      </c>
      <c r="B64" s="6">
        <v>791.3</v>
      </c>
      <c r="C64" s="11">
        <f t="shared" si="0"/>
        <v>791300</v>
      </c>
      <c r="E64" s="6">
        <v>738.2</v>
      </c>
      <c r="F64" s="11">
        <f t="shared" si="1"/>
        <v>738200</v>
      </c>
      <c r="J64" s="6">
        <v>17648</v>
      </c>
      <c r="K64" s="11">
        <f t="shared" si="2"/>
        <v>17648000</v>
      </c>
      <c r="L64" s="6">
        <v>13611</v>
      </c>
      <c r="M64" s="6">
        <f t="shared" si="3"/>
        <v>13611000</v>
      </c>
      <c r="N64" s="6">
        <v>2493.8000000000002</v>
      </c>
      <c r="O64" s="11">
        <f t="shared" si="4"/>
        <v>2493800</v>
      </c>
      <c r="P64" s="6">
        <v>2034.4</v>
      </c>
      <c r="Q64" s="11">
        <f t="shared" si="5"/>
        <v>2034400</v>
      </c>
    </row>
    <row r="65" spans="1:19" ht="13">
      <c r="A65" s="3">
        <v>38443</v>
      </c>
      <c r="B65" s="6">
        <v>798.1</v>
      </c>
      <c r="C65" s="11">
        <f t="shared" si="0"/>
        <v>798100</v>
      </c>
      <c r="E65" s="6">
        <v>743.6</v>
      </c>
      <c r="F65" s="11">
        <f t="shared" si="1"/>
        <v>743600</v>
      </c>
      <c r="J65" s="6">
        <v>17721</v>
      </c>
      <c r="K65" s="11">
        <f t="shared" si="2"/>
        <v>17721000</v>
      </c>
      <c r="L65" s="6">
        <v>13671</v>
      </c>
      <c r="M65" s="6">
        <f t="shared" si="3"/>
        <v>13671000</v>
      </c>
      <c r="N65" s="6">
        <v>2519.8000000000002</v>
      </c>
      <c r="O65" s="11">
        <f t="shared" si="4"/>
        <v>2519800</v>
      </c>
      <c r="P65" s="6">
        <v>2056.6999999999998</v>
      </c>
      <c r="Q65" s="11">
        <f t="shared" si="5"/>
        <v>2056699.9999999998</v>
      </c>
    </row>
    <row r="66" spans="1:19" ht="13">
      <c r="A66" s="3">
        <v>38473</v>
      </c>
      <c r="B66" s="6">
        <v>803.4</v>
      </c>
      <c r="C66" s="11">
        <f t="shared" si="0"/>
        <v>803400</v>
      </c>
      <c r="E66" s="6">
        <v>747.1</v>
      </c>
      <c r="F66" s="11">
        <f t="shared" si="1"/>
        <v>747100</v>
      </c>
      <c r="J66" s="6">
        <v>17685</v>
      </c>
      <c r="K66" s="11">
        <f t="shared" si="2"/>
        <v>17685000</v>
      </c>
      <c r="L66" s="6">
        <v>13668</v>
      </c>
      <c r="M66" s="6">
        <f t="shared" si="3"/>
        <v>13668000</v>
      </c>
      <c r="N66" s="6">
        <v>2539.6999999999998</v>
      </c>
      <c r="O66" s="11">
        <f t="shared" si="4"/>
        <v>2539700</v>
      </c>
      <c r="P66" s="6">
        <v>2071.5</v>
      </c>
      <c r="Q66" s="11">
        <f t="shared" si="5"/>
        <v>2071500</v>
      </c>
    </row>
    <row r="67" spans="1:19" ht="13">
      <c r="A67" s="3">
        <v>38504</v>
      </c>
      <c r="B67" s="6">
        <v>789</v>
      </c>
      <c r="C67" s="11">
        <f t="shared" si="0"/>
        <v>789000</v>
      </c>
      <c r="E67" s="6">
        <v>732.4</v>
      </c>
      <c r="F67" s="11">
        <f t="shared" si="1"/>
        <v>732400</v>
      </c>
      <c r="J67" s="6">
        <v>17493</v>
      </c>
      <c r="K67" s="11">
        <f t="shared" si="2"/>
        <v>17493000</v>
      </c>
      <c r="L67" s="6">
        <v>13552</v>
      </c>
      <c r="M67" s="6">
        <f t="shared" si="3"/>
        <v>13552000</v>
      </c>
      <c r="N67" s="6">
        <v>2526.3000000000002</v>
      </c>
      <c r="O67" s="11">
        <f t="shared" si="4"/>
        <v>2526300</v>
      </c>
      <c r="P67" s="6">
        <v>2054.3000000000002</v>
      </c>
      <c r="Q67" s="11">
        <f t="shared" si="5"/>
        <v>2054300.0000000002</v>
      </c>
    </row>
    <row r="68" spans="1:19" ht="13">
      <c r="A68" s="3">
        <v>38534</v>
      </c>
      <c r="B68" s="6">
        <v>749.1</v>
      </c>
      <c r="C68" s="11">
        <f t="shared" si="0"/>
        <v>749100</v>
      </c>
      <c r="E68" s="6">
        <v>692.1</v>
      </c>
      <c r="F68" s="11">
        <f t="shared" si="1"/>
        <v>692100</v>
      </c>
      <c r="J68" s="6">
        <v>17382</v>
      </c>
      <c r="K68" s="11">
        <f t="shared" si="2"/>
        <v>17382000</v>
      </c>
      <c r="L68" s="6">
        <v>13447</v>
      </c>
      <c r="M68" s="6">
        <f t="shared" si="3"/>
        <v>13447000</v>
      </c>
      <c r="N68" s="6">
        <v>2495.1999999999998</v>
      </c>
      <c r="O68" s="11">
        <f t="shared" si="4"/>
        <v>2495200</v>
      </c>
      <c r="P68" s="6">
        <v>2016.6</v>
      </c>
      <c r="Q68" s="11">
        <f t="shared" si="5"/>
        <v>2016600</v>
      </c>
    </row>
    <row r="69" spans="1:19" ht="13">
      <c r="A69" s="3">
        <v>38565</v>
      </c>
      <c r="B69" s="6">
        <v>748.1</v>
      </c>
      <c r="C69" s="11">
        <f t="shared" si="0"/>
        <v>748100</v>
      </c>
      <c r="E69" s="6">
        <v>694.7</v>
      </c>
      <c r="F69" s="11">
        <f t="shared" si="1"/>
        <v>694700</v>
      </c>
      <c r="J69" s="6">
        <v>17394</v>
      </c>
      <c r="K69" s="11">
        <f t="shared" si="2"/>
        <v>17394000</v>
      </c>
      <c r="L69" s="6">
        <v>13468</v>
      </c>
      <c r="M69" s="6">
        <f t="shared" si="3"/>
        <v>13468000</v>
      </c>
      <c r="N69" s="6">
        <v>2499.5</v>
      </c>
      <c r="O69" s="11">
        <f t="shared" si="4"/>
        <v>2499500</v>
      </c>
      <c r="P69" s="6">
        <v>2023.6</v>
      </c>
      <c r="Q69" s="11">
        <f t="shared" si="5"/>
        <v>2023600</v>
      </c>
    </row>
    <row r="70" spans="1:19" ht="13">
      <c r="A70" s="3">
        <v>38596</v>
      </c>
      <c r="B70" s="6">
        <v>793.7</v>
      </c>
      <c r="C70" s="11">
        <f t="shared" si="0"/>
        <v>793700</v>
      </c>
      <c r="E70" s="6">
        <v>741.1</v>
      </c>
      <c r="F70" s="11">
        <f t="shared" si="1"/>
        <v>741100</v>
      </c>
      <c r="J70" s="6">
        <v>17728</v>
      </c>
      <c r="K70" s="11">
        <f t="shared" si="2"/>
        <v>17728000</v>
      </c>
      <c r="L70" s="6">
        <v>13718</v>
      </c>
      <c r="M70" s="6">
        <f t="shared" si="3"/>
        <v>13718000</v>
      </c>
      <c r="N70" s="6">
        <v>2543.1999999999998</v>
      </c>
      <c r="O70" s="11">
        <f t="shared" si="4"/>
        <v>2543200</v>
      </c>
      <c r="P70" s="6">
        <v>2076</v>
      </c>
      <c r="Q70" s="11">
        <f t="shared" si="5"/>
        <v>2076000</v>
      </c>
    </row>
    <row r="71" spans="1:19" ht="13">
      <c r="A71" s="3">
        <v>38626</v>
      </c>
      <c r="B71" s="6">
        <v>813.6</v>
      </c>
      <c r="C71" s="11">
        <f t="shared" si="0"/>
        <v>813600</v>
      </c>
      <c r="E71" s="6">
        <v>760.4</v>
      </c>
      <c r="F71" s="11">
        <f t="shared" si="1"/>
        <v>760400</v>
      </c>
      <c r="J71" s="6">
        <v>17987</v>
      </c>
      <c r="K71" s="11">
        <f t="shared" si="2"/>
        <v>17987000</v>
      </c>
      <c r="L71" s="6">
        <v>13895</v>
      </c>
      <c r="M71" s="6">
        <f t="shared" si="3"/>
        <v>13895000</v>
      </c>
      <c r="N71" s="6">
        <v>2575.3000000000002</v>
      </c>
      <c r="O71" s="11">
        <f t="shared" si="4"/>
        <v>2575300</v>
      </c>
      <c r="P71" s="6">
        <v>2101.5</v>
      </c>
      <c r="Q71" s="11">
        <f t="shared" si="5"/>
        <v>2101500</v>
      </c>
    </row>
    <row r="72" spans="1:19" ht="13">
      <c r="A72" s="3">
        <v>38657</v>
      </c>
      <c r="B72" s="6">
        <v>814.7</v>
      </c>
      <c r="C72" s="11">
        <f t="shared" si="0"/>
        <v>814700</v>
      </c>
      <c r="E72" s="6">
        <v>761.7</v>
      </c>
      <c r="F72" s="11">
        <f t="shared" si="1"/>
        <v>761700</v>
      </c>
      <c r="J72" s="6">
        <v>18090</v>
      </c>
      <c r="K72" s="11">
        <f t="shared" si="2"/>
        <v>18090000</v>
      </c>
      <c r="L72" s="6">
        <v>13968</v>
      </c>
      <c r="M72" s="6">
        <f t="shared" si="3"/>
        <v>13968000</v>
      </c>
      <c r="N72" s="6">
        <v>2590.1999999999998</v>
      </c>
      <c r="O72" s="11">
        <f t="shared" si="4"/>
        <v>2590200</v>
      </c>
      <c r="P72" s="6">
        <v>2111.3000000000002</v>
      </c>
      <c r="Q72" s="11">
        <f t="shared" si="5"/>
        <v>2111300</v>
      </c>
    </row>
    <row r="73" spans="1:19" ht="13">
      <c r="A73" s="3">
        <v>38687</v>
      </c>
      <c r="B73" s="6">
        <v>814.1</v>
      </c>
      <c r="C73" s="11">
        <f t="shared" si="0"/>
        <v>814100</v>
      </c>
      <c r="E73" s="6">
        <v>760.3</v>
      </c>
      <c r="F73" s="11">
        <f t="shared" si="1"/>
        <v>760300</v>
      </c>
      <c r="J73" s="6">
        <v>18056</v>
      </c>
      <c r="K73" s="11">
        <f t="shared" si="2"/>
        <v>18056000</v>
      </c>
      <c r="L73" s="6">
        <v>13944</v>
      </c>
      <c r="M73" s="6">
        <f t="shared" si="3"/>
        <v>13944000</v>
      </c>
      <c r="N73" s="6">
        <v>2597.1</v>
      </c>
      <c r="O73" s="11">
        <f t="shared" si="4"/>
        <v>2597100</v>
      </c>
      <c r="P73" s="6">
        <v>2115.6999999999998</v>
      </c>
      <c r="Q73" s="11">
        <f t="shared" si="5"/>
        <v>2115700</v>
      </c>
    </row>
    <row r="74" spans="1:19" ht="13">
      <c r="A74" s="3">
        <v>38718</v>
      </c>
      <c r="B74" s="6">
        <v>811.6</v>
      </c>
      <c r="C74" s="11">
        <f t="shared" si="0"/>
        <v>811600</v>
      </c>
      <c r="E74" s="6">
        <v>759.1</v>
      </c>
      <c r="F74" s="11">
        <f t="shared" si="1"/>
        <v>759100</v>
      </c>
      <c r="J74" s="6">
        <v>17829</v>
      </c>
      <c r="K74" s="11">
        <f t="shared" si="2"/>
        <v>17829000</v>
      </c>
      <c r="L74" s="6">
        <v>13805</v>
      </c>
      <c r="M74" s="6">
        <f t="shared" si="3"/>
        <v>13805000</v>
      </c>
      <c r="N74" s="6">
        <v>2597</v>
      </c>
      <c r="O74" s="11">
        <f t="shared" si="4"/>
        <v>2597000</v>
      </c>
      <c r="P74" s="6">
        <v>2113.6</v>
      </c>
      <c r="Q74" s="11">
        <f t="shared" si="5"/>
        <v>2113600</v>
      </c>
    </row>
    <row r="75" spans="1:19" ht="13">
      <c r="A75" s="3">
        <v>38749</v>
      </c>
      <c r="B75" s="6">
        <v>821.3</v>
      </c>
      <c r="C75" s="11">
        <f t="shared" si="0"/>
        <v>821300</v>
      </c>
      <c r="E75" s="6">
        <v>768.9</v>
      </c>
      <c r="F75" s="11">
        <f t="shared" si="1"/>
        <v>768900</v>
      </c>
      <c r="J75" s="6">
        <v>18109</v>
      </c>
      <c r="K75" s="11">
        <f t="shared" si="2"/>
        <v>18109000</v>
      </c>
      <c r="L75" s="6">
        <v>13973</v>
      </c>
      <c r="M75" s="6">
        <f t="shared" si="3"/>
        <v>13973000</v>
      </c>
      <c r="N75" s="6">
        <v>2621.5</v>
      </c>
      <c r="O75" s="11">
        <f t="shared" si="4"/>
        <v>2621500</v>
      </c>
      <c r="P75" s="6">
        <v>2134.1999999999998</v>
      </c>
      <c r="Q75" s="11">
        <f t="shared" si="5"/>
        <v>2134200</v>
      </c>
    </row>
    <row r="76" spans="1:19" ht="13">
      <c r="A76" s="3">
        <v>38777</v>
      </c>
      <c r="B76" s="6">
        <v>825.7</v>
      </c>
      <c r="C76" s="11">
        <f t="shared" si="0"/>
        <v>825700</v>
      </c>
      <c r="D76" s="6">
        <v>29.4</v>
      </c>
      <c r="E76" s="6">
        <v>773.5</v>
      </c>
      <c r="F76" s="11">
        <f t="shared" si="1"/>
        <v>773500</v>
      </c>
      <c r="G76" s="6">
        <v>351.33</v>
      </c>
      <c r="H76" s="13">
        <f t="shared" ref="H76:H263" si="6">(G77-G76)/G77</f>
        <v>1.9179229480737033E-2</v>
      </c>
      <c r="I76" s="13"/>
      <c r="J76" s="6">
        <v>18185</v>
      </c>
      <c r="K76" s="11">
        <f t="shared" si="2"/>
        <v>18185000</v>
      </c>
      <c r="L76" s="6">
        <v>14028</v>
      </c>
      <c r="M76" s="6">
        <f t="shared" si="3"/>
        <v>14028000</v>
      </c>
      <c r="N76" s="6">
        <v>2639.1</v>
      </c>
      <c r="O76" s="11">
        <f t="shared" si="4"/>
        <v>2639100</v>
      </c>
      <c r="P76" s="6">
        <v>2146.1</v>
      </c>
      <c r="Q76" s="11">
        <f t="shared" si="5"/>
        <v>2146100</v>
      </c>
      <c r="R76" s="6">
        <v>650.98</v>
      </c>
      <c r="S76" s="6">
        <v>403.95</v>
      </c>
    </row>
    <row r="77" spans="1:19" ht="13">
      <c r="A77" s="3">
        <v>38808</v>
      </c>
      <c r="B77" s="6">
        <v>833.4</v>
      </c>
      <c r="C77" s="11">
        <f t="shared" si="0"/>
        <v>833400</v>
      </c>
      <c r="D77" s="6">
        <v>29.8</v>
      </c>
      <c r="E77" s="6">
        <v>781.7</v>
      </c>
      <c r="F77" s="11">
        <f t="shared" si="1"/>
        <v>781700</v>
      </c>
      <c r="G77" s="6">
        <v>358.2</v>
      </c>
      <c r="H77" s="13">
        <f t="shared" si="6"/>
        <v>-8.3891672766171974E-3</v>
      </c>
      <c r="I77" s="13"/>
      <c r="J77" s="6">
        <v>18227</v>
      </c>
      <c r="K77" s="11">
        <f t="shared" si="2"/>
        <v>18227000</v>
      </c>
      <c r="L77" s="6">
        <v>14066</v>
      </c>
      <c r="M77" s="6">
        <f t="shared" si="3"/>
        <v>14066000</v>
      </c>
      <c r="N77" s="6">
        <v>2655.4</v>
      </c>
      <c r="O77" s="11">
        <f t="shared" si="4"/>
        <v>2655400</v>
      </c>
      <c r="P77" s="6">
        <v>2159.9</v>
      </c>
      <c r="Q77" s="11">
        <f t="shared" si="5"/>
        <v>2159900</v>
      </c>
      <c r="R77" s="6">
        <v>660.26</v>
      </c>
      <c r="S77" s="6">
        <v>414.5</v>
      </c>
    </row>
    <row r="78" spans="1:19" ht="13">
      <c r="A78" s="3">
        <v>38838</v>
      </c>
      <c r="B78" s="6">
        <v>839.2</v>
      </c>
      <c r="C78" s="11">
        <f t="shared" si="0"/>
        <v>839200</v>
      </c>
      <c r="D78" s="6">
        <v>29.8</v>
      </c>
      <c r="E78" s="6">
        <v>787.4</v>
      </c>
      <c r="F78" s="11">
        <f t="shared" si="1"/>
        <v>787400</v>
      </c>
      <c r="G78" s="6">
        <v>355.22</v>
      </c>
      <c r="H78" s="13">
        <f t="shared" si="6"/>
        <v>-4.2406423159561234E-3</v>
      </c>
      <c r="I78" s="13"/>
      <c r="J78" s="6">
        <v>18175</v>
      </c>
      <c r="K78" s="11">
        <f t="shared" si="2"/>
        <v>18175000</v>
      </c>
      <c r="L78" s="6">
        <v>14052</v>
      </c>
      <c r="M78" s="6">
        <f t="shared" si="3"/>
        <v>14052000</v>
      </c>
      <c r="N78" s="6">
        <v>2668.9</v>
      </c>
      <c r="O78" s="11">
        <f t="shared" si="4"/>
        <v>2668900</v>
      </c>
      <c r="P78" s="6">
        <v>2171.1999999999998</v>
      </c>
      <c r="Q78" s="11">
        <f t="shared" si="5"/>
        <v>2171200</v>
      </c>
      <c r="R78" s="6">
        <v>649.62</v>
      </c>
      <c r="S78" s="6">
        <v>405.3</v>
      </c>
    </row>
    <row r="79" spans="1:19" ht="13">
      <c r="A79" s="3">
        <v>38869</v>
      </c>
      <c r="B79" s="6">
        <v>812</v>
      </c>
      <c r="C79" s="11">
        <f t="shared" si="0"/>
        <v>812000</v>
      </c>
      <c r="D79" s="6">
        <v>29.9</v>
      </c>
      <c r="E79" s="6">
        <v>759.4</v>
      </c>
      <c r="F79" s="11">
        <f t="shared" si="1"/>
        <v>759400</v>
      </c>
      <c r="G79" s="6">
        <v>353.72</v>
      </c>
      <c r="H79" s="13">
        <f t="shared" si="6"/>
        <v>2.687831852320554E-2</v>
      </c>
      <c r="I79" s="13"/>
      <c r="J79" s="6">
        <v>17934</v>
      </c>
      <c r="K79" s="11">
        <f t="shared" si="2"/>
        <v>17934000</v>
      </c>
      <c r="L79" s="6">
        <v>13897</v>
      </c>
      <c r="M79" s="6">
        <f t="shared" si="3"/>
        <v>13897000</v>
      </c>
      <c r="N79" s="6">
        <v>2650.3</v>
      </c>
      <c r="O79" s="11">
        <f t="shared" si="4"/>
        <v>2650300</v>
      </c>
      <c r="P79" s="6">
        <v>2143.3000000000002</v>
      </c>
      <c r="Q79" s="11">
        <f t="shared" si="5"/>
        <v>2143300</v>
      </c>
      <c r="R79" s="6">
        <v>655.59</v>
      </c>
      <c r="S79" s="6">
        <v>410.42</v>
      </c>
    </row>
    <row r="80" spans="1:19" ht="13">
      <c r="A80" s="3">
        <v>38899</v>
      </c>
      <c r="B80" s="6">
        <v>762.4</v>
      </c>
      <c r="C80" s="11">
        <f t="shared" si="0"/>
        <v>762400</v>
      </c>
      <c r="D80" s="6">
        <v>30.7</v>
      </c>
      <c r="E80" s="6">
        <v>707.5</v>
      </c>
      <c r="F80" s="11">
        <f t="shared" si="1"/>
        <v>707500</v>
      </c>
      <c r="G80" s="6">
        <v>363.49</v>
      </c>
      <c r="H80" s="13">
        <f t="shared" si="6"/>
        <v>-1.3297279214986567E-2</v>
      </c>
      <c r="I80" s="13"/>
      <c r="J80" s="6">
        <v>17796</v>
      </c>
      <c r="K80" s="11">
        <f t="shared" si="2"/>
        <v>17796000</v>
      </c>
      <c r="L80" s="6">
        <v>13764</v>
      </c>
      <c r="M80" s="6">
        <f t="shared" si="3"/>
        <v>13764000</v>
      </c>
      <c r="N80" s="6">
        <v>2601.1999999999998</v>
      </c>
      <c r="O80" s="11">
        <f t="shared" si="4"/>
        <v>2601200</v>
      </c>
      <c r="P80" s="6">
        <v>2093</v>
      </c>
      <c r="Q80" s="11">
        <f t="shared" si="5"/>
        <v>2093000</v>
      </c>
      <c r="R80" s="6">
        <v>666.88</v>
      </c>
      <c r="S80" s="6">
        <v>423.02</v>
      </c>
    </row>
    <row r="81" spans="1:19" ht="13">
      <c r="A81" s="3">
        <v>38930</v>
      </c>
      <c r="B81" s="6">
        <v>776.1</v>
      </c>
      <c r="C81" s="11">
        <f t="shared" si="0"/>
        <v>776100</v>
      </c>
      <c r="D81" s="6">
        <v>30.4</v>
      </c>
      <c r="E81" s="6">
        <v>722</v>
      </c>
      <c r="F81" s="11">
        <f t="shared" si="1"/>
        <v>722000</v>
      </c>
      <c r="G81" s="6">
        <v>358.72</v>
      </c>
      <c r="H81" s="13">
        <f t="shared" si="6"/>
        <v>1.1790633608815352E-2</v>
      </c>
      <c r="I81" s="13"/>
      <c r="J81" s="6">
        <v>17830</v>
      </c>
      <c r="K81" s="11">
        <f t="shared" si="2"/>
        <v>17830000</v>
      </c>
      <c r="L81" s="6">
        <v>13802</v>
      </c>
      <c r="M81" s="6">
        <f t="shared" si="3"/>
        <v>13802000</v>
      </c>
      <c r="N81" s="6">
        <v>2613</v>
      </c>
      <c r="O81" s="11">
        <f t="shared" si="4"/>
        <v>2613000</v>
      </c>
      <c r="P81" s="6">
        <v>2114.3000000000002</v>
      </c>
      <c r="Q81" s="11">
        <f t="shared" si="5"/>
        <v>2114300</v>
      </c>
      <c r="R81" s="6">
        <v>659.82</v>
      </c>
      <c r="S81" s="6">
        <v>412.53</v>
      </c>
    </row>
    <row r="82" spans="1:19" ht="13">
      <c r="A82" s="3">
        <v>38961</v>
      </c>
      <c r="B82" s="6">
        <v>818</v>
      </c>
      <c r="C82" s="11">
        <f t="shared" si="0"/>
        <v>818000</v>
      </c>
      <c r="D82" s="6">
        <v>30</v>
      </c>
      <c r="E82" s="6">
        <v>764.8</v>
      </c>
      <c r="F82" s="11">
        <f t="shared" si="1"/>
        <v>764800</v>
      </c>
      <c r="G82" s="6">
        <v>363</v>
      </c>
      <c r="H82" s="13">
        <f t="shared" si="6"/>
        <v>2.0454422796697028E-2</v>
      </c>
      <c r="I82" s="13"/>
      <c r="J82" s="6">
        <v>18189</v>
      </c>
      <c r="K82" s="11">
        <f t="shared" si="2"/>
        <v>18189000</v>
      </c>
      <c r="L82" s="6">
        <v>14074</v>
      </c>
      <c r="M82" s="6">
        <f t="shared" si="3"/>
        <v>14074000</v>
      </c>
      <c r="N82" s="6">
        <v>2656.4</v>
      </c>
      <c r="O82" s="11">
        <f t="shared" si="4"/>
        <v>2656400</v>
      </c>
      <c r="P82" s="6">
        <v>2161</v>
      </c>
      <c r="Q82" s="11">
        <f t="shared" si="5"/>
        <v>2161000</v>
      </c>
      <c r="R82" s="6">
        <v>662.11</v>
      </c>
      <c r="S82" s="6">
        <v>417.39</v>
      </c>
    </row>
    <row r="83" spans="1:19" ht="13">
      <c r="A83" s="3">
        <v>38991</v>
      </c>
      <c r="B83" s="6">
        <v>836.1</v>
      </c>
      <c r="C83" s="11">
        <f t="shared" si="0"/>
        <v>836100</v>
      </c>
      <c r="D83" s="6">
        <v>30.4</v>
      </c>
      <c r="E83" s="6">
        <v>782.9</v>
      </c>
      <c r="F83" s="11">
        <f t="shared" si="1"/>
        <v>782900</v>
      </c>
      <c r="G83" s="6">
        <v>370.58</v>
      </c>
      <c r="H83" s="13">
        <f t="shared" si="6"/>
        <v>-3.1136091710954668E-2</v>
      </c>
      <c r="I83" s="13"/>
      <c r="J83" s="6">
        <v>18463</v>
      </c>
      <c r="K83" s="11">
        <f t="shared" si="2"/>
        <v>18463000</v>
      </c>
      <c r="L83" s="6">
        <v>14271</v>
      </c>
      <c r="M83" s="6">
        <f t="shared" si="3"/>
        <v>14271000</v>
      </c>
      <c r="N83" s="6">
        <v>2689.3</v>
      </c>
      <c r="O83" s="11">
        <f t="shared" si="4"/>
        <v>2689300</v>
      </c>
      <c r="P83" s="6">
        <v>2192.9</v>
      </c>
      <c r="Q83" s="11">
        <f t="shared" si="5"/>
        <v>2192900</v>
      </c>
      <c r="R83" s="6">
        <v>666.5</v>
      </c>
      <c r="S83" s="6">
        <v>422.43</v>
      </c>
    </row>
    <row r="84" spans="1:19" ht="13">
      <c r="A84" s="3">
        <v>39022</v>
      </c>
      <c r="B84" s="6">
        <v>842.1</v>
      </c>
      <c r="C84" s="11">
        <f t="shared" si="0"/>
        <v>842100</v>
      </c>
      <c r="D84" s="6">
        <v>29.8</v>
      </c>
      <c r="E84" s="6">
        <v>787</v>
      </c>
      <c r="F84" s="11">
        <f t="shared" si="1"/>
        <v>787000</v>
      </c>
      <c r="G84" s="6">
        <v>359.39</v>
      </c>
      <c r="H84" s="13">
        <f t="shared" si="6"/>
        <v>1.4830043859649191E-2</v>
      </c>
      <c r="I84" s="13"/>
      <c r="J84" s="6">
        <v>18564</v>
      </c>
      <c r="K84" s="11">
        <f t="shared" si="2"/>
        <v>18564000</v>
      </c>
      <c r="L84" s="6">
        <v>14347</v>
      </c>
      <c r="M84" s="6">
        <f t="shared" si="3"/>
        <v>14347000</v>
      </c>
      <c r="N84" s="6">
        <v>2709.6</v>
      </c>
      <c r="O84" s="11">
        <f t="shared" si="4"/>
        <v>2709600</v>
      </c>
      <c r="P84" s="6">
        <v>2212.6</v>
      </c>
      <c r="Q84" s="11">
        <f t="shared" si="5"/>
        <v>2212600</v>
      </c>
      <c r="R84" s="6">
        <v>664.06</v>
      </c>
      <c r="S84" s="6">
        <v>413.44</v>
      </c>
    </row>
    <row r="85" spans="1:19" ht="13">
      <c r="A85" s="3">
        <v>39052</v>
      </c>
      <c r="B85" s="6">
        <v>841.8</v>
      </c>
      <c r="C85" s="11">
        <f t="shared" si="0"/>
        <v>841800</v>
      </c>
      <c r="D85" s="6">
        <v>30</v>
      </c>
      <c r="E85" s="6">
        <v>786.1</v>
      </c>
      <c r="F85" s="11">
        <f t="shared" si="1"/>
        <v>786100</v>
      </c>
      <c r="G85" s="6">
        <v>364.8</v>
      </c>
      <c r="H85" s="13">
        <f t="shared" si="6"/>
        <v>-2.486304256215767E-2</v>
      </c>
      <c r="I85" s="13"/>
      <c r="J85" s="6">
        <v>18550</v>
      </c>
      <c r="K85" s="11">
        <f t="shared" si="2"/>
        <v>18550000</v>
      </c>
      <c r="L85" s="6">
        <v>14361</v>
      </c>
      <c r="M85" s="6">
        <f t="shared" si="3"/>
        <v>14361000</v>
      </c>
      <c r="N85" s="6">
        <v>2715</v>
      </c>
      <c r="O85" s="11">
        <f t="shared" si="4"/>
        <v>2715000</v>
      </c>
      <c r="P85" s="6">
        <v>2217.6</v>
      </c>
      <c r="Q85" s="11">
        <f t="shared" si="5"/>
        <v>2217600</v>
      </c>
      <c r="R85" s="6">
        <v>667</v>
      </c>
      <c r="S85" s="6">
        <v>417.67</v>
      </c>
    </row>
    <row r="86" spans="1:19" ht="13">
      <c r="A86" s="3">
        <v>39083</v>
      </c>
      <c r="B86" s="6">
        <v>837.9</v>
      </c>
      <c r="C86" s="11">
        <f t="shared" si="0"/>
        <v>837900</v>
      </c>
      <c r="D86" s="6">
        <v>29.2</v>
      </c>
      <c r="E86" s="6">
        <v>781.2</v>
      </c>
      <c r="F86" s="11">
        <f t="shared" si="1"/>
        <v>781200</v>
      </c>
      <c r="G86" s="6">
        <v>355.95</v>
      </c>
      <c r="H86" s="13">
        <f t="shared" si="6"/>
        <v>8.4129593002201814E-3</v>
      </c>
      <c r="I86" s="13"/>
      <c r="J86" s="6">
        <v>18296</v>
      </c>
      <c r="K86" s="11">
        <f t="shared" si="2"/>
        <v>18296000</v>
      </c>
      <c r="L86" s="6">
        <v>14205</v>
      </c>
      <c r="M86" s="6">
        <f t="shared" si="3"/>
        <v>14205000</v>
      </c>
      <c r="N86" s="6">
        <v>2717.6</v>
      </c>
      <c r="O86" s="11">
        <f t="shared" si="4"/>
        <v>2717600</v>
      </c>
      <c r="P86" s="6">
        <v>2219.8000000000002</v>
      </c>
      <c r="Q86" s="11">
        <f t="shared" si="5"/>
        <v>2219800</v>
      </c>
      <c r="R86" s="6">
        <v>667.32</v>
      </c>
      <c r="S86" s="6">
        <v>415.91</v>
      </c>
    </row>
    <row r="87" spans="1:19" ht="13">
      <c r="A87" s="3">
        <v>39114</v>
      </c>
      <c r="B87" s="6">
        <v>846.2</v>
      </c>
      <c r="C87" s="11">
        <f t="shared" si="0"/>
        <v>846200</v>
      </c>
      <c r="D87" s="6">
        <v>29.4</v>
      </c>
      <c r="E87" s="6">
        <v>789.1</v>
      </c>
      <c r="F87" s="11">
        <f t="shared" si="1"/>
        <v>789100</v>
      </c>
      <c r="G87" s="6">
        <v>358.97</v>
      </c>
      <c r="H87" s="13">
        <f t="shared" si="6"/>
        <v>-7.4088625712122004E-3</v>
      </c>
      <c r="I87" s="13"/>
      <c r="J87" s="6">
        <v>18561</v>
      </c>
      <c r="K87" s="11">
        <f t="shared" si="2"/>
        <v>18561000</v>
      </c>
      <c r="L87" s="6">
        <v>14378</v>
      </c>
      <c r="M87" s="6">
        <f t="shared" si="3"/>
        <v>14378000</v>
      </c>
      <c r="N87" s="6">
        <v>2738.3</v>
      </c>
      <c r="O87" s="11">
        <f t="shared" si="4"/>
        <v>2738300</v>
      </c>
      <c r="P87" s="6">
        <v>2235.9</v>
      </c>
      <c r="Q87" s="11">
        <f t="shared" si="5"/>
        <v>2235900</v>
      </c>
      <c r="R87" s="6">
        <v>665.93</v>
      </c>
      <c r="S87" s="6">
        <v>414</v>
      </c>
    </row>
    <row r="88" spans="1:19" ht="13">
      <c r="A88" s="3">
        <v>39142</v>
      </c>
      <c r="B88" s="6">
        <v>855.7</v>
      </c>
      <c r="C88" s="11">
        <f t="shared" si="0"/>
        <v>855700</v>
      </c>
      <c r="D88" s="6">
        <v>29.4</v>
      </c>
      <c r="E88" s="6">
        <v>796.9</v>
      </c>
      <c r="F88" s="11">
        <f t="shared" si="1"/>
        <v>796900</v>
      </c>
      <c r="G88" s="6">
        <v>356.33</v>
      </c>
      <c r="H88" s="13">
        <f t="shared" si="6"/>
        <v>2.0748598439045869E-2</v>
      </c>
      <c r="I88" s="13"/>
      <c r="J88" s="6">
        <v>18646</v>
      </c>
      <c r="K88" s="11">
        <f t="shared" si="2"/>
        <v>18646000</v>
      </c>
      <c r="L88" s="6">
        <v>14444</v>
      </c>
      <c r="M88" s="6">
        <f t="shared" si="3"/>
        <v>14444000</v>
      </c>
      <c r="N88" s="6">
        <v>2762.8</v>
      </c>
      <c r="O88" s="11">
        <f t="shared" si="4"/>
        <v>2762800</v>
      </c>
      <c r="P88" s="6">
        <v>2260</v>
      </c>
      <c r="Q88" s="11">
        <f t="shared" si="5"/>
        <v>2260000</v>
      </c>
      <c r="R88" s="6">
        <v>672.54</v>
      </c>
      <c r="S88" s="6">
        <v>412.32</v>
      </c>
    </row>
    <row r="89" spans="1:19" ht="13">
      <c r="A89" s="3">
        <v>39173</v>
      </c>
      <c r="B89" s="6">
        <v>866.1</v>
      </c>
      <c r="C89" s="11">
        <f t="shared" si="0"/>
        <v>866100</v>
      </c>
      <c r="D89" s="6">
        <v>29.9</v>
      </c>
      <c r="E89" s="6">
        <v>804.8</v>
      </c>
      <c r="F89" s="11">
        <f t="shared" si="1"/>
        <v>804800</v>
      </c>
      <c r="G89" s="6">
        <v>363.88</v>
      </c>
      <c r="H89" s="13">
        <f t="shared" si="6"/>
        <v>-7.4197120708748808E-3</v>
      </c>
      <c r="I89" s="13"/>
      <c r="J89" s="6">
        <v>18717</v>
      </c>
      <c r="K89" s="11">
        <f t="shared" si="2"/>
        <v>18717000</v>
      </c>
      <c r="L89" s="6">
        <v>14507</v>
      </c>
      <c r="M89" s="6">
        <f t="shared" si="3"/>
        <v>14507000</v>
      </c>
      <c r="N89" s="6">
        <v>2789.5</v>
      </c>
      <c r="O89" s="11">
        <f t="shared" si="4"/>
        <v>2789500</v>
      </c>
      <c r="P89" s="6">
        <v>2281.9</v>
      </c>
      <c r="Q89" s="11">
        <f t="shared" si="5"/>
        <v>2281900</v>
      </c>
      <c r="R89" s="6">
        <v>680.37</v>
      </c>
      <c r="S89" s="6">
        <v>421.82</v>
      </c>
    </row>
    <row r="90" spans="1:19" ht="13">
      <c r="A90" s="3">
        <v>39203</v>
      </c>
      <c r="B90" s="6">
        <v>872.1</v>
      </c>
      <c r="C90" s="11">
        <f t="shared" si="0"/>
        <v>872100</v>
      </c>
      <c r="D90" s="6">
        <v>30</v>
      </c>
      <c r="E90" s="6">
        <v>810.1</v>
      </c>
      <c r="F90" s="11">
        <f t="shared" si="1"/>
        <v>810100</v>
      </c>
      <c r="G90" s="6">
        <v>361.2</v>
      </c>
      <c r="H90" s="13">
        <f t="shared" si="6"/>
        <v>8.2372322899505763E-3</v>
      </c>
      <c r="I90" s="13"/>
      <c r="J90" s="6">
        <v>18678</v>
      </c>
      <c r="K90" s="11">
        <f t="shared" si="2"/>
        <v>18678000</v>
      </c>
      <c r="L90" s="6">
        <v>14499</v>
      </c>
      <c r="M90" s="6">
        <f t="shared" si="3"/>
        <v>14499000</v>
      </c>
      <c r="N90" s="6">
        <v>2812.4</v>
      </c>
      <c r="O90" s="11">
        <f t="shared" si="4"/>
        <v>2812400</v>
      </c>
      <c r="P90" s="6">
        <v>2299</v>
      </c>
      <c r="Q90" s="11">
        <f t="shared" si="5"/>
        <v>2299000</v>
      </c>
      <c r="R90" s="6">
        <v>671.56</v>
      </c>
      <c r="S90" s="6">
        <v>413.74</v>
      </c>
    </row>
    <row r="91" spans="1:19" ht="13">
      <c r="A91" s="3">
        <v>39234</v>
      </c>
      <c r="B91" s="6">
        <v>846.8</v>
      </c>
      <c r="C91" s="11">
        <f t="shared" si="0"/>
        <v>846800</v>
      </c>
      <c r="D91" s="6">
        <v>30</v>
      </c>
      <c r="E91" s="6">
        <v>781.1</v>
      </c>
      <c r="F91" s="11">
        <f t="shared" si="1"/>
        <v>781100</v>
      </c>
      <c r="G91" s="6">
        <v>364.2</v>
      </c>
      <c r="H91" s="13">
        <f t="shared" si="6"/>
        <v>1.6313742437337998E-2</v>
      </c>
      <c r="I91" s="13"/>
      <c r="J91" s="6">
        <v>18486</v>
      </c>
      <c r="K91" s="11">
        <f t="shared" si="2"/>
        <v>18486000</v>
      </c>
      <c r="L91" s="6">
        <v>14379</v>
      </c>
      <c r="M91" s="6">
        <f t="shared" si="3"/>
        <v>14379000</v>
      </c>
      <c r="N91" s="6">
        <v>2791.3</v>
      </c>
      <c r="O91" s="11">
        <f t="shared" si="4"/>
        <v>2791300</v>
      </c>
      <c r="P91" s="6">
        <v>2273.3000000000002</v>
      </c>
      <c r="Q91" s="11">
        <f t="shared" si="5"/>
        <v>2273300</v>
      </c>
      <c r="R91" s="6">
        <v>676.89</v>
      </c>
      <c r="S91" s="6">
        <v>418.75</v>
      </c>
    </row>
    <row r="92" spans="1:19" ht="13">
      <c r="A92" s="3">
        <v>39264</v>
      </c>
      <c r="B92" s="6">
        <v>804</v>
      </c>
      <c r="C92" s="11">
        <f t="shared" si="0"/>
        <v>804000</v>
      </c>
      <c r="D92" s="6">
        <v>30.7</v>
      </c>
      <c r="E92" s="6">
        <v>735.8</v>
      </c>
      <c r="F92" s="11">
        <f t="shared" si="1"/>
        <v>735800</v>
      </c>
      <c r="G92" s="6">
        <v>370.24</v>
      </c>
      <c r="H92" s="13">
        <f t="shared" si="6"/>
        <v>-1.0894197952218455E-2</v>
      </c>
      <c r="I92" s="13"/>
      <c r="J92" s="6">
        <v>18360</v>
      </c>
      <c r="K92" s="11">
        <f t="shared" si="2"/>
        <v>18360000</v>
      </c>
      <c r="L92" s="6">
        <v>14247</v>
      </c>
      <c r="M92" s="6">
        <f t="shared" si="3"/>
        <v>14247000</v>
      </c>
      <c r="N92" s="6">
        <v>2748.6</v>
      </c>
      <c r="O92" s="11">
        <f t="shared" si="4"/>
        <v>2748600</v>
      </c>
      <c r="P92" s="6">
        <v>2222.9</v>
      </c>
      <c r="Q92" s="11">
        <f t="shared" si="5"/>
        <v>2222900</v>
      </c>
      <c r="R92" s="6">
        <v>690.14</v>
      </c>
      <c r="S92" s="6">
        <v>429.35</v>
      </c>
    </row>
    <row r="93" spans="1:19" ht="13">
      <c r="A93" s="3">
        <v>39295</v>
      </c>
      <c r="B93" s="6">
        <v>814.1</v>
      </c>
      <c r="C93" s="11">
        <f t="shared" si="0"/>
        <v>814100</v>
      </c>
      <c r="D93" s="6">
        <v>30.7</v>
      </c>
      <c r="E93" s="6">
        <v>743.3</v>
      </c>
      <c r="F93" s="11">
        <f t="shared" si="1"/>
        <v>743300</v>
      </c>
      <c r="G93" s="6">
        <v>366.25</v>
      </c>
      <c r="H93" s="13">
        <f t="shared" si="6"/>
        <v>5.0944520743178526E-2</v>
      </c>
      <c r="I93" s="13"/>
      <c r="J93" s="6">
        <v>18417</v>
      </c>
      <c r="K93" s="11">
        <f t="shared" si="2"/>
        <v>18417000</v>
      </c>
      <c r="L93" s="6">
        <v>14293</v>
      </c>
      <c r="M93" s="6">
        <f t="shared" si="3"/>
        <v>14293000</v>
      </c>
      <c r="N93" s="6">
        <v>2762.2</v>
      </c>
      <c r="O93" s="11">
        <f t="shared" si="4"/>
        <v>2762200</v>
      </c>
      <c r="P93" s="6">
        <v>2234.6999999999998</v>
      </c>
      <c r="Q93" s="11">
        <f t="shared" si="5"/>
        <v>2234700</v>
      </c>
      <c r="R93" s="6">
        <v>682.9</v>
      </c>
      <c r="S93" s="6">
        <v>421.06</v>
      </c>
    </row>
    <row r="94" spans="1:19" ht="13">
      <c r="A94" s="3">
        <v>39326</v>
      </c>
      <c r="B94" s="6">
        <v>853.8</v>
      </c>
      <c r="C94" s="11">
        <f t="shared" si="0"/>
        <v>853800</v>
      </c>
      <c r="D94" s="6">
        <v>31.4</v>
      </c>
      <c r="E94" s="6">
        <v>784.6</v>
      </c>
      <c r="F94" s="11">
        <f t="shared" si="1"/>
        <v>784600</v>
      </c>
      <c r="G94" s="6">
        <v>385.91</v>
      </c>
      <c r="H94" s="13">
        <f t="shared" si="6"/>
        <v>-1.619443859279554E-2</v>
      </c>
      <c r="I94" s="13"/>
      <c r="J94" s="6">
        <v>18724</v>
      </c>
      <c r="K94" s="11">
        <f t="shared" si="2"/>
        <v>18724000</v>
      </c>
      <c r="L94" s="6">
        <v>14509</v>
      </c>
      <c r="M94" s="6">
        <f t="shared" si="3"/>
        <v>14509000</v>
      </c>
      <c r="N94" s="6">
        <v>2798</v>
      </c>
      <c r="O94" s="11">
        <f t="shared" si="4"/>
        <v>2798000</v>
      </c>
      <c r="P94" s="6">
        <v>2277.8000000000002</v>
      </c>
      <c r="Q94" s="11">
        <f t="shared" si="5"/>
        <v>2277800</v>
      </c>
      <c r="R94" s="6">
        <v>695.1</v>
      </c>
      <c r="S94" s="6">
        <v>436.18</v>
      </c>
    </row>
    <row r="95" spans="1:19" ht="13">
      <c r="A95" s="3">
        <v>39356</v>
      </c>
      <c r="B95" s="6">
        <v>865.3</v>
      </c>
      <c r="C95" s="11">
        <f t="shared" si="0"/>
        <v>865300</v>
      </c>
      <c r="D95" s="6">
        <v>30.9</v>
      </c>
      <c r="E95" s="6">
        <v>793.5</v>
      </c>
      <c r="F95" s="11">
        <f t="shared" si="1"/>
        <v>793500</v>
      </c>
      <c r="G95" s="6">
        <v>379.76</v>
      </c>
      <c r="H95" s="13">
        <f t="shared" si="6"/>
        <v>-8.9802858812901738E-3</v>
      </c>
      <c r="I95" s="13"/>
      <c r="J95" s="6">
        <v>19022</v>
      </c>
      <c r="K95" s="11">
        <f t="shared" si="2"/>
        <v>19022000</v>
      </c>
      <c r="L95" s="6">
        <v>14714</v>
      </c>
      <c r="M95" s="6">
        <f t="shared" si="3"/>
        <v>14714000</v>
      </c>
      <c r="N95" s="6">
        <v>2826</v>
      </c>
      <c r="O95" s="11">
        <f t="shared" si="4"/>
        <v>2826000</v>
      </c>
      <c r="P95" s="6">
        <v>2302.3000000000002</v>
      </c>
      <c r="Q95" s="11">
        <f t="shared" si="5"/>
        <v>2302300</v>
      </c>
      <c r="R95" s="6">
        <v>685.07</v>
      </c>
      <c r="S95" s="6">
        <v>425.34</v>
      </c>
    </row>
    <row r="96" spans="1:19" ht="13">
      <c r="A96" s="3">
        <v>39387</v>
      </c>
      <c r="B96" s="6">
        <v>871.9</v>
      </c>
      <c r="C96" s="11">
        <f t="shared" si="0"/>
        <v>871900</v>
      </c>
      <c r="D96" s="6">
        <v>30.8</v>
      </c>
      <c r="E96" s="6">
        <v>798.4</v>
      </c>
      <c r="F96" s="11">
        <f t="shared" si="1"/>
        <v>798400</v>
      </c>
      <c r="G96" s="6">
        <v>376.38</v>
      </c>
      <c r="H96" s="13">
        <f t="shared" si="6"/>
        <v>2.7140198511166252E-2</v>
      </c>
      <c r="I96" s="13"/>
      <c r="J96" s="6">
        <v>19104</v>
      </c>
      <c r="K96" s="11">
        <f t="shared" si="2"/>
        <v>19104000</v>
      </c>
      <c r="L96" s="6">
        <v>14775</v>
      </c>
      <c r="M96" s="6">
        <f t="shared" si="3"/>
        <v>14775000</v>
      </c>
      <c r="N96" s="6">
        <v>2848.4</v>
      </c>
      <c r="O96" s="11">
        <f t="shared" si="4"/>
        <v>2848400</v>
      </c>
      <c r="P96" s="6">
        <v>2319.5</v>
      </c>
      <c r="Q96" s="11">
        <f t="shared" si="5"/>
        <v>2319500</v>
      </c>
      <c r="R96" s="6">
        <v>690.11</v>
      </c>
      <c r="S96" s="6">
        <v>425.48</v>
      </c>
    </row>
    <row r="97" spans="1:19" ht="13">
      <c r="A97" s="3">
        <v>39417</v>
      </c>
      <c r="B97" s="6">
        <v>870.6</v>
      </c>
      <c r="C97" s="11">
        <f t="shared" si="0"/>
        <v>870600</v>
      </c>
      <c r="D97" s="6">
        <v>31.2</v>
      </c>
      <c r="E97" s="6">
        <v>795.5</v>
      </c>
      <c r="F97" s="11">
        <f t="shared" si="1"/>
        <v>795500</v>
      </c>
      <c r="G97" s="6">
        <v>386.88</v>
      </c>
      <c r="H97" s="13">
        <f t="shared" si="6"/>
        <v>-4.1091466860418133E-2</v>
      </c>
      <c r="I97" s="13"/>
      <c r="J97" s="6">
        <v>19098</v>
      </c>
      <c r="K97" s="11">
        <f t="shared" si="2"/>
        <v>19098000</v>
      </c>
      <c r="L97" s="6">
        <v>14782</v>
      </c>
      <c r="M97" s="6">
        <f t="shared" si="3"/>
        <v>14782000</v>
      </c>
      <c r="N97" s="6">
        <v>2857.4</v>
      </c>
      <c r="O97" s="11">
        <f t="shared" si="4"/>
        <v>2857400</v>
      </c>
      <c r="P97" s="6">
        <v>2325.8000000000002</v>
      </c>
      <c r="Q97" s="11">
        <f t="shared" si="5"/>
        <v>2325800</v>
      </c>
      <c r="R97" s="6">
        <v>700.73</v>
      </c>
      <c r="S97" s="6">
        <v>436.48</v>
      </c>
    </row>
    <row r="98" spans="1:19" ht="13">
      <c r="A98" s="3">
        <v>39448</v>
      </c>
      <c r="B98" s="6">
        <v>864.8</v>
      </c>
      <c r="C98" s="11">
        <f t="shared" si="0"/>
        <v>864800</v>
      </c>
      <c r="D98" s="6">
        <v>29.8</v>
      </c>
      <c r="E98" s="6">
        <v>793.6</v>
      </c>
      <c r="F98" s="11">
        <f t="shared" si="1"/>
        <v>793600</v>
      </c>
      <c r="G98" s="6">
        <v>371.61</v>
      </c>
      <c r="H98" s="13">
        <f t="shared" si="6"/>
        <v>2.0584049338463976E-2</v>
      </c>
      <c r="I98" s="13"/>
      <c r="J98" s="6">
        <v>18860</v>
      </c>
      <c r="K98" s="11">
        <f t="shared" si="2"/>
        <v>18860000</v>
      </c>
      <c r="L98" s="6">
        <v>14636</v>
      </c>
      <c r="M98" s="6">
        <f t="shared" si="3"/>
        <v>14636000</v>
      </c>
      <c r="N98" s="6">
        <v>2850.6</v>
      </c>
      <c r="O98" s="11">
        <f t="shared" si="4"/>
        <v>2850600</v>
      </c>
      <c r="P98" s="6">
        <v>2324.9</v>
      </c>
      <c r="Q98" s="11">
        <f t="shared" si="5"/>
        <v>2324900</v>
      </c>
      <c r="R98" s="6">
        <v>694.7</v>
      </c>
      <c r="S98" s="6">
        <v>422.7</v>
      </c>
    </row>
    <row r="99" spans="1:19" ht="13">
      <c r="A99" s="3">
        <v>39479</v>
      </c>
      <c r="B99" s="6">
        <v>869.6</v>
      </c>
      <c r="C99" s="11">
        <f t="shared" si="0"/>
        <v>869600</v>
      </c>
      <c r="D99" s="6">
        <v>30.5</v>
      </c>
      <c r="E99" s="6">
        <v>798.3</v>
      </c>
      <c r="F99" s="11">
        <f t="shared" si="1"/>
        <v>798300</v>
      </c>
      <c r="G99" s="6">
        <v>379.42</v>
      </c>
      <c r="H99" s="13">
        <f t="shared" si="6"/>
        <v>1.5235277323574461E-2</v>
      </c>
      <c r="I99" s="13"/>
      <c r="J99" s="6">
        <v>19130</v>
      </c>
      <c r="K99" s="11">
        <f t="shared" si="2"/>
        <v>19130000</v>
      </c>
      <c r="L99" s="6">
        <v>14818</v>
      </c>
      <c r="M99" s="6">
        <f t="shared" si="3"/>
        <v>14818000</v>
      </c>
      <c r="N99" s="6">
        <v>2865.8</v>
      </c>
      <c r="O99" s="11">
        <f t="shared" si="4"/>
        <v>2865800</v>
      </c>
      <c r="P99" s="6">
        <v>2339.6999999999998</v>
      </c>
      <c r="Q99" s="11">
        <f t="shared" si="5"/>
        <v>2339700</v>
      </c>
      <c r="R99" s="6">
        <v>694.05</v>
      </c>
      <c r="S99" s="6">
        <v>424.81</v>
      </c>
    </row>
    <row r="100" spans="1:19" ht="13">
      <c r="A100" s="3">
        <v>39508</v>
      </c>
      <c r="B100" s="6">
        <v>879</v>
      </c>
      <c r="C100" s="11">
        <f t="shared" si="0"/>
        <v>879000</v>
      </c>
      <c r="D100" s="6">
        <v>30.7</v>
      </c>
      <c r="E100" s="6">
        <v>805.1</v>
      </c>
      <c r="F100" s="11">
        <f t="shared" si="1"/>
        <v>805100</v>
      </c>
      <c r="G100" s="6">
        <v>385.29</v>
      </c>
      <c r="H100" s="13">
        <f t="shared" si="6"/>
        <v>2.4337829790539254E-3</v>
      </c>
      <c r="I100" s="13"/>
      <c r="J100" s="6">
        <v>19208</v>
      </c>
      <c r="K100" s="11">
        <f t="shared" si="2"/>
        <v>19208000</v>
      </c>
      <c r="L100" s="6">
        <v>14879</v>
      </c>
      <c r="M100" s="6">
        <f t="shared" si="3"/>
        <v>14879000</v>
      </c>
      <c r="N100" s="6">
        <v>2886.3</v>
      </c>
      <c r="O100" s="11">
        <f t="shared" si="4"/>
        <v>2886300</v>
      </c>
      <c r="P100" s="6">
        <v>2353.1999999999998</v>
      </c>
      <c r="Q100" s="11">
        <f t="shared" si="5"/>
        <v>2353200</v>
      </c>
      <c r="R100" s="6">
        <v>707.68</v>
      </c>
      <c r="S100" s="6">
        <v>433.97</v>
      </c>
    </row>
    <row r="101" spans="1:19" ht="13">
      <c r="A101" s="3">
        <v>39539</v>
      </c>
      <c r="B101" s="6">
        <v>882.1</v>
      </c>
      <c r="C101" s="11">
        <f t="shared" si="0"/>
        <v>882100</v>
      </c>
      <c r="D101" s="6">
        <v>30.8</v>
      </c>
      <c r="E101" s="6">
        <v>810.1</v>
      </c>
      <c r="F101" s="11">
        <f t="shared" si="1"/>
        <v>810100</v>
      </c>
      <c r="G101" s="6">
        <v>386.23</v>
      </c>
      <c r="H101" s="13">
        <f t="shared" si="6"/>
        <v>3.303140564114404E-3</v>
      </c>
      <c r="I101" s="13"/>
      <c r="J101" s="6">
        <v>19280</v>
      </c>
      <c r="K101" s="11">
        <f t="shared" si="2"/>
        <v>19280000</v>
      </c>
      <c r="L101" s="6">
        <v>14931</v>
      </c>
      <c r="M101" s="6">
        <f t="shared" si="3"/>
        <v>14931000</v>
      </c>
      <c r="N101" s="6">
        <v>2904.3</v>
      </c>
      <c r="O101" s="11">
        <f t="shared" si="4"/>
        <v>2904300</v>
      </c>
      <c r="P101" s="6">
        <v>2368.3000000000002</v>
      </c>
      <c r="Q101" s="11">
        <f t="shared" si="5"/>
        <v>2368300</v>
      </c>
      <c r="R101" s="6">
        <v>700.61</v>
      </c>
      <c r="S101" s="6">
        <v>427.92</v>
      </c>
    </row>
    <row r="102" spans="1:19" ht="13">
      <c r="A102" s="3">
        <v>39569</v>
      </c>
      <c r="B102" s="6">
        <v>888.1</v>
      </c>
      <c r="C102" s="11">
        <f t="shared" si="0"/>
        <v>888100</v>
      </c>
      <c r="D102" s="6">
        <v>31.1</v>
      </c>
      <c r="E102" s="6">
        <v>815.8</v>
      </c>
      <c r="F102" s="11">
        <f t="shared" si="1"/>
        <v>815800</v>
      </c>
      <c r="G102" s="6">
        <v>387.51</v>
      </c>
      <c r="H102" s="13">
        <f t="shared" si="6"/>
        <v>1.5847619047619072E-2</v>
      </c>
      <c r="I102" s="13"/>
      <c r="J102" s="6">
        <v>19221</v>
      </c>
      <c r="K102" s="11">
        <f t="shared" si="2"/>
        <v>19221000</v>
      </c>
      <c r="L102" s="6">
        <v>14915</v>
      </c>
      <c r="M102" s="6">
        <f t="shared" si="3"/>
        <v>14915000</v>
      </c>
      <c r="N102" s="6">
        <v>2920.5</v>
      </c>
      <c r="O102" s="11">
        <f t="shared" si="4"/>
        <v>2920500</v>
      </c>
      <c r="P102" s="6">
        <v>2381.5</v>
      </c>
      <c r="Q102" s="11">
        <f t="shared" si="5"/>
        <v>2381500</v>
      </c>
      <c r="R102" s="6">
        <v>701.76</v>
      </c>
      <c r="S102" s="6">
        <v>429.49</v>
      </c>
    </row>
    <row r="103" spans="1:19" ht="13">
      <c r="A103" s="3">
        <v>39600</v>
      </c>
      <c r="B103" s="6">
        <v>845.3</v>
      </c>
      <c r="C103" s="11">
        <f t="shared" si="0"/>
        <v>845300</v>
      </c>
      <c r="D103" s="6">
        <v>31.3</v>
      </c>
      <c r="E103" s="6">
        <v>773.4</v>
      </c>
      <c r="F103" s="11">
        <f t="shared" si="1"/>
        <v>773400</v>
      </c>
      <c r="G103" s="6">
        <v>393.75</v>
      </c>
      <c r="H103" s="13">
        <f t="shared" si="6"/>
        <v>7.9365079365078788E-3</v>
      </c>
      <c r="I103" s="13"/>
      <c r="J103" s="6">
        <v>19051</v>
      </c>
      <c r="K103" s="11">
        <f t="shared" si="2"/>
        <v>19051000</v>
      </c>
      <c r="L103" s="6">
        <v>14787</v>
      </c>
      <c r="M103" s="6">
        <f t="shared" si="3"/>
        <v>14787000</v>
      </c>
      <c r="N103" s="6">
        <v>2888</v>
      </c>
      <c r="O103" s="11">
        <f t="shared" si="4"/>
        <v>2888000</v>
      </c>
      <c r="P103" s="6">
        <v>2342</v>
      </c>
      <c r="Q103" s="11">
        <f t="shared" si="5"/>
        <v>2342000</v>
      </c>
      <c r="R103" s="6">
        <v>709.82</v>
      </c>
      <c r="S103" s="6">
        <v>439.27</v>
      </c>
    </row>
    <row r="104" spans="1:19" ht="13">
      <c r="A104" s="3">
        <v>39630</v>
      </c>
      <c r="B104" s="6">
        <v>791.6</v>
      </c>
      <c r="C104" s="11">
        <f t="shared" si="0"/>
        <v>791600</v>
      </c>
      <c r="D104" s="6">
        <v>31.5</v>
      </c>
      <c r="E104" s="6">
        <v>725.7</v>
      </c>
      <c r="F104" s="11">
        <f t="shared" si="1"/>
        <v>725700</v>
      </c>
      <c r="G104" s="6">
        <v>396.9</v>
      </c>
      <c r="H104" s="13">
        <f t="shared" si="6"/>
        <v>4.7393364928911032E-3</v>
      </c>
      <c r="I104" s="13"/>
      <c r="J104" s="6">
        <v>18945</v>
      </c>
      <c r="K104" s="11">
        <f t="shared" si="2"/>
        <v>18945000</v>
      </c>
      <c r="L104" s="6">
        <v>14696</v>
      </c>
      <c r="M104" s="6">
        <f t="shared" si="3"/>
        <v>14696000</v>
      </c>
      <c r="N104" s="6">
        <v>2839.1</v>
      </c>
      <c r="O104" s="11">
        <f t="shared" si="4"/>
        <v>2839100</v>
      </c>
      <c r="P104" s="6">
        <v>2298</v>
      </c>
      <c r="Q104" s="11">
        <f t="shared" si="5"/>
        <v>2298000</v>
      </c>
      <c r="R104" s="6">
        <v>710.49</v>
      </c>
      <c r="S104" s="6">
        <v>435.02</v>
      </c>
    </row>
    <row r="105" spans="1:19" ht="13">
      <c r="A105" s="3">
        <v>39661</v>
      </c>
      <c r="B105" s="6">
        <v>807.9</v>
      </c>
      <c r="C105" s="11">
        <f t="shared" si="0"/>
        <v>807900</v>
      </c>
      <c r="D105" s="6">
        <v>31.6</v>
      </c>
      <c r="E105" s="6">
        <v>743.1</v>
      </c>
      <c r="F105" s="11">
        <f t="shared" si="1"/>
        <v>743100</v>
      </c>
      <c r="G105" s="6">
        <v>398.79</v>
      </c>
      <c r="H105" s="13">
        <f t="shared" si="6"/>
        <v>-2.6651245820028717E-3</v>
      </c>
      <c r="I105" s="13"/>
      <c r="J105" s="6">
        <v>19005</v>
      </c>
      <c r="K105" s="11">
        <f t="shared" si="2"/>
        <v>19005000</v>
      </c>
      <c r="L105" s="6">
        <v>14743</v>
      </c>
      <c r="M105" s="6">
        <f t="shared" si="3"/>
        <v>14743000</v>
      </c>
      <c r="N105" s="6">
        <v>2861.5</v>
      </c>
      <c r="O105" s="11">
        <f t="shared" si="4"/>
        <v>2861500</v>
      </c>
      <c r="P105" s="6">
        <v>2323.9</v>
      </c>
      <c r="Q105" s="11">
        <f t="shared" si="5"/>
        <v>2323900</v>
      </c>
      <c r="R105" s="6">
        <v>710.82</v>
      </c>
      <c r="S105" s="6">
        <v>435.2</v>
      </c>
    </row>
    <row r="106" spans="1:19" ht="13">
      <c r="A106" s="3">
        <v>39692</v>
      </c>
      <c r="B106" s="6">
        <v>858.8</v>
      </c>
      <c r="C106" s="11">
        <f t="shared" si="0"/>
        <v>858800</v>
      </c>
      <c r="D106" s="6">
        <v>31</v>
      </c>
      <c r="E106" s="6">
        <v>791</v>
      </c>
      <c r="F106" s="11">
        <f t="shared" si="1"/>
        <v>791000</v>
      </c>
      <c r="G106" s="6">
        <v>397.73</v>
      </c>
      <c r="H106" s="13">
        <f t="shared" si="6"/>
        <v>1.8070021332663331E-3</v>
      </c>
      <c r="I106" s="13"/>
      <c r="J106" s="6">
        <v>19257</v>
      </c>
      <c r="K106" s="11">
        <f t="shared" si="2"/>
        <v>19257000</v>
      </c>
      <c r="L106" s="6">
        <v>14924</v>
      </c>
      <c r="M106" s="6">
        <f t="shared" si="3"/>
        <v>14924000</v>
      </c>
      <c r="N106" s="6">
        <v>2905.3</v>
      </c>
      <c r="O106" s="11">
        <f t="shared" si="4"/>
        <v>2905300</v>
      </c>
      <c r="P106" s="6">
        <v>2379.8000000000002</v>
      </c>
      <c r="Q106" s="11">
        <f t="shared" si="5"/>
        <v>2379800</v>
      </c>
      <c r="R106" s="6">
        <v>713.93</v>
      </c>
      <c r="S106" s="6">
        <v>434.63</v>
      </c>
    </row>
    <row r="107" spans="1:19" ht="13">
      <c r="A107" s="3">
        <v>39722</v>
      </c>
      <c r="B107" s="6">
        <v>873.4</v>
      </c>
      <c r="C107" s="11">
        <f t="shared" si="0"/>
        <v>873400</v>
      </c>
      <c r="D107" s="6">
        <v>31.3</v>
      </c>
      <c r="E107" s="6">
        <v>803.8</v>
      </c>
      <c r="F107" s="11">
        <f t="shared" si="1"/>
        <v>803800</v>
      </c>
      <c r="G107" s="6">
        <v>398.45</v>
      </c>
      <c r="H107" s="13">
        <f t="shared" si="6"/>
        <v>1.9441368278577665E-2</v>
      </c>
      <c r="I107" s="13"/>
      <c r="J107" s="6">
        <v>19542</v>
      </c>
      <c r="K107" s="11">
        <f t="shared" si="2"/>
        <v>19542000</v>
      </c>
      <c r="L107" s="6">
        <v>15123</v>
      </c>
      <c r="M107" s="6">
        <f t="shared" si="3"/>
        <v>15123000</v>
      </c>
      <c r="N107" s="6">
        <v>2940.6</v>
      </c>
      <c r="O107" s="11">
        <f t="shared" si="4"/>
        <v>2940600</v>
      </c>
      <c r="P107" s="6">
        <v>2404.6</v>
      </c>
      <c r="Q107" s="11">
        <f t="shared" si="5"/>
        <v>2404600</v>
      </c>
      <c r="R107" s="6">
        <v>712.29</v>
      </c>
      <c r="S107" s="6">
        <v>433.91</v>
      </c>
    </row>
    <row r="108" spans="1:19" ht="13">
      <c r="A108" s="3">
        <v>39753</v>
      </c>
      <c r="B108" s="6">
        <v>876.4</v>
      </c>
      <c r="C108" s="11">
        <f t="shared" si="0"/>
        <v>876400</v>
      </c>
      <c r="D108" s="6">
        <v>31.5</v>
      </c>
      <c r="E108" s="6">
        <v>807.1</v>
      </c>
      <c r="F108" s="11">
        <f t="shared" si="1"/>
        <v>807100</v>
      </c>
      <c r="G108" s="6">
        <v>406.35</v>
      </c>
      <c r="H108" s="13">
        <f t="shared" si="6"/>
        <v>-1.9570944674444892E-2</v>
      </c>
      <c r="I108" s="13"/>
      <c r="J108" s="6">
        <v>19626</v>
      </c>
      <c r="K108" s="11">
        <f t="shared" si="2"/>
        <v>19626000</v>
      </c>
      <c r="L108" s="6">
        <v>15202</v>
      </c>
      <c r="M108" s="6">
        <f t="shared" si="3"/>
        <v>15202000</v>
      </c>
      <c r="N108" s="6">
        <v>2954.3</v>
      </c>
      <c r="O108" s="11">
        <f t="shared" si="4"/>
        <v>2954300</v>
      </c>
      <c r="P108" s="6">
        <v>2419.4</v>
      </c>
      <c r="Q108" s="11">
        <f t="shared" si="5"/>
        <v>2419400</v>
      </c>
      <c r="R108" s="6">
        <v>723.1</v>
      </c>
      <c r="S108" s="6">
        <v>446.78</v>
      </c>
    </row>
    <row r="109" spans="1:19" ht="13">
      <c r="A109" s="3">
        <v>39783</v>
      </c>
      <c r="B109" s="6">
        <v>876.1</v>
      </c>
      <c r="C109" s="11">
        <f t="shared" si="0"/>
        <v>876100</v>
      </c>
      <c r="D109" s="6">
        <v>30.8</v>
      </c>
      <c r="E109" s="6">
        <v>805.2</v>
      </c>
      <c r="F109" s="11">
        <f t="shared" si="1"/>
        <v>805200</v>
      </c>
      <c r="G109" s="6">
        <v>398.55</v>
      </c>
      <c r="H109" s="13">
        <f t="shared" si="6"/>
        <v>-9.7286615489854122E-3</v>
      </c>
      <c r="I109" s="13"/>
      <c r="J109" s="6">
        <v>19612</v>
      </c>
      <c r="K109" s="11">
        <f t="shared" si="2"/>
        <v>19612000</v>
      </c>
      <c r="L109" s="6">
        <v>15198</v>
      </c>
      <c r="M109" s="6">
        <f t="shared" si="3"/>
        <v>15198000</v>
      </c>
      <c r="N109" s="6">
        <v>2963.8</v>
      </c>
      <c r="O109" s="11">
        <f t="shared" si="4"/>
        <v>2963800</v>
      </c>
      <c r="P109" s="6">
        <v>2423.8000000000002</v>
      </c>
      <c r="Q109" s="11">
        <f t="shared" si="5"/>
        <v>2423800</v>
      </c>
      <c r="R109" s="6">
        <v>718.98</v>
      </c>
      <c r="S109" s="6">
        <v>433.67</v>
      </c>
    </row>
    <row r="110" spans="1:19" ht="13">
      <c r="A110" s="3">
        <v>39814</v>
      </c>
      <c r="B110" s="6">
        <v>870.2</v>
      </c>
      <c r="C110" s="11">
        <f t="shared" si="0"/>
        <v>870200</v>
      </c>
      <c r="D110" s="6">
        <v>30.2</v>
      </c>
      <c r="E110" s="6">
        <v>800.9</v>
      </c>
      <c r="F110" s="11">
        <f t="shared" si="1"/>
        <v>800900</v>
      </c>
      <c r="G110" s="6">
        <v>394.71</v>
      </c>
      <c r="H110" s="13">
        <f t="shared" si="6"/>
        <v>2.9218623183059091E-2</v>
      </c>
      <c r="I110" s="13"/>
      <c r="J110" s="6">
        <v>19383</v>
      </c>
      <c r="K110" s="11">
        <f t="shared" si="2"/>
        <v>19383000</v>
      </c>
      <c r="L110" s="6">
        <v>15055</v>
      </c>
      <c r="M110" s="6">
        <f t="shared" si="3"/>
        <v>15055000</v>
      </c>
      <c r="N110" s="6">
        <v>2954.9</v>
      </c>
      <c r="O110" s="11">
        <f t="shared" si="4"/>
        <v>2954900</v>
      </c>
      <c r="P110" s="6">
        <v>2414.8000000000002</v>
      </c>
      <c r="Q110" s="11">
        <f t="shared" si="5"/>
        <v>2414800</v>
      </c>
      <c r="R110" s="6">
        <v>714.82</v>
      </c>
      <c r="S110" s="6">
        <v>432.84</v>
      </c>
    </row>
    <row r="111" spans="1:19" ht="13">
      <c r="A111" s="3">
        <v>39845</v>
      </c>
      <c r="B111" s="6">
        <v>873.7</v>
      </c>
      <c r="C111" s="11">
        <f t="shared" si="0"/>
        <v>873700</v>
      </c>
      <c r="D111" s="6">
        <v>31.3</v>
      </c>
      <c r="E111" s="6">
        <v>804.9</v>
      </c>
      <c r="F111" s="11">
        <f t="shared" si="1"/>
        <v>804900</v>
      </c>
      <c r="G111" s="6">
        <v>406.59</v>
      </c>
      <c r="H111" s="13">
        <f t="shared" si="6"/>
        <v>-9.1083649254085884E-4</v>
      </c>
      <c r="I111" s="13"/>
      <c r="J111" s="6">
        <v>19608</v>
      </c>
      <c r="K111" s="11">
        <f t="shared" si="2"/>
        <v>19608000</v>
      </c>
      <c r="L111" s="6">
        <v>15194</v>
      </c>
      <c r="M111" s="6">
        <f t="shared" si="3"/>
        <v>15194000</v>
      </c>
      <c r="N111" s="6">
        <v>2966</v>
      </c>
      <c r="O111" s="11">
        <f t="shared" si="4"/>
        <v>2966000</v>
      </c>
      <c r="P111" s="6">
        <v>2423.4</v>
      </c>
      <c r="Q111" s="11">
        <f t="shared" si="5"/>
        <v>2423400</v>
      </c>
      <c r="R111" s="6">
        <v>722.04</v>
      </c>
      <c r="S111" s="6">
        <v>443.42</v>
      </c>
    </row>
    <row r="112" spans="1:19" ht="13">
      <c r="A112" s="3">
        <v>39873</v>
      </c>
      <c r="B112" s="6">
        <v>874.3</v>
      </c>
      <c r="C112" s="11">
        <f t="shared" si="0"/>
        <v>874300</v>
      </c>
      <c r="D112" s="6">
        <v>31.2</v>
      </c>
      <c r="E112" s="6">
        <v>806.1</v>
      </c>
      <c r="F112" s="11">
        <f t="shared" si="1"/>
        <v>806100</v>
      </c>
      <c r="G112" s="6">
        <v>406.22</v>
      </c>
      <c r="H112" s="13">
        <f t="shared" si="6"/>
        <v>-1.3371251808611519E-2</v>
      </c>
      <c r="I112" s="13"/>
      <c r="J112" s="6">
        <v>19656</v>
      </c>
      <c r="K112" s="11">
        <f t="shared" si="2"/>
        <v>19656000</v>
      </c>
      <c r="L112" s="6">
        <v>15236</v>
      </c>
      <c r="M112" s="6">
        <f t="shared" si="3"/>
        <v>15236000</v>
      </c>
      <c r="N112" s="6">
        <v>2984.2</v>
      </c>
      <c r="O112" s="11">
        <f t="shared" si="4"/>
        <v>2984200</v>
      </c>
      <c r="P112" s="6">
        <v>2439.4</v>
      </c>
      <c r="Q112" s="11">
        <f t="shared" si="5"/>
        <v>2439400</v>
      </c>
      <c r="R112" s="6">
        <v>722.81</v>
      </c>
      <c r="S112" s="6">
        <v>440.55</v>
      </c>
    </row>
    <row r="113" spans="1:19" ht="13">
      <c r="A113" s="3">
        <v>39904</v>
      </c>
      <c r="B113" s="6">
        <v>873.2</v>
      </c>
      <c r="C113" s="11">
        <f t="shared" si="0"/>
        <v>873200</v>
      </c>
      <c r="D113" s="6">
        <v>30.6</v>
      </c>
      <c r="E113" s="6">
        <v>807.4</v>
      </c>
      <c r="F113" s="11">
        <f t="shared" si="1"/>
        <v>807400</v>
      </c>
      <c r="G113" s="6">
        <v>400.86</v>
      </c>
      <c r="H113" s="13">
        <f t="shared" si="6"/>
        <v>6.8381150587185739E-3</v>
      </c>
      <c r="I113" s="13"/>
      <c r="J113" s="6">
        <v>19686</v>
      </c>
      <c r="K113" s="11">
        <f t="shared" si="2"/>
        <v>19686000</v>
      </c>
      <c r="L113" s="6">
        <v>15257</v>
      </c>
      <c r="M113" s="6">
        <f t="shared" si="3"/>
        <v>15257000</v>
      </c>
      <c r="N113" s="6">
        <v>2999</v>
      </c>
      <c r="O113" s="11">
        <f t="shared" si="4"/>
        <v>2999000</v>
      </c>
      <c r="P113" s="6">
        <v>2452.9</v>
      </c>
      <c r="Q113" s="11">
        <f t="shared" si="5"/>
        <v>2452900</v>
      </c>
      <c r="R113" s="6">
        <v>719.16</v>
      </c>
      <c r="S113" s="6">
        <v>433.29</v>
      </c>
    </row>
    <row r="114" spans="1:19" ht="13">
      <c r="A114" s="3">
        <v>39934</v>
      </c>
      <c r="B114" s="6">
        <v>885.1</v>
      </c>
      <c r="C114" s="11">
        <f t="shared" si="0"/>
        <v>885100</v>
      </c>
      <c r="D114" s="6">
        <v>31</v>
      </c>
      <c r="E114" s="6">
        <v>818.2</v>
      </c>
      <c r="F114" s="11">
        <f t="shared" si="1"/>
        <v>818200</v>
      </c>
      <c r="G114" s="6">
        <v>403.62</v>
      </c>
      <c r="H114" s="13">
        <f t="shared" si="6"/>
        <v>-1.9963610633781402E-2</v>
      </c>
      <c r="I114" s="13"/>
      <c r="J114" s="6">
        <v>19642</v>
      </c>
      <c r="K114" s="11">
        <f t="shared" si="2"/>
        <v>19642000</v>
      </c>
      <c r="L114" s="6">
        <v>15248</v>
      </c>
      <c r="M114" s="6">
        <f t="shared" si="3"/>
        <v>15248000</v>
      </c>
      <c r="N114" s="6">
        <v>3025.1</v>
      </c>
      <c r="O114" s="11">
        <f t="shared" si="4"/>
        <v>3025100</v>
      </c>
      <c r="P114" s="6">
        <v>2476.4</v>
      </c>
      <c r="Q114" s="11">
        <f t="shared" si="5"/>
        <v>2476400</v>
      </c>
      <c r="R114" s="6">
        <v>714.68</v>
      </c>
      <c r="S114" s="6">
        <v>433.29</v>
      </c>
    </row>
    <row r="115" spans="1:19" ht="13">
      <c r="A115" s="3">
        <v>39965</v>
      </c>
      <c r="B115" s="6">
        <v>834.3</v>
      </c>
      <c r="C115" s="11">
        <f t="shared" si="0"/>
        <v>834300</v>
      </c>
      <c r="D115" s="6">
        <v>30.3</v>
      </c>
      <c r="E115" s="6">
        <v>767.6</v>
      </c>
      <c r="F115" s="11">
        <f t="shared" si="1"/>
        <v>767600</v>
      </c>
      <c r="G115" s="6">
        <v>395.72</v>
      </c>
      <c r="H115" s="13">
        <f t="shared" si="6"/>
        <v>1.0749462526873543E-2</v>
      </c>
      <c r="I115" s="13"/>
      <c r="J115" s="6">
        <v>19437</v>
      </c>
      <c r="K115" s="11">
        <f t="shared" si="2"/>
        <v>19437000</v>
      </c>
      <c r="L115" s="6">
        <v>15094</v>
      </c>
      <c r="M115" s="6">
        <f t="shared" si="3"/>
        <v>15094000</v>
      </c>
      <c r="N115" s="6">
        <v>2980.4</v>
      </c>
      <c r="O115" s="11">
        <f t="shared" si="4"/>
        <v>2980400</v>
      </c>
      <c r="P115" s="6">
        <v>2422.6</v>
      </c>
      <c r="Q115" s="11">
        <f t="shared" si="5"/>
        <v>2422600</v>
      </c>
      <c r="R115" s="6">
        <v>715.98</v>
      </c>
      <c r="S115" s="6">
        <v>431.7</v>
      </c>
    </row>
    <row r="116" spans="1:19" ht="13">
      <c r="A116" s="3">
        <v>39995</v>
      </c>
      <c r="B116" s="6">
        <v>784.1</v>
      </c>
      <c r="C116" s="11">
        <f t="shared" si="0"/>
        <v>784100</v>
      </c>
      <c r="D116" s="6">
        <v>30.7</v>
      </c>
      <c r="E116" s="6">
        <v>721.8</v>
      </c>
      <c r="F116" s="11">
        <f t="shared" si="1"/>
        <v>721800</v>
      </c>
      <c r="G116" s="6">
        <v>400.02</v>
      </c>
      <c r="H116" s="13">
        <f t="shared" si="6"/>
        <v>1.7777341256199994E-2</v>
      </c>
      <c r="I116" s="13"/>
      <c r="J116" s="6">
        <v>19323</v>
      </c>
      <c r="K116" s="11">
        <f t="shared" si="2"/>
        <v>19323000</v>
      </c>
      <c r="L116" s="6">
        <v>14989</v>
      </c>
      <c r="M116" s="6">
        <f t="shared" si="3"/>
        <v>14989000</v>
      </c>
      <c r="N116" s="6">
        <v>2940.6</v>
      </c>
      <c r="O116" s="11">
        <f t="shared" si="4"/>
        <v>2940600</v>
      </c>
      <c r="P116" s="6">
        <v>2381.4</v>
      </c>
      <c r="Q116" s="11">
        <f t="shared" si="5"/>
        <v>2381400</v>
      </c>
      <c r="R116" s="6">
        <v>723.32</v>
      </c>
      <c r="S116" s="6">
        <v>435.11</v>
      </c>
    </row>
    <row r="117" spans="1:19" ht="13">
      <c r="A117" s="3">
        <v>40026</v>
      </c>
      <c r="B117" s="6">
        <v>802.8</v>
      </c>
      <c r="C117" s="11">
        <f t="shared" si="0"/>
        <v>802800</v>
      </c>
      <c r="D117" s="6">
        <v>30.9</v>
      </c>
      <c r="E117" s="6">
        <v>737.9</v>
      </c>
      <c r="F117" s="11">
        <f t="shared" si="1"/>
        <v>737900</v>
      </c>
      <c r="G117" s="6">
        <v>407.26</v>
      </c>
      <c r="H117" s="13">
        <f t="shared" si="6"/>
        <v>8.7138545419140883E-3</v>
      </c>
      <c r="I117" s="13"/>
      <c r="J117" s="6">
        <v>19342</v>
      </c>
      <c r="K117" s="11">
        <f t="shared" si="2"/>
        <v>19342000</v>
      </c>
      <c r="L117" s="6">
        <v>15011</v>
      </c>
      <c r="M117" s="6">
        <f t="shared" si="3"/>
        <v>15011000</v>
      </c>
      <c r="N117" s="6">
        <v>2963</v>
      </c>
      <c r="O117" s="11">
        <f t="shared" si="4"/>
        <v>2963000</v>
      </c>
      <c r="P117" s="6">
        <v>2400.8000000000002</v>
      </c>
      <c r="Q117" s="11">
        <f t="shared" si="5"/>
        <v>2400800</v>
      </c>
      <c r="R117" s="6">
        <v>727.75</v>
      </c>
      <c r="S117" s="6">
        <v>443</v>
      </c>
    </row>
    <row r="118" spans="1:19" ht="13">
      <c r="A118" s="3">
        <v>40057</v>
      </c>
      <c r="B118" s="6">
        <v>849.6</v>
      </c>
      <c r="C118" s="11">
        <f t="shared" si="0"/>
        <v>849600</v>
      </c>
      <c r="D118" s="6">
        <v>30.5</v>
      </c>
      <c r="E118" s="6">
        <v>787.5</v>
      </c>
      <c r="F118" s="11">
        <f t="shared" si="1"/>
        <v>787500</v>
      </c>
      <c r="G118" s="6">
        <v>410.84</v>
      </c>
      <c r="H118" s="13">
        <f t="shared" si="6"/>
        <v>1.147710594066562E-2</v>
      </c>
      <c r="I118" s="13"/>
      <c r="J118" s="6">
        <v>19606</v>
      </c>
      <c r="K118" s="11">
        <f t="shared" si="2"/>
        <v>19606000</v>
      </c>
      <c r="L118" s="6">
        <v>15200</v>
      </c>
      <c r="M118" s="6">
        <f t="shared" si="3"/>
        <v>15200000</v>
      </c>
      <c r="N118" s="6">
        <v>3008.1</v>
      </c>
      <c r="O118" s="11">
        <f t="shared" si="4"/>
        <v>3008100</v>
      </c>
      <c r="P118" s="6">
        <v>2449.5</v>
      </c>
      <c r="Q118" s="11">
        <f t="shared" si="5"/>
        <v>2449500</v>
      </c>
      <c r="R118" s="6">
        <v>724.37</v>
      </c>
      <c r="S118" s="6">
        <v>439.05</v>
      </c>
    </row>
    <row r="119" spans="1:19" ht="13">
      <c r="A119" s="3">
        <v>40087</v>
      </c>
      <c r="B119" s="6">
        <v>858.3</v>
      </c>
      <c r="C119" s="11">
        <f t="shared" si="0"/>
        <v>858300</v>
      </c>
      <c r="D119" s="6">
        <v>30.9</v>
      </c>
      <c r="E119" s="6">
        <v>797.1</v>
      </c>
      <c r="F119" s="11">
        <f t="shared" si="1"/>
        <v>797100</v>
      </c>
      <c r="G119" s="6">
        <v>415.61</v>
      </c>
      <c r="H119" s="13">
        <f t="shared" si="6"/>
        <v>1.2544845446553666E-2</v>
      </c>
      <c r="I119" s="13"/>
      <c r="J119" s="6">
        <v>19912</v>
      </c>
      <c r="K119" s="11">
        <f t="shared" si="2"/>
        <v>19912000</v>
      </c>
      <c r="L119" s="6">
        <v>15415</v>
      </c>
      <c r="M119" s="6">
        <f t="shared" si="3"/>
        <v>15415000</v>
      </c>
      <c r="N119" s="6">
        <v>3036.4</v>
      </c>
      <c r="O119" s="11">
        <f t="shared" si="4"/>
        <v>3036400</v>
      </c>
      <c r="P119" s="6">
        <v>2476.9</v>
      </c>
      <c r="Q119" s="11">
        <f t="shared" si="5"/>
        <v>2476900</v>
      </c>
      <c r="R119" s="6">
        <v>727.96</v>
      </c>
      <c r="S119" s="6">
        <v>434.58</v>
      </c>
    </row>
    <row r="120" spans="1:19" ht="13">
      <c r="A120" s="3">
        <v>40118</v>
      </c>
      <c r="B120" s="6">
        <v>865.8</v>
      </c>
      <c r="C120" s="11">
        <f t="shared" si="0"/>
        <v>865800</v>
      </c>
      <c r="D120" s="6">
        <v>31.2</v>
      </c>
      <c r="E120" s="6">
        <v>804.4</v>
      </c>
      <c r="F120" s="11">
        <f t="shared" si="1"/>
        <v>804400</v>
      </c>
      <c r="G120" s="6">
        <v>420.89</v>
      </c>
      <c r="H120" s="13">
        <f t="shared" si="6"/>
        <v>-1.7010994321614022E-2</v>
      </c>
      <c r="I120" s="13"/>
      <c r="J120" s="6">
        <v>19996</v>
      </c>
      <c r="K120" s="11">
        <f t="shared" si="2"/>
        <v>19996000</v>
      </c>
      <c r="L120" s="6">
        <v>15470</v>
      </c>
      <c r="M120" s="6">
        <f t="shared" si="3"/>
        <v>15470000</v>
      </c>
      <c r="N120" s="6">
        <v>3052</v>
      </c>
      <c r="O120" s="11">
        <f t="shared" si="4"/>
        <v>3052000</v>
      </c>
      <c r="P120" s="6">
        <v>2489.8000000000002</v>
      </c>
      <c r="Q120" s="11">
        <f t="shared" si="5"/>
        <v>2489800</v>
      </c>
      <c r="R120" s="6">
        <v>737.88</v>
      </c>
      <c r="S120" s="6">
        <v>442.78</v>
      </c>
    </row>
    <row r="121" spans="1:19" ht="13">
      <c r="A121" s="3">
        <v>40148</v>
      </c>
      <c r="B121" s="6">
        <v>862.4</v>
      </c>
      <c r="C121" s="11">
        <f t="shared" si="0"/>
        <v>862400</v>
      </c>
      <c r="D121" s="6">
        <v>31</v>
      </c>
      <c r="E121" s="6">
        <v>802</v>
      </c>
      <c r="F121" s="11">
        <f t="shared" si="1"/>
        <v>802000</v>
      </c>
      <c r="G121" s="6">
        <v>413.85</v>
      </c>
      <c r="H121" s="13">
        <f t="shared" si="6"/>
        <v>-1.2799177720131217E-2</v>
      </c>
      <c r="I121" s="13"/>
      <c r="J121" s="6">
        <v>19974</v>
      </c>
      <c r="K121" s="11">
        <f t="shared" si="2"/>
        <v>19974000</v>
      </c>
      <c r="L121" s="6">
        <v>15452</v>
      </c>
      <c r="M121" s="6">
        <f t="shared" si="3"/>
        <v>15452000</v>
      </c>
      <c r="N121" s="6">
        <v>3053.3</v>
      </c>
      <c r="O121" s="11">
        <f t="shared" si="4"/>
        <v>3053300</v>
      </c>
      <c r="P121" s="6">
        <v>2487.9</v>
      </c>
      <c r="Q121" s="11">
        <f t="shared" si="5"/>
        <v>2487900</v>
      </c>
      <c r="R121" s="6">
        <v>734.44</v>
      </c>
      <c r="S121" s="6">
        <v>433.74</v>
      </c>
    </row>
    <row r="122" spans="1:19" ht="13">
      <c r="A122" s="3">
        <v>40179</v>
      </c>
      <c r="B122" s="6">
        <v>856</v>
      </c>
      <c r="C122" s="11">
        <f t="shared" si="0"/>
        <v>856000</v>
      </c>
      <c r="D122" s="6">
        <v>30.7</v>
      </c>
      <c r="E122" s="6">
        <v>796.3</v>
      </c>
      <c r="F122" s="11">
        <f t="shared" si="1"/>
        <v>796300</v>
      </c>
      <c r="G122" s="6">
        <v>408.62</v>
      </c>
      <c r="H122" s="13">
        <f t="shared" si="6"/>
        <v>-5.0421821580539919E-3</v>
      </c>
      <c r="I122" s="13"/>
      <c r="J122" s="6">
        <v>19712</v>
      </c>
      <c r="K122" s="11">
        <f t="shared" si="2"/>
        <v>19712000</v>
      </c>
      <c r="L122" s="6">
        <v>15284</v>
      </c>
      <c r="M122" s="6">
        <f t="shared" si="3"/>
        <v>15284000</v>
      </c>
      <c r="N122" s="6">
        <v>3036</v>
      </c>
      <c r="O122" s="11">
        <f t="shared" si="4"/>
        <v>3036000</v>
      </c>
      <c r="P122" s="6">
        <v>2474.3000000000002</v>
      </c>
      <c r="Q122" s="11">
        <f t="shared" si="5"/>
        <v>2474300</v>
      </c>
      <c r="R122" s="6">
        <v>733.13</v>
      </c>
      <c r="S122" s="6">
        <v>433.74</v>
      </c>
    </row>
    <row r="123" spans="1:19" ht="13">
      <c r="A123" s="3">
        <v>40210</v>
      </c>
      <c r="B123" s="6">
        <v>861.3</v>
      </c>
      <c r="C123" s="11">
        <f t="shared" si="0"/>
        <v>861300</v>
      </c>
      <c r="D123" s="6">
        <v>30.5</v>
      </c>
      <c r="E123" s="6">
        <v>801.5</v>
      </c>
      <c r="F123" s="11">
        <f t="shared" si="1"/>
        <v>801500</v>
      </c>
      <c r="G123" s="6">
        <v>406.57</v>
      </c>
      <c r="H123" s="13">
        <f t="shared" si="6"/>
        <v>1.0176506390748647E-2</v>
      </c>
      <c r="I123" s="13"/>
      <c r="J123" s="6">
        <v>19942</v>
      </c>
      <c r="K123" s="11">
        <f t="shared" si="2"/>
        <v>19942000</v>
      </c>
      <c r="L123" s="6">
        <v>15406</v>
      </c>
      <c r="M123" s="6">
        <f t="shared" si="3"/>
        <v>15406000</v>
      </c>
      <c r="N123" s="6">
        <v>3044.5</v>
      </c>
      <c r="O123" s="11">
        <f t="shared" si="4"/>
        <v>3044500</v>
      </c>
      <c r="P123" s="6">
        <v>2476.1</v>
      </c>
      <c r="Q123" s="11">
        <f t="shared" si="5"/>
        <v>2476100</v>
      </c>
      <c r="R123" s="6">
        <v>732.85</v>
      </c>
      <c r="S123" s="6">
        <v>431.76</v>
      </c>
    </row>
    <row r="124" spans="1:19" ht="13">
      <c r="A124" s="3">
        <v>40238</v>
      </c>
      <c r="B124" s="6">
        <v>868.3</v>
      </c>
      <c r="C124" s="11">
        <f t="shared" si="0"/>
        <v>868300</v>
      </c>
      <c r="D124" s="6">
        <v>31</v>
      </c>
      <c r="E124" s="6">
        <v>807.6</v>
      </c>
      <c r="F124" s="11">
        <f t="shared" si="1"/>
        <v>807600</v>
      </c>
      <c r="G124" s="6">
        <v>410.75</v>
      </c>
      <c r="H124" s="13">
        <f t="shared" si="6"/>
        <v>1.895366072947228E-3</v>
      </c>
      <c r="I124" s="13"/>
      <c r="J124" s="6">
        <v>20042</v>
      </c>
      <c r="K124" s="11">
        <f t="shared" si="2"/>
        <v>20042000</v>
      </c>
      <c r="L124" s="6">
        <v>15486</v>
      </c>
      <c r="M124" s="6">
        <f t="shared" si="3"/>
        <v>15486000</v>
      </c>
      <c r="N124" s="6">
        <v>3062.4</v>
      </c>
      <c r="O124" s="11">
        <f t="shared" si="4"/>
        <v>3062400</v>
      </c>
      <c r="P124" s="6">
        <v>2495.8000000000002</v>
      </c>
      <c r="Q124" s="11">
        <f t="shared" si="5"/>
        <v>2495800</v>
      </c>
      <c r="R124" s="6">
        <v>731.58</v>
      </c>
      <c r="S124" s="6">
        <v>430.2</v>
      </c>
    </row>
    <row r="125" spans="1:19" ht="13">
      <c r="A125" s="3">
        <v>40269</v>
      </c>
      <c r="B125" s="6">
        <v>871.9</v>
      </c>
      <c r="C125" s="11">
        <f t="shared" si="0"/>
        <v>871900</v>
      </c>
      <c r="D125" s="6">
        <v>31.2</v>
      </c>
      <c r="E125" s="6">
        <v>811.3</v>
      </c>
      <c r="F125" s="11">
        <f t="shared" si="1"/>
        <v>811300</v>
      </c>
      <c r="G125" s="6">
        <v>411.53</v>
      </c>
      <c r="H125" s="13">
        <f t="shared" si="6"/>
        <v>1.8741505519921823E-2</v>
      </c>
      <c r="I125" s="13"/>
      <c r="J125" s="6">
        <v>20078</v>
      </c>
      <c r="K125" s="11">
        <f t="shared" si="2"/>
        <v>20078000</v>
      </c>
      <c r="L125" s="6">
        <v>15516</v>
      </c>
      <c r="M125" s="6">
        <f t="shared" si="3"/>
        <v>15516000</v>
      </c>
      <c r="N125" s="6">
        <v>3068.8</v>
      </c>
      <c r="O125" s="11">
        <f t="shared" si="4"/>
        <v>3068800</v>
      </c>
      <c r="P125" s="6">
        <v>2503.6</v>
      </c>
      <c r="Q125" s="11">
        <f t="shared" si="5"/>
        <v>2503600</v>
      </c>
      <c r="R125" s="6">
        <v>739.37</v>
      </c>
      <c r="S125" s="6">
        <v>432.99</v>
      </c>
    </row>
    <row r="126" spans="1:19" ht="13">
      <c r="A126" s="3">
        <v>40299</v>
      </c>
      <c r="B126" s="6">
        <v>873.4</v>
      </c>
      <c r="C126" s="11">
        <f t="shared" si="0"/>
        <v>873400</v>
      </c>
      <c r="D126" s="6">
        <v>31.7</v>
      </c>
      <c r="E126" s="6">
        <v>813.5</v>
      </c>
      <c r="F126" s="11">
        <f t="shared" si="1"/>
        <v>813500</v>
      </c>
      <c r="G126" s="6">
        <v>419.39</v>
      </c>
      <c r="H126" s="13">
        <f t="shared" si="6"/>
        <v>-3.647776981439832E-2</v>
      </c>
      <c r="I126" s="13"/>
      <c r="J126" s="6">
        <v>19994</v>
      </c>
      <c r="K126" s="11">
        <f t="shared" si="2"/>
        <v>19994000</v>
      </c>
      <c r="L126" s="6">
        <v>15478</v>
      </c>
      <c r="M126" s="6">
        <f t="shared" si="3"/>
        <v>15478000</v>
      </c>
      <c r="N126" s="6">
        <v>3077.2</v>
      </c>
      <c r="O126" s="11">
        <f t="shared" si="4"/>
        <v>3077200</v>
      </c>
      <c r="P126" s="6">
        <v>2513.1999999999998</v>
      </c>
      <c r="Q126" s="11">
        <f t="shared" si="5"/>
        <v>2513200</v>
      </c>
      <c r="R126" s="6">
        <v>742.92</v>
      </c>
      <c r="S126" s="6">
        <v>443</v>
      </c>
    </row>
    <row r="127" spans="1:19" ht="13">
      <c r="A127" s="3">
        <v>40330</v>
      </c>
      <c r="B127" s="6">
        <v>833</v>
      </c>
      <c r="C127" s="11">
        <f t="shared" si="0"/>
        <v>833000</v>
      </c>
      <c r="D127" s="6">
        <v>30.7</v>
      </c>
      <c r="E127" s="6">
        <v>774.6</v>
      </c>
      <c r="F127" s="11">
        <f t="shared" si="1"/>
        <v>774600</v>
      </c>
      <c r="G127" s="6">
        <v>404.63</v>
      </c>
      <c r="H127" s="13">
        <f t="shared" si="6"/>
        <v>-7.2940004978840102E-3</v>
      </c>
      <c r="I127" s="13"/>
      <c r="J127" s="6">
        <v>19774</v>
      </c>
      <c r="K127" s="11">
        <f t="shared" si="2"/>
        <v>19774000</v>
      </c>
      <c r="L127" s="6">
        <v>15304</v>
      </c>
      <c r="M127" s="6">
        <f t="shared" si="3"/>
        <v>15304000</v>
      </c>
      <c r="N127" s="6">
        <v>3031.6</v>
      </c>
      <c r="O127" s="11">
        <f t="shared" si="4"/>
        <v>3031600</v>
      </c>
      <c r="P127" s="6">
        <v>2461.9</v>
      </c>
      <c r="Q127" s="11">
        <f t="shared" si="5"/>
        <v>2461900</v>
      </c>
      <c r="R127" s="6">
        <v>737.74</v>
      </c>
      <c r="S127" s="6">
        <v>431.7</v>
      </c>
    </row>
    <row r="128" spans="1:19" ht="13">
      <c r="A128" s="3">
        <v>40360</v>
      </c>
      <c r="B128" s="6">
        <v>777.7</v>
      </c>
      <c r="C128" s="11">
        <f t="shared" si="0"/>
        <v>777700</v>
      </c>
      <c r="D128" s="6">
        <v>30.9</v>
      </c>
      <c r="E128" s="6">
        <v>721.2</v>
      </c>
      <c r="F128" s="11">
        <f t="shared" si="1"/>
        <v>721200</v>
      </c>
      <c r="G128" s="6">
        <v>401.7</v>
      </c>
      <c r="H128" s="13">
        <f t="shared" si="6"/>
        <v>1.4910000490460505E-2</v>
      </c>
      <c r="I128" s="13"/>
      <c r="J128" s="6">
        <v>19667</v>
      </c>
      <c r="K128" s="11">
        <f t="shared" si="2"/>
        <v>19667000</v>
      </c>
      <c r="L128" s="6">
        <v>15190</v>
      </c>
      <c r="M128" s="6">
        <f t="shared" si="3"/>
        <v>15190000</v>
      </c>
      <c r="N128" s="6">
        <v>2980.3</v>
      </c>
      <c r="O128" s="11">
        <f t="shared" si="4"/>
        <v>2980300</v>
      </c>
      <c r="P128" s="6">
        <v>2410.1999999999998</v>
      </c>
      <c r="Q128" s="11">
        <f t="shared" si="5"/>
        <v>2410200</v>
      </c>
      <c r="R128" s="6">
        <v>742.63</v>
      </c>
      <c r="S128" s="6">
        <v>434.5</v>
      </c>
    </row>
    <row r="129" spans="1:19" ht="13">
      <c r="A129" s="3">
        <v>40391</v>
      </c>
      <c r="B129" s="6">
        <v>798.7</v>
      </c>
      <c r="C129" s="11">
        <f t="shared" si="0"/>
        <v>798700</v>
      </c>
      <c r="D129" s="6">
        <v>31.2</v>
      </c>
      <c r="E129" s="6">
        <v>741.5</v>
      </c>
      <c r="F129" s="11">
        <f t="shared" si="1"/>
        <v>741500</v>
      </c>
      <c r="G129" s="6">
        <v>407.78</v>
      </c>
      <c r="H129" s="13">
        <f t="shared" si="6"/>
        <v>3.2753226437231909E-3</v>
      </c>
      <c r="I129" s="13"/>
      <c r="J129" s="6">
        <v>19677</v>
      </c>
      <c r="K129" s="11">
        <f t="shared" si="2"/>
        <v>19677000</v>
      </c>
      <c r="L129" s="6">
        <v>15210</v>
      </c>
      <c r="M129" s="6">
        <f t="shared" si="3"/>
        <v>15210000</v>
      </c>
      <c r="N129" s="6">
        <v>2991.8</v>
      </c>
      <c r="O129" s="11">
        <f t="shared" si="4"/>
        <v>2991800</v>
      </c>
      <c r="P129" s="6">
        <v>2419.8000000000002</v>
      </c>
      <c r="Q129" s="11">
        <f t="shared" si="5"/>
        <v>2419800</v>
      </c>
      <c r="R129" s="6">
        <v>750.78</v>
      </c>
      <c r="S129" s="6">
        <v>443</v>
      </c>
    </row>
    <row r="130" spans="1:19" ht="13">
      <c r="A130" s="3">
        <v>40422</v>
      </c>
      <c r="B130" s="6">
        <v>847</v>
      </c>
      <c r="C130" s="11">
        <f t="shared" si="0"/>
        <v>847000</v>
      </c>
      <c r="D130" s="6">
        <v>30.9</v>
      </c>
      <c r="E130" s="6">
        <v>788.4</v>
      </c>
      <c r="F130" s="11">
        <f t="shared" si="1"/>
        <v>788400</v>
      </c>
      <c r="G130" s="6">
        <v>409.12</v>
      </c>
      <c r="H130" s="13">
        <f t="shared" si="6"/>
        <v>6.9661884997208783E-3</v>
      </c>
      <c r="I130" s="13"/>
      <c r="J130" s="6">
        <v>19939</v>
      </c>
      <c r="K130" s="11">
        <f t="shared" si="2"/>
        <v>19939000</v>
      </c>
      <c r="L130" s="6">
        <v>15401</v>
      </c>
      <c r="M130" s="6">
        <f t="shared" si="3"/>
        <v>15401000</v>
      </c>
      <c r="N130" s="6">
        <v>3034.4</v>
      </c>
      <c r="O130" s="11">
        <f t="shared" si="4"/>
        <v>3034400</v>
      </c>
      <c r="P130" s="6">
        <v>2466.4</v>
      </c>
      <c r="Q130" s="11">
        <f t="shared" si="5"/>
        <v>2466400</v>
      </c>
      <c r="R130" s="6">
        <v>748.18</v>
      </c>
      <c r="S130" s="6">
        <v>438.98</v>
      </c>
    </row>
    <row r="131" spans="1:19" ht="13">
      <c r="A131" s="3">
        <v>40452</v>
      </c>
      <c r="B131" s="6">
        <v>860.4</v>
      </c>
      <c r="C131" s="11">
        <f t="shared" si="0"/>
        <v>860400</v>
      </c>
      <c r="D131" s="6">
        <v>31</v>
      </c>
      <c r="E131" s="6">
        <v>801.1</v>
      </c>
      <c r="F131" s="11">
        <f t="shared" si="1"/>
        <v>801100</v>
      </c>
      <c r="G131" s="6">
        <v>411.99</v>
      </c>
      <c r="H131" s="13">
        <f t="shared" si="6"/>
        <v>1.7687536344253201E-3</v>
      </c>
      <c r="I131" s="13"/>
      <c r="J131" s="6">
        <v>20248</v>
      </c>
      <c r="K131" s="11">
        <f t="shared" si="2"/>
        <v>20248000</v>
      </c>
      <c r="L131" s="6">
        <v>15617</v>
      </c>
      <c r="M131" s="6">
        <f t="shared" si="3"/>
        <v>15617000</v>
      </c>
      <c r="N131" s="6">
        <v>3058.5</v>
      </c>
      <c r="O131" s="11">
        <f t="shared" si="4"/>
        <v>3058500</v>
      </c>
      <c r="P131" s="6">
        <v>2492.6</v>
      </c>
      <c r="Q131" s="11">
        <f t="shared" si="5"/>
        <v>2492600</v>
      </c>
      <c r="R131" s="6">
        <v>752.1</v>
      </c>
      <c r="S131" s="6">
        <v>437.23</v>
      </c>
    </row>
    <row r="132" spans="1:19" ht="13">
      <c r="A132" s="3">
        <v>40483</v>
      </c>
      <c r="B132" s="6">
        <v>866.8</v>
      </c>
      <c r="C132" s="11">
        <f t="shared" si="0"/>
        <v>866800</v>
      </c>
      <c r="D132" s="6">
        <v>30.8</v>
      </c>
      <c r="E132" s="6">
        <v>806.8</v>
      </c>
      <c r="F132" s="11">
        <f t="shared" si="1"/>
        <v>806800</v>
      </c>
      <c r="G132" s="6">
        <v>412.72</v>
      </c>
      <c r="H132" s="13">
        <f t="shared" si="6"/>
        <v>-1.2859526847943479E-2</v>
      </c>
      <c r="I132" s="13"/>
      <c r="J132" s="6">
        <v>20347</v>
      </c>
      <c r="K132" s="11">
        <f t="shared" si="2"/>
        <v>20347000</v>
      </c>
      <c r="L132" s="6">
        <v>15688</v>
      </c>
      <c r="M132" s="6">
        <f t="shared" si="3"/>
        <v>15688000</v>
      </c>
      <c r="N132" s="6">
        <v>3073.1</v>
      </c>
      <c r="O132" s="11">
        <f t="shared" si="4"/>
        <v>3073100</v>
      </c>
      <c r="P132" s="6">
        <v>2506.3000000000002</v>
      </c>
      <c r="Q132" s="11">
        <f t="shared" si="5"/>
        <v>2506300</v>
      </c>
      <c r="R132" s="6">
        <v>752.75</v>
      </c>
      <c r="S132" s="6">
        <v>436.15</v>
      </c>
    </row>
    <row r="133" spans="1:19" ht="13">
      <c r="A133" s="3">
        <v>40513</v>
      </c>
      <c r="B133" s="6">
        <v>861</v>
      </c>
      <c r="C133" s="11">
        <f t="shared" si="0"/>
        <v>861000</v>
      </c>
      <c r="D133" s="6">
        <v>30.5</v>
      </c>
      <c r="E133" s="6">
        <v>800.9</v>
      </c>
      <c r="F133" s="11">
        <f t="shared" si="1"/>
        <v>800900</v>
      </c>
      <c r="G133" s="6">
        <v>407.48</v>
      </c>
      <c r="H133" s="13">
        <f t="shared" si="6"/>
        <v>6.9940294870232834E-3</v>
      </c>
      <c r="I133" s="13"/>
      <c r="J133" s="6">
        <v>20283</v>
      </c>
      <c r="K133" s="11">
        <f t="shared" si="2"/>
        <v>20283000</v>
      </c>
      <c r="L133" s="6">
        <v>15638</v>
      </c>
      <c r="M133" s="6">
        <f t="shared" si="3"/>
        <v>15638000</v>
      </c>
      <c r="N133" s="6">
        <v>3059</v>
      </c>
      <c r="O133" s="11">
        <f t="shared" si="4"/>
        <v>3059000</v>
      </c>
      <c r="P133" s="6">
        <v>2495.1</v>
      </c>
      <c r="Q133" s="11">
        <f t="shared" si="5"/>
        <v>2495100</v>
      </c>
      <c r="R133" s="6">
        <v>756.32</v>
      </c>
      <c r="S133" s="6">
        <v>437.1</v>
      </c>
    </row>
    <row r="134" spans="1:19" ht="13">
      <c r="A134" s="3">
        <v>40544</v>
      </c>
      <c r="B134" s="6">
        <v>858.4</v>
      </c>
      <c r="C134" s="11">
        <f t="shared" si="0"/>
        <v>858400</v>
      </c>
      <c r="D134" s="6">
        <v>30.6</v>
      </c>
      <c r="E134" s="6">
        <v>799.9</v>
      </c>
      <c r="F134" s="11">
        <f t="shared" si="1"/>
        <v>799900</v>
      </c>
      <c r="G134" s="6">
        <v>410.35</v>
      </c>
      <c r="H134" s="13">
        <f t="shared" si="6"/>
        <v>-9.2972919792410399E-3</v>
      </c>
      <c r="I134" s="13"/>
      <c r="J134" s="6">
        <v>20020</v>
      </c>
      <c r="K134" s="11">
        <f t="shared" si="2"/>
        <v>20020000</v>
      </c>
      <c r="L134" s="6">
        <v>15462</v>
      </c>
      <c r="M134" s="6">
        <f t="shared" si="3"/>
        <v>15462000</v>
      </c>
      <c r="N134" s="6">
        <v>3033.1</v>
      </c>
      <c r="O134" s="11">
        <f t="shared" si="4"/>
        <v>3033100</v>
      </c>
      <c r="P134" s="6">
        <v>2475.5</v>
      </c>
      <c r="Q134" s="11">
        <f t="shared" si="5"/>
        <v>2475500</v>
      </c>
      <c r="R134" s="6">
        <v>764.94</v>
      </c>
      <c r="S134" s="6">
        <v>447.13</v>
      </c>
    </row>
    <row r="135" spans="1:19" ht="13">
      <c r="A135" s="3">
        <v>40575</v>
      </c>
      <c r="B135" s="6">
        <v>859</v>
      </c>
      <c r="C135" s="11">
        <f t="shared" si="0"/>
        <v>859000</v>
      </c>
      <c r="D135" s="6">
        <v>30.5</v>
      </c>
      <c r="E135" s="6">
        <v>800.1</v>
      </c>
      <c r="F135" s="11">
        <f t="shared" si="1"/>
        <v>800100</v>
      </c>
      <c r="G135" s="6">
        <v>406.57</v>
      </c>
      <c r="H135" s="13">
        <f t="shared" si="6"/>
        <v>-5.7887836132894015E-3</v>
      </c>
      <c r="I135" s="13"/>
      <c r="J135" s="6">
        <v>20267</v>
      </c>
      <c r="K135" s="11">
        <f t="shared" si="2"/>
        <v>20267000</v>
      </c>
      <c r="L135" s="6">
        <v>15602</v>
      </c>
      <c r="M135" s="6">
        <f t="shared" si="3"/>
        <v>15602000</v>
      </c>
      <c r="N135" s="6">
        <v>3029.6</v>
      </c>
      <c r="O135" s="11">
        <f t="shared" si="4"/>
        <v>3029600</v>
      </c>
      <c r="P135" s="6">
        <v>2472.1</v>
      </c>
      <c r="Q135" s="11">
        <f t="shared" si="5"/>
        <v>2472100</v>
      </c>
      <c r="R135" s="6">
        <v>757.3</v>
      </c>
      <c r="S135" s="6">
        <v>438.9</v>
      </c>
    </row>
    <row r="136" spans="1:19" ht="13">
      <c r="A136" s="3">
        <v>40603</v>
      </c>
      <c r="B136" s="6">
        <v>866.6</v>
      </c>
      <c r="C136" s="11">
        <f t="shared" si="0"/>
        <v>866600</v>
      </c>
      <c r="D136" s="6">
        <v>30.6</v>
      </c>
      <c r="E136" s="6">
        <v>805.8</v>
      </c>
      <c r="F136" s="11">
        <f t="shared" si="1"/>
        <v>805800</v>
      </c>
      <c r="G136" s="6">
        <v>404.23</v>
      </c>
      <c r="H136" s="13">
        <f t="shared" si="6"/>
        <v>2.9106336794849823E-3</v>
      </c>
      <c r="I136" s="13"/>
      <c r="J136" s="6">
        <v>20328</v>
      </c>
      <c r="K136" s="11">
        <f t="shared" si="2"/>
        <v>20328000</v>
      </c>
      <c r="L136" s="6">
        <v>15640</v>
      </c>
      <c r="M136" s="6">
        <f t="shared" si="3"/>
        <v>15640000</v>
      </c>
      <c r="N136" s="6">
        <v>3038.4</v>
      </c>
      <c r="O136" s="11">
        <f t="shared" si="4"/>
        <v>3038400</v>
      </c>
      <c r="P136" s="6">
        <v>2479.6</v>
      </c>
      <c r="Q136" s="11">
        <f t="shared" si="5"/>
        <v>2479600</v>
      </c>
      <c r="R136" s="6">
        <v>756.32</v>
      </c>
      <c r="S136" s="6">
        <v>438.6</v>
      </c>
    </row>
    <row r="137" spans="1:19" ht="13">
      <c r="A137" s="3">
        <v>40634</v>
      </c>
      <c r="B137" s="6">
        <v>871.8</v>
      </c>
      <c r="C137" s="11">
        <f t="shared" si="0"/>
        <v>871800</v>
      </c>
      <c r="D137" s="6">
        <v>30.9</v>
      </c>
      <c r="E137" s="6">
        <v>811.9</v>
      </c>
      <c r="F137" s="11">
        <f t="shared" si="1"/>
        <v>811900</v>
      </c>
      <c r="G137" s="6">
        <v>405.41</v>
      </c>
      <c r="H137" s="13">
        <f t="shared" si="6"/>
        <v>1.064011518656797E-2</v>
      </c>
      <c r="I137" s="13"/>
      <c r="J137" s="6">
        <v>20411</v>
      </c>
      <c r="K137" s="11">
        <f t="shared" si="2"/>
        <v>20411000</v>
      </c>
      <c r="L137" s="6">
        <v>15712</v>
      </c>
      <c r="M137" s="6">
        <f t="shared" si="3"/>
        <v>15712000</v>
      </c>
      <c r="N137" s="6">
        <v>3051.8</v>
      </c>
      <c r="O137" s="11">
        <f t="shared" si="4"/>
        <v>3051800</v>
      </c>
      <c r="P137" s="6">
        <v>2493.6999999999998</v>
      </c>
      <c r="Q137" s="11">
        <f t="shared" si="5"/>
        <v>2493700</v>
      </c>
      <c r="R137" s="6">
        <v>761.91</v>
      </c>
      <c r="S137" s="6">
        <v>443.34</v>
      </c>
    </row>
    <row r="138" spans="1:19" ht="13">
      <c r="A138" s="3">
        <v>40664</v>
      </c>
      <c r="B138" s="6">
        <v>875.2</v>
      </c>
      <c r="C138" s="11">
        <f t="shared" si="0"/>
        <v>875200</v>
      </c>
      <c r="D138" s="6">
        <v>31.4</v>
      </c>
      <c r="E138" s="6">
        <v>813.2</v>
      </c>
      <c r="F138" s="11">
        <f t="shared" si="1"/>
        <v>813200</v>
      </c>
      <c r="G138" s="6">
        <v>409.77</v>
      </c>
      <c r="H138" s="13">
        <f t="shared" si="6"/>
        <v>-3.7444933920704755E-2</v>
      </c>
      <c r="I138" s="13"/>
      <c r="J138" s="6">
        <v>20316</v>
      </c>
      <c r="K138" s="11">
        <f t="shared" si="2"/>
        <v>20316000</v>
      </c>
      <c r="L138" s="6">
        <v>15645</v>
      </c>
      <c r="M138" s="6">
        <f t="shared" si="3"/>
        <v>15645000</v>
      </c>
      <c r="N138" s="6">
        <v>3070.6</v>
      </c>
      <c r="O138" s="11">
        <f t="shared" si="4"/>
        <v>3070600</v>
      </c>
      <c r="P138" s="6">
        <v>2506.1</v>
      </c>
      <c r="Q138" s="11">
        <f t="shared" si="5"/>
        <v>2506100</v>
      </c>
      <c r="R138" s="6">
        <v>770.55</v>
      </c>
      <c r="S138" s="6">
        <v>451.35</v>
      </c>
    </row>
    <row r="139" spans="1:19" ht="13">
      <c r="A139" s="3">
        <v>40695</v>
      </c>
      <c r="B139" s="6">
        <v>828</v>
      </c>
      <c r="C139" s="11">
        <f t="shared" si="0"/>
        <v>828000</v>
      </c>
      <c r="D139" s="6">
        <v>30.5</v>
      </c>
      <c r="E139" s="6">
        <v>768.9</v>
      </c>
      <c r="F139" s="11">
        <f t="shared" si="1"/>
        <v>768900</v>
      </c>
      <c r="G139" s="6">
        <v>394.98</v>
      </c>
      <c r="H139" s="13">
        <f t="shared" si="6"/>
        <v>-1.8882525924779427E-2</v>
      </c>
      <c r="I139" s="13"/>
      <c r="J139" s="6">
        <v>20091</v>
      </c>
      <c r="K139" s="11">
        <f t="shared" si="2"/>
        <v>20091000</v>
      </c>
      <c r="L139" s="6">
        <v>15483</v>
      </c>
      <c r="M139" s="6">
        <f t="shared" si="3"/>
        <v>15483000</v>
      </c>
      <c r="N139" s="6">
        <v>3026.9</v>
      </c>
      <c r="O139" s="11">
        <f t="shared" si="4"/>
        <v>3026900</v>
      </c>
      <c r="P139" s="6">
        <v>2457.6999999999998</v>
      </c>
      <c r="Q139" s="11">
        <f t="shared" si="5"/>
        <v>2457700</v>
      </c>
      <c r="R139" s="6">
        <v>761.58</v>
      </c>
      <c r="S139" s="6">
        <v>441.9</v>
      </c>
    </row>
    <row r="140" spans="1:19" ht="13">
      <c r="A140" s="3">
        <v>40725</v>
      </c>
      <c r="B140" s="6">
        <v>785.8</v>
      </c>
      <c r="C140" s="11">
        <f t="shared" si="0"/>
        <v>785800</v>
      </c>
      <c r="D140" s="6">
        <v>30.5</v>
      </c>
      <c r="E140" s="6">
        <v>727.7</v>
      </c>
      <c r="F140" s="11">
        <f t="shared" si="1"/>
        <v>727700</v>
      </c>
      <c r="G140" s="6">
        <v>387.66</v>
      </c>
      <c r="H140" s="13">
        <f t="shared" si="6"/>
        <v>6.254806459882075E-3</v>
      </c>
      <c r="I140" s="13"/>
      <c r="J140" s="6">
        <v>19998</v>
      </c>
      <c r="K140" s="11">
        <f t="shared" si="2"/>
        <v>19998000</v>
      </c>
      <c r="L140" s="6">
        <v>15384</v>
      </c>
      <c r="M140" s="6">
        <f t="shared" si="3"/>
        <v>15384000</v>
      </c>
      <c r="N140" s="6">
        <v>2979.6</v>
      </c>
      <c r="O140" s="11">
        <f t="shared" si="4"/>
        <v>2979600</v>
      </c>
      <c r="P140" s="6">
        <v>2406.1999999999998</v>
      </c>
      <c r="Q140" s="11">
        <f t="shared" si="5"/>
        <v>2406200</v>
      </c>
      <c r="R140" s="6">
        <v>772.77</v>
      </c>
      <c r="S140" s="6">
        <v>444.54</v>
      </c>
    </row>
    <row r="141" spans="1:19" ht="13">
      <c r="A141" s="3">
        <v>40756</v>
      </c>
      <c r="B141" s="6">
        <v>802.1</v>
      </c>
      <c r="C141" s="11">
        <f t="shared" si="0"/>
        <v>802100</v>
      </c>
      <c r="D141" s="6">
        <v>30.5</v>
      </c>
      <c r="E141" s="6">
        <v>743.8</v>
      </c>
      <c r="F141" s="11">
        <f t="shared" si="1"/>
        <v>743800</v>
      </c>
      <c r="G141" s="6">
        <v>390.1</v>
      </c>
      <c r="H141" s="13">
        <f t="shared" si="6"/>
        <v>2.5359150530918119E-2</v>
      </c>
      <c r="I141" s="13"/>
      <c r="J141" s="6">
        <v>20024</v>
      </c>
      <c r="K141" s="11">
        <f t="shared" si="2"/>
        <v>20024000</v>
      </c>
      <c r="L141" s="6">
        <v>15415</v>
      </c>
      <c r="M141" s="6">
        <f t="shared" si="3"/>
        <v>15415000</v>
      </c>
      <c r="N141" s="6">
        <v>2994.9</v>
      </c>
      <c r="O141" s="11">
        <f t="shared" si="4"/>
        <v>2994900</v>
      </c>
      <c r="P141" s="6">
        <v>2434.8000000000002</v>
      </c>
      <c r="Q141" s="11">
        <f t="shared" si="5"/>
        <v>2434800</v>
      </c>
      <c r="R141" s="6">
        <v>763.49</v>
      </c>
      <c r="S141" s="6">
        <v>441.6</v>
      </c>
    </row>
    <row r="142" spans="1:19" ht="13">
      <c r="A142" s="3">
        <v>40787</v>
      </c>
      <c r="B142" s="6">
        <v>848.4</v>
      </c>
      <c r="C142" s="11">
        <f t="shared" si="0"/>
        <v>848400</v>
      </c>
      <c r="D142" s="6">
        <v>30.6</v>
      </c>
      <c r="E142" s="6">
        <v>789</v>
      </c>
      <c r="F142" s="11">
        <f t="shared" si="1"/>
        <v>789000</v>
      </c>
      <c r="G142" s="6">
        <v>400.25</v>
      </c>
      <c r="H142" s="13">
        <f t="shared" si="6"/>
        <v>1.6222194912129832E-2</v>
      </c>
      <c r="I142" s="13"/>
      <c r="J142" s="6">
        <v>20343</v>
      </c>
      <c r="K142" s="11">
        <f t="shared" si="2"/>
        <v>20343000</v>
      </c>
      <c r="L142" s="6">
        <v>15654</v>
      </c>
      <c r="M142" s="6">
        <f t="shared" si="3"/>
        <v>15654000</v>
      </c>
      <c r="N142" s="6">
        <v>3036.3</v>
      </c>
      <c r="O142" s="11">
        <f t="shared" si="4"/>
        <v>3036300</v>
      </c>
      <c r="P142" s="6">
        <v>2481.1</v>
      </c>
      <c r="Q142" s="11">
        <f t="shared" si="5"/>
        <v>2481100</v>
      </c>
      <c r="R142" s="6">
        <v>767.4</v>
      </c>
      <c r="S142" s="6">
        <v>448.74</v>
      </c>
    </row>
    <row r="143" spans="1:19" ht="13">
      <c r="A143" s="3">
        <v>40817</v>
      </c>
      <c r="B143" s="6">
        <v>862.4</v>
      </c>
      <c r="C143" s="11">
        <f t="shared" si="0"/>
        <v>862400</v>
      </c>
      <c r="D143" s="6">
        <v>31.2</v>
      </c>
      <c r="E143" s="6">
        <v>802.7</v>
      </c>
      <c r="F143" s="11">
        <f t="shared" si="1"/>
        <v>802700</v>
      </c>
      <c r="G143" s="6">
        <v>406.85</v>
      </c>
      <c r="H143" s="13">
        <f t="shared" si="6"/>
        <v>-2.1184207223714255E-2</v>
      </c>
      <c r="I143" s="13"/>
      <c r="J143" s="6">
        <v>20633</v>
      </c>
      <c r="K143" s="11">
        <f t="shared" si="2"/>
        <v>20633000</v>
      </c>
      <c r="L143" s="6">
        <v>15857</v>
      </c>
      <c r="M143" s="6">
        <f t="shared" si="3"/>
        <v>15857000</v>
      </c>
      <c r="N143" s="6">
        <v>3071</v>
      </c>
      <c r="O143" s="11">
        <f t="shared" si="4"/>
        <v>3071000</v>
      </c>
      <c r="P143" s="6">
        <v>2511.1999999999998</v>
      </c>
      <c r="Q143" s="11">
        <f t="shared" si="5"/>
        <v>2511200</v>
      </c>
      <c r="R143" s="6">
        <v>777.76</v>
      </c>
      <c r="S143" s="6">
        <v>457.69</v>
      </c>
    </row>
    <row r="144" spans="1:19" ht="13">
      <c r="A144" s="3">
        <v>40848</v>
      </c>
      <c r="B144" s="6">
        <v>868.1</v>
      </c>
      <c r="C144" s="11">
        <f t="shared" si="0"/>
        <v>868100</v>
      </c>
      <c r="D144" s="6">
        <v>30.6</v>
      </c>
      <c r="E144" s="6">
        <v>808.1</v>
      </c>
      <c r="F144" s="11">
        <f t="shared" si="1"/>
        <v>808100</v>
      </c>
      <c r="G144" s="6">
        <v>398.41</v>
      </c>
      <c r="H144" s="13">
        <f t="shared" si="6"/>
        <v>-2.1884590229914085E-3</v>
      </c>
      <c r="I144" s="13"/>
      <c r="J144" s="6">
        <v>20725</v>
      </c>
      <c r="K144" s="11">
        <f t="shared" si="2"/>
        <v>20725000</v>
      </c>
      <c r="L144" s="6">
        <v>15917</v>
      </c>
      <c r="M144" s="6">
        <f t="shared" si="3"/>
        <v>15917000</v>
      </c>
      <c r="N144" s="6">
        <v>3093.1</v>
      </c>
      <c r="O144" s="11">
        <f t="shared" si="4"/>
        <v>3093100</v>
      </c>
      <c r="P144" s="6">
        <v>2530.9</v>
      </c>
      <c r="Q144" s="11">
        <f t="shared" si="5"/>
        <v>2530900</v>
      </c>
      <c r="R144" s="6">
        <v>772.05</v>
      </c>
      <c r="S144" s="6">
        <v>447.56</v>
      </c>
    </row>
    <row r="145" spans="1:19" ht="13">
      <c r="A145" s="3">
        <v>40878</v>
      </c>
      <c r="B145" s="6">
        <v>867.1</v>
      </c>
      <c r="C145" s="11">
        <f t="shared" si="0"/>
        <v>867100</v>
      </c>
      <c r="D145" s="6">
        <v>30.3</v>
      </c>
      <c r="E145" s="6">
        <v>807.1</v>
      </c>
      <c r="F145" s="11">
        <f t="shared" si="1"/>
        <v>807100</v>
      </c>
      <c r="G145" s="6">
        <v>397.54</v>
      </c>
      <c r="H145" s="13">
        <f t="shared" si="6"/>
        <v>1.5551483334158716E-2</v>
      </c>
      <c r="I145" s="13"/>
      <c r="J145" s="6">
        <v>20661</v>
      </c>
      <c r="K145" s="11">
        <f t="shared" si="2"/>
        <v>20661000</v>
      </c>
      <c r="L145" s="6">
        <v>15875</v>
      </c>
      <c r="M145" s="6">
        <f t="shared" si="3"/>
        <v>15875000</v>
      </c>
      <c r="N145" s="6">
        <v>3086.3</v>
      </c>
      <c r="O145" s="11">
        <f t="shared" si="4"/>
        <v>3086300</v>
      </c>
      <c r="P145" s="6">
        <v>2524.5</v>
      </c>
      <c r="Q145" s="11">
        <f t="shared" si="5"/>
        <v>2524500</v>
      </c>
      <c r="R145" s="6">
        <v>775.97</v>
      </c>
      <c r="S145" s="6">
        <v>447.3</v>
      </c>
    </row>
    <row r="146" spans="1:19" ht="13">
      <c r="A146" s="3">
        <v>40909</v>
      </c>
      <c r="B146" s="6">
        <v>857.9</v>
      </c>
      <c r="C146" s="11">
        <f t="shared" si="0"/>
        <v>857900</v>
      </c>
      <c r="D146" s="6">
        <v>30.5</v>
      </c>
      <c r="E146" s="6">
        <v>799.3</v>
      </c>
      <c r="F146" s="11">
        <f t="shared" si="1"/>
        <v>799300</v>
      </c>
      <c r="G146" s="6">
        <v>403.82</v>
      </c>
      <c r="H146" s="13">
        <f t="shared" si="6"/>
        <v>-5.8534884300195924E-3</v>
      </c>
      <c r="I146" s="13"/>
      <c r="J146" s="6">
        <v>20432</v>
      </c>
      <c r="K146" s="11">
        <f t="shared" si="2"/>
        <v>20432000</v>
      </c>
      <c r="L146" s="6">
        <v>15734</v>
      </c>
      <c r="M146" s="6">
        <f t="shared" si="3"/>
        <v>15734000</v>
      </c>
      <c r="N146" s="6">
        <v>3094.2</v>
      </c>
      <c r="O146" s="11">
        <f t="shared" si="4"/>
        <v>3094200</v>
      </c>
      <c r="P146" s="6">
        <v>2533.4</v>
      </c>
      <c r="Q146" s="11">
        <f t="shared" si="5"/>
        <v>2533400</v>
      </c>
      <c r="R146" s="6">
        <v>787.71</v>
      </c>
      <c r="S146" s="6">
        <v>457.52</v>
      </c>
    </row>
    <row r="147" spans="1:19" ht="13">
      <c r="A147" s="3">
        <v>40940</v>
      </c>
      <c r="B147" s="6">
        <v>868.2</v>
      </c>
      <c r="C147" s="11">
        <f t="shared" si="0"/>
        <v>868200</v>
      </c>
      <c r="D147" s="6">
        <v>30.6</v>
      </c>
      <c r="E147" s="6">
        <v>811.3</v>
      </c>
      <c r="F147" s="11">
        <f t="shared" si="1"/>
        <v>811300</v>
      </c>
      <c r="G147" s="6">
        <v>401.47</v>
      </c>
      <c r="H147" s="13">
        <f t="shared" si="6"/>
        <v>-7.0991370660245861E-3</v>
      </c>
      <c r="I147" s="13"/>
      <c r="J147" s="6">
        <v>20765</v>
      </c>
      <c r="K147" s="11">
        <f t="shared" si="2"/>
        <v>20765000</v>
      </c>
      <c r="L147" s="6">
        <v>15951</v>
      </c>
      <c r="M147" s="6">
        <f t="shared" si="3"/>
        <v>15951000</v>
      </c>
      <c r="N147" s="6">
        <v>3125.9</v>
      </c>
      <c r="O147" s="11">
        <f t="shared" si="4"/>
        <v>3125900</v>
      </c>
      <c r="P147" s="6">
        <v>2565</v>
      </c>
      <c r="Q147" s="11">
        <f t="shared" si="5"/>
        <v>2565000</v>
      </c>
      <c r="R147" s="6">
        <v>778.26</v>
      </c>
      <c r="S147" s="6">
        <v>447.29</v>
      </c>
    </row>
    <row r="148" spans="1:19" ht="13">
      <c r="A148" s="3">
        <v>40969</v>
      </c>
      <c r="B148" s="6">
        <v>873.1</v>
      </c>
      <c r="C148" s="11">
        <f t="shared" si="0"/>
        <v>873100</v>
      </c>
      <c r="D148" s="6">
        <v>30.5</v>
      </c>
      <c r="E148" s="6">
        <v>814.8</v>
      </c>
      <c r="F148" s="11">
        <f t="shared" si="1"/>
        <v>814800</v>
      </c>
      <c r="G148" s="6">
        <v>398.64</v>
      </c>
      <c r="H148" s="13">
        <f t="shared" si="6"/>
        <v>1.5946679832140303E-2</v>
      </c>
      <c r="I148" s="13"/>
      <c r="J148" s="6">
        <v>20843</v>
      </c>
      <c r="K148" s="11">
        <f t="shared" si="2"/>
        <v>20843000</v>
      </c>
      <c r="L148" s="6">
        <v>15997</v>
      </c>
      <c r="M148" s="6">
        <f t="shared" si="3"/>
        <v>15997000</v>
      </c>
      <c r="N148" s="6">
        <v>3143.3</v>
      </c>
      <c r="O148" s="11">
        <f t="shared" si="4"/>
        <v>3143300</v>
      </c>
      <c r="P148" s="6">
        <v>2576.1</v>
      </c>
      <c r="Q148" s="11">
        <f t="shared" si="5"/>
        <v>2576100</v>
      </c>
      <c r="R148" s="6">
        <v>780.77</v>
      </c>
      <c r="S148" s="6">
        <v>444.02</v>
      </c>
    </row>
    <row r="149" spans="1:19" ht="13">
      <c r="A149" s="3">
        <v>41000</v>
      </c>
      <c r="B149" s="6">
        <v>875.9</v>
      </c>
      <c r="C149" s="11">
        <f t="shared" si="0"/>
        <v>875900</v>
      </c>
      <c r="D149" s="6">
        <v>30.9</v>
      </c>
      <c r="E149" s="6">
        <v>818</v>
      </c>
      <c r="F149" s="11">
        <f t="shared" si="1"/>
        <v>818000</v>
      </c>
      <c r="G149" s="6">
        <v>405.1</v>
      </c>
      <c r="H149" s="13">
        <f t="shared" si="6"/>
        <v>-2.3470857229478843E-2</v>
      </c>
      <c r="I149" s="13"/>
      <c r="J149" s="6">
        <v>20875</v>
      </c>
      <c r="K149" s="11">
        <f t="shared" si="2"/>
        <v>20875000</v>
      </c>
      <c r="L149" s="6">
        <v>16024</v>
      </c>
      <c r="M149" s="6">
        <f t="shared" si="3"/>
        <v>16024000</v>
      </c>
      <c r="N149" s="6">
        <v>3150.3</v>
      </c>
      <c r="O149" s="11">
        <f t="shared" si="4"/>
        <v>3150300</v>
      </c>
      <c r="P149" s="6">
        <v>2582.6999999999998</v>
      </c>
      <c r="Q149" s="11">
        <f t="shared" si="5"/>
        <v>2582700</v>
      </c>
      <c r="R149" s="6">
        <v>788.61</v>
      </c>
      <c r="S149" s="6">
        <v>454.78</v>
      </c>
    </row>
    <row r="150" spans="1:19" ht="13">
      <c r="A150" s="3">
        <v>41030</v>
      </c>
      <c r="B150" s="6">
        <v>879.7</v>
      </c>
      <c r="C150" s="11">
        <f t="shared" si="0"/>
        <v>879700</v>
      </c>
      <c r="D150" s="6">
        <v>30.4</v>
      </c>
      <c r="E150" s="6">
        <v>821.7</v>
      </c>
      <c r="F150" s="11">
        <f t="shared" si="1"/>
        <v>821700</v>
      </c>
      <c r="G150" s="6">
        <v>395.81</v>
      </c>
      <c r="H150" s="13">
        <f t="shared" si="6"/>
        <v>-3.2952269904438706E-3</v>
      </c>
      <c r="I150" s="13"/>
      <c r="J150" s="6">
        <v>20813</v>
      </c>
      <c r="K150" s="11">
        <f t="shared" si="2"/>
        <v>20813000</v>
      </c>
      <c r="L150" s="6">
        <v>16008</v>
      </c>
      <c r="M150" s="6">
        <f t="shared" si="3"/>
        <v>16008000</v>
      </c>
      <c r="N150" s="6">
        <v>3166.3</v>
      </c>
      <c r="O150" s="11">
        <f t="shared" si="4"/>
        <v>3166300</v>
      </c>
      <c r="P150" s="6">
        <v>2599.1999999999998</v>
      </c>
      <c r="Q150" s="11">
        <f t="shared" si="5"/>
        <v>2599200</v>
      </c>
      <c r="R150" s="6">
        <v>776.86</v>
      </c>
      <c r="S150" s="6">
        <v>443.72</v>
      </c>
    </row>
    <row r="151" spans="1:19" ht="13">
      <c r="A151" s="3">
        <v>41061</v>
      </c>
      <c r="B151" s="6">
        <v>825.9</v>
      </c>
      <c r="C151" s="11">
        <f t="shared" si="0"/>
        <v>825900</v>
      </c>
      <c r="D151" s="6">
        <v>30.3</v>
      </c>
      <c r="E151" s="6">
        <v>771.2</v>
      </c>
      <c r="F151" s="11">
        <f t="shared" si="1"/>
        <v>771200</v>
      </c>
      <c r="G151" s="6">
        <v>394.51</v>
      </c>
      <c r="H151" s="13">
        <f t="shared" si="6"/>
        <v>-1.0087820365107402E-2</v>
      </c>
      <c r="I151" s="13"/>
      <c r="J151" s="6">
        <v>20542</v>
      </c>
      <c r="K151" s="11">
        <f t="shared" si="2"/>
        <v>20542000</v>
      </c>
      <c r="L151" s="6">
        <v>15809</v>
      </c>
      <c r="M151" s="6">
        <f t="shared" si="3"/>
        <v>15809000</v>
      </c>
      <c r="N151" s="6">
        <v>3124.7</v>
      </c>
      <c r="O151" s="11">
        <f t="shared" si="4"/>
        <v>3124700</v>
      </c>
      <c r="P151" s="6">
        <v>2551.8000000000002</v>
      </c>
      <c r="Q151" s="11">
        <f t="shared" si="5"/>
        <v>2551800</v>
      </c>
      <c r="R151" s="6">
        <v>781.53</v>
      </c>
      <c r="S151" s="6">
        <v>445.81</v>
      </c>
    </row>
    <row r="152" spans="1:19" ht="13">
      <c r="A152" s="3">
        <v>41091</v>
      </c>
      <c r="B152" s="6">
        <v>785.6</v>
      </c>
      <c r="C152" s="11">
        <f t="shared" si="0"/>
        <v>785600</v>
      </c>
      <c r="D152" s="6">
        <v>30.3</v>
      </c>
      <c r="E152" s="6">
        <v>731.7</v>
      </c>
      <c r="F152" s="11">
        <f t="shared" si="1"/>
        <v>731700</v>
      </c>
      <c r="G152" s="6">
        <v>390.57</v>
      </c>
      <c r="H152" s="13">
        <f t="shared" si="6"/>
        <v>2.6811705224452564E-3</v>
      </c>
      <c r="I152" s="13"/>
      <c r="J152" s="6">
        <v>20437</v>
      </c>
      <c r="K152" s="11">
        <f t="shared" si="2"/>
        <v>20437000</v>
      </c>
      <c r="L152" s="6">
        <v>15706</v>
      </c>
      <c r="M152" s="6">
        <f t="shared" si="3"/>
        <v>15706000</v>
      </c>
      <c r="N152" s="6">
        <v>3079.4</v>
      </c>
      <c r="O152" s="11">
        <f t="shared" si="4"/>
        <v>3079400</v>
      </c>
      <c r="P152" s="6">
        <v>2502.9</v>
      </c>
      <c r="Q152" s="11">
        <f t="shared" si="5"/>
        <v>2502900</v>
      </c>
      <c r="R152" s="6">
        <v>792.66</v>
      </c>
      <c r="S152" s="6">
        <v>452.7</v>
      </c>
    </row>
    <row r="153" spans="1:19" ht="13">
      <c r="A153" s="3">
        <v>41122</v>
      </c>
      <c r="B153" s="6">
        <v>807.2</v>
      </c>
      <c r="C153" s="11">
        <f t="shared" si="0"/>
        <v>807200</v>
      </c>
      <c r="D153" s="6">
        <v>30.5</v>
      </c>
      <c r="E153" s="6">
        <v>751.2</v>
      </c>
      <c r="F153" s="11">
        <f t="shared" si="1"/>
        <v>751200</v>
      </c>
      <c r="G153" s="6">
        <v>391.62</v>
      </c>
      <c r="H153" s="13">
        <f t="shared" si="6"/>
        <v>4.7663051408005502E-2</v>
      </c>
      <c r="I153" s="13"/>
      <c r="J153" s="6">
        <v>20470</v>
      </c>
      <c r="K153" s="11">
        <f t="shared" si="2"/>
        <v>20470000</v>
      </c>
      <c r="L153" s="6">
        <v>15751</v>
      </c>
      <c r="M153" s="6">
        <f t="shared" si="3"/>
        <v>15751000</v>
      </c>
      <c r="N153" s="6">
        <v>3108.2</v>
      </c>
      <c r="O153" s="11">
        <f t="shared" si="4"/>
        <v>3108200</v>
      </c>
      <c r="P153" s="6">
        <v>2534.9</v>
      </c>
      <c r="Q153" s="11">
        <f t="shared" si="5"/>
        <v>2534900</v>
      </c>
      <c r="R153" s="6">
        <v>783.82</v>
      </c>
      <c r="S153" s="6">
        <v>445.5</v>
      </c>
    </row>
    <row r="154" spans="1:19" ht="13">
      <c r="A154" s="3">
        <v>41153</v>
      </c>
      <c r="B154" s="6">
        <v>853.6</v>
      </c>
      <c r="C154" s="11">
        <f t="shared" si="0"/>
        <v>853600</v>
      </c>
      <c r="D154" s="6">
        <v>31.2</v>
      </c>
      <c r="E154" s="6">
        <v>798.9</v>
      </c>
      <c r="F154" s="11">
        <f t="shared" si="1"/>
        <v>798900</v>
      </c>
      <c r="G154" s="6">
        <v>411.22</v>
      </c>
      <c r="H154" s="13">
        <f t="shared" si="6"/>
        <v>-1.666337025316458E-2</v>
      </c>
      <c r="I154" s="13"/>
      <c r="J154" s="6">
        <v>20767</v>
      </c>
      <c r="K154" s="11">
        <f t="shared" si="2"/>
        <v>20767000</v>
      </c>
      <c r="L154" s="6">
        <v>15971</v>
      </c>
      <c r="M154" s="6">
        <f t="shared" si="3"/>
        <v>15971000</v>
      </c>
      <c r="N154" s="6">
        <v>3151.2</v>
      </c>
      <c r="O154" s="11">
        <f t="shared" si="4"/>
        <v>3151200</v>
      </c>
      <c r="P154" s="6">
        <v>2586.4</v>
      </c>
      <c r="Q154" s="11">
        <f t="shared" si="5"/>
        <v>2586400</v>
      </c>
      <c r="R154" s="6">
        <v>796.62</v>
      </c>
      <c r="S154" s="6">
        <v>460.84</v>
      </c>
    </row>
    <row r="155" spans="1:19" ht="13">
      <c r="A155" s="3">
        <v>41183</v>
      </c>
      <c r="B155" s="6">
        <v>865.8</v>
      </c>
      <c r="C155" s="11">
        <f t="shared" si="0"/>
        <v>865800</v>
      </c>
      <c r="D155" s="6">
        <v>30.9</v>
      </c>
      <c r="E155" s="6">
        <v>810</v>
      </c>
      <c r="F155" s="11">
        <f t="shared" si="1"/>
        <v>810000</v>
      </c>
      <c r="G155" s="6">
        <v>404.48</v>
      </c>
      <c r="H155" s="13">
        <f t="shared" si="6"/>
        <v>-7.2214751730664732E-3</v>
      </c>
      <c r="I155" s="13"/>
      <c r="J155" s="6">
        <v>21057</v>
      </c>
      <c r="K155" s="11">
        <f t="shared" si="2"/>
        <v>21057000</v>
      </c>
      <c r="L155" s="6">
        <v>16186</v>
      </c>
      <c r="M155" s="6">
        <f t="shared" si="3"/>
        <v>16186000</v>
      </c>
      <c r="N155" s="6">
        <v>3189.7</v>
      </c>
      <c r="O155" s="11">
        <f t="shared" si="4"/>
        <v>3189700</v>
      </c>
      <c r="P155" s="6">
        <v>2621.3000000000002</v>
      </c>
      <c r="Q155" s="11">
        <f t="shared" si="5"/>
        <v>2621300</v>
      </c>
      <c r="R155" s="6">
        <v>787.42</v>
      </c>
      <c r="S155" s="6">
        <v>450.58</v>
      </c>
    </row>
    <row r="156" spans="1:19" ht="13">
      <c r="A156" s="3">
        <v>41214</v>
      </c>
      <c r="B156" s="6">
        <v>863.3</v>
      </c>
      <c r="C156" s="11">
        <f t="shared" si="0"/>
        <v>863300</v>
      </c>
      <c r="D156" s="6">
        <v>30.4</v>
      </c>
      <c r="E156" s="6">
        <v>805.2</v>
      </c>
      <c r="F156" s="11">
        <f t="shared" si="1"/>
        <v>805200</v>
      </c>
      <c r="G156" s="6">
        <v>401.58</v>
      </c>
      <c r="H156" s="13">
        <f t="shared" si="6"/>
        <v>3.1099958983762499E-2</v>
      </c>
      <c r="I156" s="13"/>
      <c r="J156" s="6">
        <v>21115</v>
      </c>
      <c r="K156" s="11">
        <f t="shared" si="2"/>
        <v>21115000</v>
      </c>
      <c r="L156" s="6">
        <v>16215</v>
      </c>
      <c r="M156" s="6">
        <f t="shared" si="3"/>
        <v>16215000</v>
      </c>
      <c r="N156" s="6">
        <v>3203.9</v>
      </c>
      <c r="O156" s="11">
        <f t="shared" si="4"/>
        <v>3203900</v>
      </c>
      <c r="P156" s="6">
        <v>2623</v>
      </c>
      <c r="Q156" s="11">
        <f t="shared" si="5"/>
        <v>2623000</v>
      </c>
      <c r="R156" s="6">
        <v>791.34</v>
      </c>
      <c r="S156" s="6">
        <v>450</v>
      </c>
    </row>
    <row r="157" spans="1:19" ht="13">
      <c r="A157" s="3">
        <v>41244</v>
      </c>
      <c r="B157" s="6">
        <v>859.8</v>
      </c>
      <c r="C157" s="11">
        <f t="shared" si="0"/>
        <v>859800</v>
      </c>
      <c r="D157" s="6">
        <v>31</v>
      </c>
      <c r="E157" s="6">
        <v>802.2</v>
      </c>
      <c r="F157" s="11">
        <f t="shared" si="1"/>
        <v>802200</v>
      </c>
      <c r="G157" s="6">
        <v>414.47</v>
      </c>
      <c r="H157" s="13">
        <f t="shared" si="6"/>
        <v>-2.7721986659723787E-2</v>
      </c>
      <c r="I157" s="13"/>
      <c r="J157" s="6">
        <v>21112</v>
      </c>
      <c r="K157" s="11">
        <f t="shared" si="2"/>
        <v>21112000</v>
      </c>
      <c r="L157" s="6">
        <v>16218</v>
      </c>
      <c r="M157" s="6">
        <f t="shared" si="3"/>
        <v>16218000</v>
      </c>
      <c r="N157" s="6">
        <v>3220.5</v>
      </c>
      <c r="O157" s="11">
        <f t="shared" si="4"/>
        <v>3220500</v>
      </c>
      <c r="P157" s="6">
        <v>2638.7</v>
      </c>
      <c r="Q157" s="11">
        <f t="shared" si="5"/>
        <v>2638700</v>
      </c>
      <c r="R157" s="6">
        <v>803.22</v>
      </c>
      <c r="S157" s="6">
        <v>460.86</v>
      </c>
    </row>
    <row r="158" spans="1:19" ht="13">
      <c r="A158" s="3">
        <v>41275</v>
      </c>
      <c r="B158" s="6">
        <v>855</v>
      </c>
      <c r="C158" s="11">
        <f t="shared" si="0"/>
        <v>855000</v>
      </c>
      <c r="D158" s="6">
        <v>30.3</v>
      </c>
      <c r="E158" s="6">
        <v>797</v>
      </c>
      <c r="F158" s="11">
        <f t="shared" si="1"/>
        <v>797000</v>
      </c>
      <c r="G158" s="6">
        <v>403.29</v>
      </c>
      <c r="H158" s="13">
        <f t="shared" si="6"/>
        <v>1.4755820487137429E-2</v>
      </c>
      <c r="I158" s="13"/>
      <c r="J158" s="6">
        <v>20798</v>
      </c>
      <c r="K158" s="11">
        <f t="shared" si="2"/>
        <v>20798000</v>
      </c>
      <c r="L158" s="6">
        <v>16021</v>
      </c>
      <c r="M158" s="6">
        <f t="shared" si="3"/>
        <v>16021000</v>
      </c>
      <c r="N158" s="6">
        <v>3199.3</v>
      </c>
      <c r="O158" s="11">
        <f t="shared" si="4"/>
        <v>3199300</v>
      </c>
      <c r="P158" s="6">
        <v>2620.8000000000002</v>
      </c>
      <c r="Q158" s="11">
        <f t="shared" si="5"/>
        <v>2620800</v>
      </c>
      <c r="R158" s="6">
        <v>793.63</v>
      </c>
      <c r="S158" s="6">
        <v>449.38</v>
      </c>
    </row>
    <row r="159" spans="1:19" ht="13">
      <c r="A159" s="3">
        <v>41306</v>
      </c>
      <c r="B159" s="6">
        <v>862</v>
      </c>
      <c r="C159" s="11">
        <f t="shared" si="0"/>
        <v>862000</v>
      </c>
      <c r="D159" s="6">
        <v>30.8</v>
      </c>
      <c r="E159" s="6">
        <v>803.5</v>
      </c>
      <c r="F159" s="11">
        <f t="shared" si="1"/>
        <v>803500</v>
      </c>
      <c r="G159" s="6">
        <v>409.33</v>
      </c>
      <c r="H159" s="13">
        <f t="shared" si="6"/>
        <v>-6.7884989054775094E-3</v>
      </c>
      <c r="I159" s="13"/>
      <c r="J159" s="6">
        <v>21078</v>
      </c>
      <c r="K159" s="11">
        <f t="shared" si="2"/>
        <v>21078000</v>
      </c>
      <c r="L159" s="6">
        <v>16191</v>
      </c>
      <c r="M159" s="6">
        <f t="shared" si="3"/>
        <v>16191000</v>
      </c>
      <c r="N159" s="6">
        <v>3219.2</v>
      </c>
      <c r="O159" s="11">
        <f t="shared" si="4"/>
        <v>3219200</v>
      </c>
      <c r="P159" s="6">
        <v>2635.2</v>
      </c>
      <c r="Q159" s="11">
        <f t="shared" si="5"/>
        <v>2635200</v>
      </c>
      <c r="R159" s="6">
        <v>793.96</v>
      </c>
      <c r="S159" s="6">
        <v>451.2</v>
      </c>
    </row>
    <row r="160" spans="1:19" ht="13">
      <c r="A160" s="3">
        <v>41334</v>
      </c>
      <c r="B160" s="6">
        <v>866.6</v>
      </c>
      <c r="C160" s="11">
        <f t="shared" si="0"/>
        <v>866600</v>
      </c>
      <c r="D160" s="6">
        <v>30.5</v>
      </c>
      <c r="E160" s="6">
        <v>808.1</v>
      </c>
      <c r="F160" s="11">
        <f t="shared" si="1"/>
        <v>808100</v>
      </c>
      <c r="G160" s="6">
        <v>406.57</v>
      </c>
      <c r="H160" s="13">
        <f t="shared" si="6"/>
        <v>3.5049019607843305E-3</v>
      </c>
      <c r="I160" s="13"/>
      <c r="J160" s="6">
        <v>21155</v>
      </c>
      <c r="K160" s="11">
        <f t="shared" si="2"/>
        <v>21155000</v>
      </c>
      <c r="L160" s="6">
        <v>16246</v>
      </c>
      <c r="M160" s="6">
        <f t="shared" si="3"/>
        <v>16246000</v>
      </c>
      <c r="N160" s="6">
        <v>3237.2</v>
      </c>
      <c r="O160" s="11">
        <f t="shared" si="4"/>
        <v>3237200</v>
      </c>
      <c r="P160" s="6">
        <v>2652.8</v>
      </c>
      <c r="Q160" s="11">
        <f t="shared" si="5"/>
        <v>2652800</v>
      </c>
      <c r="R160" s="6">
        <v>791.53</v>
      </c>
      <c r="S160" s="6">
        <v>447.89</v>
      </c>
    </row>
    <row r="161" spans="1:19" ht="13">
      <c r="A161" s="3">
        <v>41365</v>
      </c>
      <c r="B161" s="6">
        <v>868</v>
      </c>
      <c r="C161" s="11">
        <f t="shared" si="0"/>
        <v>868000</v>
      </c>
      <c r="D161" s="6">
        <v>30.7</v>
      </c>
      <c r="E161" s="6">
        <v>809.7</v>
      </c>
      <c r="F161" s="11">
        <f t="shared" si="1"/>
        <v>809700</v>
      </c>
      <c r="G161" s="6">
        <v>408</v>
      </c>
      <c r="H161" s="13">
        <f t="shared" si="6"/>
        <v>7.2268048762684067E-3</v>
      </c>
      <c r="I161" s="13"/>
      <c r="J161" s="6">
        <v>21224</v>
      </c>
      <c r="K161" s="11">
        <f t="shared" si="2"/>
        <v>21224000</v>
      </c>
      <c r="L161" s="6">
        <v>16305</v>
      </c>
      <c r="M161" s="6">
        <f t="shared" si="3"/>
        <v>16305000</v>
      </c>
      <c r="N161" s="6">
        <v>3261</v>
      </c>
      <c r="O161" s="11">
        <f t="shared" si="4"/>
        <v>3261000</v>
      </c>
      <c r="P161" s="6">
        <v>2671.5</v>
      </c>
      <c r="Q161" s="11">
        <f t="shared" si="5"/>
        <v>2671500</v>
      </c>
      <c r="R161" s="6">
        <v>794.14</v>
      </c>
      <c r="S161" s="6">
        <v>446.4</v>
      </c>
    </row>
    <row r="162" spans="1:19" ht="13">
      <c r="A162" s="3">
        <v>41395</v>
      </c>
      <c r="B162" s="6">
        <v>866.6</v>
      </c>
      <c r="C162" s="11">
        <f t="shared" si="0"/>
        <v>866600</v>
      </c>
      <c r="D162" s="6">
        <v>30.9</v>
      </c>
      <c r="E162" s="6">
        <v>808</v>
      </c>
      <c r="F162" s="11">
        <f t="shared" si="1"/>
        <v>808000</v>
      </c>
      <c r="G162" s="6">
        <v>410.97</v>
      </c>
      <c r="H162" s="13">
        <f t="shared" si="6"/>
        <v>1.4058489072283561E-2</v>
      </c>
      <c r="I162" s="13"/>
      <c r="J162" s="6">
        <v>21131</v>
      </c>
      <c r="K162" s="11">
        <f t="shared" si="2"/>
        <v>21131000</v>
      </c>
      <c r="L162" s="6">
        <v>16255</v>
      </c>
      <c r="M162" s="6">
        <f t="shared" si="3"/>
        <v>16255000</v>
      </c>
      <c r="N162" s="6">
        <v>3271.9</v>
      </c>
      <c r="O162" s="11">
        <f t="shared" si="4"/>
        <v>3271900</v>
      </c>
      <c r="P162" s="6">
        <v>2677.9</v>
      </c>
      <c r="Q162" s="11">
        <f t="shared" si="5"/>
        <v>2677900</v>
      </c>
      <c r="R162" s="6">
        <v>790.88</v>
      </c>
      <c r="S162" s="6">
        <v>446.4</v>
      </c>
    </row>
    <row r="163" spans="1:19" ht="13">
      <c r="A163" s="3">
        <v>41426</v>
      </c>
      <c r="B163" s="6">
        <v>817.4</v>
      </c>
      <c r="C163" s="11">
        <f t="shared" si="0"/>
        <v>817400</v>
      </c>
      <c r="D163" s="6">
        <v>31.2</v>
      </c>
      <c r="E163" s="6">
        <v>759.6</v>
      </c>
      <c r="F163" s="11">
        <f t="shared" si="1"/>
        <v>759600</v>
      </c>
      <c r="G163" s="6">
        <v>416.83</v>
      </c>
      <c r="H163" s="13">
        <f t="shared" si="6"/>
        <v>-5.74074074074074E-2</v>
      </c>
      <c r="I163" s="13"/>
      <c r="J163" s="6">
        <v>20876</v>
      </c>
      <c r="K163" s="11">
        <f t="shared" si="2"/>
        <v>20876000</v>
      </c>
      <c r="L163" s="6">
        <v>16058</v>
      </c>
      <c r="M163" s="6">
        <f t="shared" si="3"/>
        <v>16058000</v>
      </c>
      <c r="N163" s="6">
        <v>3235</v>
      </c>
      <c r="O163" s="11">
        <f t="shared" si="4"/>
        <v>3235000</v>
      </c>
      <c r="P163" s="6">
        <v>2632</v>
      </c>
      <c r="Q163" s="11">
        <f t="shared" si="5"/>
        <v>2632000</v>
      </c>
      <c r="R163" s="6">
        <v>803.88</v>
      </c>
      <c r="S163" s="6">
        <v>457.82</v>
      </c>
    </row>
    <row r="164" spans="1:19" ht="13">
      <c r="A164" s="3">
        <v>41456</v>
      </c>
      <c r="B164" s="6">
        <v>768.3</v>
      </c>
      <c r="C164" s="11">
        <f t="shared" si="0"/>
        <v>768300</v>
      </c>
      <c r="D164" s="6">
        <v>30</v>
      </c>
      <c r="E164" s="6">
        <v>713.7</v>
      </c>
      <c r="F164" s="11">
        <f t="shared" si="1"/>
        <v>713700</v>
      </c>
      <c r="G164" s="6">
        <v>394.2</v>
      </c>
      <c r="H164" s="13">
        <f t="shared" si="6"/>
        <v>2.8331478296064064E-3</v>
      </c>
      <c r="I164" s="13"/>
      <c r="J164" s="6">
        <v>20736</v>
      </c>
      <c r="K164" s="11">
        <f t="shared" si="2"/>
        <v>20736000</v>
      </c>
      <c r="L164" s="6">
        <v>15910</v>
      </c>
      <c r="M164" s="6">
        <f t="shared" si="3"/>
        <v>15910000</v>
      </c>
      <c r="N164" s="6">
        <v>3165.5</v>
      </c>
      <c r="O164" s="11">
        <f t="shared" si="4"/>
        <v>3165500</v>
      </c>
      <c r="P164" s="6">
        <v>2562.8000000000002</v>
      </c>
      <c r="Q164" s="11">
        <f t="shared" si="5"/>
        <v>2562800</v>
      </c>
      <c r="R164" s="6">
        <v>796.74</v>
      </c>
      <c r="S164" s="6">
        <v>444.89</v>
      </c>
    </row>
    <row r="165" spans="1:19" ht="13">
      <c r="A165" s="3">
        <v>41487</v>
      </c>
      <c r="B165" s="6">
        <v>794.3</v>
      </c>
      <c r="C165" s="11">
        <f t="shared" si="0"/>
        <v>794300</v>
      </c>
      <c r="D165" s="6">
        <v>30.2</v>
      </c>
      <c r="E165" s="6">
        <v>739.5</v>
      </c>
      <c r="F165" s="11">
        <f t="shared" si="1"/>
        <v>739500</v>
      </c>
      <c r="G165" s="6">
        <v>395.32</v>
      </c>
      <c r="H165" s="13">
        <f t="shared" si="6"/>
        <v>5.3035021319407814E-2</v>
      </c>
      <c r="I165" s="13"/>
      <c r="J165" s="6">
        <v>20814</v>
      </c>
      <c r="K165" s="11">
        <f t="shared" si="2"/>
        <v>20814000</v>
      </c>
      <c r="L165" s="6">
        <v>16006</v>
      </c>
      <c r="M165" s="6">
        <f t="shared" si="3"/>
        <v>16006000</v>
      </c>
      <c r="N165" s="6">
        <v>3200.3</v>
      </c>
      <c r="O165" s="11">
        <f t="shared" si="4"/>
        <v>3200300</v>
      </c>
      <c r="P165" s="6">
        <v>2608.1999999999998</v>
      </c>
      <c r="Q165" s="11">
        <f t="shared" si="5"/>
        <v>2608200</v>
      </c>
      <c r="R165" s="6">
        <v>797.4</v>
      </c>
      <c r="S165" s="6">
        <v>444</v>
      </c>
    </row>
    <row r="166" spans="1:19" ht="13">
      <c r="A166" s="3">
        <v>41518</v>
      </c>
      <c r="B166" s="6">
        <v>846.5</v>
      </c>
      <c r="C166" s="11">
        <f t="shared" si="0"/>
        <v>846500</v>
      </c>
      <c r="D166" s="6">
        <v>30.9</v>
      </c>
      <c r="E166" s="6">
        <v>791.6</v>
      </c>
      <c r="F166" s="11">
        <f t="shared" si="1"/>
        <v>791600</v>
      </c>
      <c r="G166" s="6">
        <v>417.46</v>
      </c>
      <c r="H166" s="13">
        <f t="shared" si="6"/>
        <v>-1.3006551807813531E-2</v>
      </c>
      <c r="I166" s="13"/>
      <c r="J166" s="6">
        <v>21056</v>
      </c>
      <c r="K166" s="11">
        <f t="shared" si="2"/>
        <v>21056000</v>
      </c>
      <c r="L166" s="6">
        <v>16196</v>
      </c>
      <c r="M166" s="6">
        <f t="shared" si="3"/>
        <v>16196000</v>
      </c>
      <c r="N166" s="6">
        <v>3249.8</v>
      </c>
      <c r="O166" s="11">
        <f t="shared" si="4"/>
        <v>3249800</v>
      </c>
      <c r="P166" s="6">
        <v>2662.3</v>
      </c>
      <c r="Q166" s="11">
        <f t="shared" si="5"/>
        <v>2662300</v>
      </c>
      <c r="R166" s="6">
        <v>810.48</v>
      </c>
      <c r="S166" s="6">
        <v>458.13</v>
      </c>
    </row>
    <row r="167" spans="1:19" ht="13">
      <c r="A167" s="3">
        <v>41548</v>
      </c>
      <c r="B167" s="6">
        <v>858.3</v>
      </c>
      <c r="C167" s="11">
        <f t="shared" si="0"/>
        <v>858300</v>
      </c>
      <c r="D167" s="6">
        <v>30.8</v>
      </c>
      <c r="E167" s="6">
        <v>801.3</v>
      </c>
      <c r="F167" s="11">
        <f t="shared" si="1"/>
        <v>801300</v>
      </c>
      <c r="G167" s="6">
        <v>412.1</v>
      </c>
      <c r="H167" s="13">
        <f t="shared" si="6"/>
        <v>9.4547746612035771E-4</v>
      </c>
      <c r="I167" s="13"/>
      <c r="J167" s="6">
        <v>21345</v>
      </c>
      <c r="K167" s="11">
        <f t="shared" si="2"/>
        <v>21345000</v>
      </c>
      <c r="L167" s="6">
        <v>16375</v>
      </c>
      <c r="M167" s="6">
        <f t="shared" si="3"/>
        <v>16375000</v>
      </c>
      <c r="N167" s="6">
        <v>3268.1</v>
      </c>
      <c r="O167" s="11">
        <f t="shared" si="4"/>
        <v>3268100</v>
      </c>
      <c r="P167" s="6">
        <v>2673.4</v>
      </c>
      <c r="Q167" s="11">
        <f t="shared" si="5"/>
        <v>2673400</v>
      </c>
      <c r="R167" s="6">
        <v>799.35</v>
      </c>
      <c r="S167" s="6">
        <v>447.88</v>
      </c>
    </row>
    <row r="168" spans="1:19" ht="13">
      <c r="A168" s="3">
        <v>41579</v>
      </c>
      <c r="B168" s="6">
        <v>859.5</v>
      </c>
      <c r="C168" s="11">
        <f t="shared" si="0"/>
        <v>859500</v>
      </c>
      <c r="D168" s="6">
        <v>30.6</v>
      </c>
      <c r="E168" s="6">
        <v>802.6</v>
      </c>
      <c r="F168" s="11">
        <f t="shared" si="1"/>
        <v>802600</v>
      </c>
      <c r="G168" s="6">
        <v>412.49</v>
      </c>
      <c r="H168" s="13">
        <f t="shared" si="6"/>
        <v>1.710868063001884E-2</v>
      </c>
      <c r="I168" s="13"/>
      <c r="J168" s="6">
        <v>21440</v>
      </c>
      <c r="K168" s="11">
        <f t="shared" si="2"/>
        <v>21440000</v>
      </c>
      <c r="L168" s="6">
        <v>16453</v>
      </c>
      <c r="M168" s="6">
        <f t="shared" si="3"/>
        <v>16453000</v>
      </c>
      <c r="N168" s="6">
        <v>3283.2</v>
      </c>
      <c r="O168" s="11">
        <f t="shared" si="4"/>
        <v>3283200</v>
      </c>
      <c r="P168" s="6">
        <v>2691.5</v>
      </c>
      <c r="Q168" s="11">
        <f t="shared" si="5"/>
        <v>2691500</v>
      </c>
      <c r="R168" s="6">
        <v>804.09</v>
      </c>
      <c r="S168" s="6">
        <v>447.58</v>
      </c>
    </row>
    <row r="169" spans="1:19" ht="13">
      <c r="A169" s="3">
        <v>41609</v>
      </c>
      <c r="B169" s="6">
        <v>856.8</v>
      </c>
      <c r="C169" s="11">
        <f t="shared" si="0"/>
        <v>856800</v>
      </c>
      <c r="D169" s="6">
        <v>30.7</v>
      </c>
      <c r="E169" s="6">
        <v>799.3</v>
      </c>
      <c r="F169" s="11">
        <f t="shared" si="1"/>
        <v>799300</v>
      </c>
      <c r="G169" s="6">
        <v>419.67</v>
      </c>
      <c r="H169" s="13">
        <f t="shared" si="6"/>
        <v>-2.9157879248614557E-2</v>
      </c>
      <c r="I169" s="13"/>
      <c r="J169" s="6">
        <v>21373</v>
      </c>
      <c r="K169" s="11">
        <f t="shared" si="2"/>
        <v>21373000</v>
      </c>
      <c r="L169" s="6">
        <v>16407</v>
      </c>
      <c r="M169" s="6">
        <f t="shared" si="3"/>
        <v>16407000</v>
      </c>
      <c r="N169" s="6">
        <v>3284.9</v>
      </c>
      <c r="O169" s="11">
        <f t="shared" si="4"/>
        <v>3284900</v>
      </c>
      <c r="P169" s="6">
        <v>2688.9</v>
      </c>
      <c r="Q169" s="11">
        <f t="shared" si="5"/>
        <v>2688900</v>
      </c>
      <c r="R169" s="6">
        <v>808.52</v>
      </c>
      <c r="S169" s="6">
        <v>455.05</v>
      </c>
    </row>
    <row r="170" spans="1:19" ht="13">
      <c r="A170" s="3">
        <v>41640</v>
      </c>
      <c r="B170" s="6">
        <v>852.5</v>
      </c>
      <c r="C170" s="11">
        <f t="shared" si="0"/>
        <v>852500</v>
      </c>
      <c r="D170" s="6">
        <v>29.7</v>
      </c>
      <c r="E170" s="6">
        <v>794.1</v>
      </c>
      <c r="F170" s="11">
        <f t="shared" si="1"/>
        <v>794100</v>
      </c>
      <c r="G170" s="6">
        <v>407.78</v>
      </c>
      <c r="H170" s="13">
        <f t="shared" si="6"/>
        <v>2.4776390682546549E-2</v>
      </c>
      <c r="I170" s="13"/>
      <c r="J170" s="6">
        <v>21092</v>
      </c>
      <c r="K170" s="11">
        <f t="shared" si="2"/>
        <v>21092000</v>
      </c>
      <c r="L170" s="6">
        <v>16231</v>
      </c>
      <c r="M170" s="6">
        <f t="shared" si="3"/>
        <v>16231000</v>
      </c>
      <c r="N170" s="6">
        <v>3280.8</v>
      </c>
      <c r="O170" s="11">
        <f t="shared" si="4"/>
        <v>3280800</v>
      </c>
      <c r="P170" s="6">
        <v>2689.1</v>
      </c>
      <c r="Q170" s="11">
        <f t="shared" si="5"/>
        <v>2689100</v>
      </c>
      <c r="R170" s="6">
        <v>802.61</v>
      </c>
      <c r="S170" s="6">
        <v>444.07</v>
      </c>
    </row>
    <row r="171" spans="1:19" ht="13">
      <c r="A171" s="3">
        <v>41671</v>
      </c>
      <c r="B171" s="6">
        <v>859.1</v>
      </c>
      <c r="C171" s="11">
        <f t="shared" si="0"/>
        <v>859100</v>
      </c>
      <c r="D171" s="6">
        <v>30.3</v>
      </c>
      <c r="E171" s="6">
        <v>800.6</v>
      </c>
      <c r="F171" s="11">
        <f t="shared" si="1"/>
        <v>800600</v>
      </c>
      <c r="G171" s="6">
        <v>418.14</v>
      </c>
      <c r="H171" s="13">
        <f t="shared" si="6"/>
        <v>1.6603951081843843E-2</v>
      </c>
      <c r="I171" s="13"/>
      <c r="J171" s="6">
        <v>21347</v>
      </c>
      <c r="K171" s="11">
        <f t="shared" si="2"/>
        <v>21347000</v>
      </c>
      <c r="L171" s="6">
        <v>16375</v>
      </c>
      <c r="M171" s="6">
        <f t="shared" si="3"/>
        <v>16375000</v>
      </c>
      <c r="N171" s="6">
        <v>3295.2</v>
      </c>
      <c r="O171" s="11">
        <f t="shared" si="4"/>
        <v>3295200</v>
      </c>
      <c r="P171" s="6">
        <v>2702.6</v>
      </c>
      <c r="Q171" s="11">
        <f t="shared" si="5"/>
        <v>2702600</v>
      </c>
      <c r="R171" s="6">
        <v>806.38</v>
      </c>
      <c r="S171" s="6">
        <v>452.24</v>
      </c>
    </row>
    <row r="172" spans="1:19" ht="13">
      <c r="A172" s="3">
        <v>41699</v>
      </c>
      <c r="B172" s="6">
        <v>866.4</v>
      </c>
      <c r="C172" s="11">
        <f t="shared" si="0"/>
        <v>866400</v>
      </c>
      <c r="D172" s="6">
        <v>30.7</v>
      </c>
      <c r="E172" s="6">
        <v>808</v>
      </c>
      <c r="F172" s="11">
        <f t="shared" si="1"/>
        <v>808000</v>
      </c>
      <c r="G172" s="6">
        <v>425.2</v>
      </c>
      <c r="H172" s="13">
        <f t="shared" si="6"/>
        <v>-1.1706481393356848E-2</v>
      </c>
      <c r="I172" s="13"/>
      <c r="J172" s="6">
        <v>21438</v>
      </c>
      <c r="K172" s="11">
        <f t="shared" si="2"/>
        <v>21438000</v>
      </c>
      <c r="L172" s="6">
        <v>16441</v>
      </c>
      <c r="M172" s="6">
        <f t="shared" si="3"/>
        <v>16441000</v>
      </c>
      <c r="N172" s="6">
        <v>3319.6</v>
      </c>
      <c r="O172" s="11">
        <f t="shared" si="4"/>
        <v>3319600</v>
      </c>
      <c r="P172" s="6">
        <v>2723.4</v>
      </c>
      <c r="Q172" s="11">
        <f t="shared" si="5"/>
        <v>2723400</v>
      </c>
      <c r="R172" s="6">
        <v>806.22</v>
      </c>
      <c r="S172" s="6">
        <v>454.71</v>
      </c>
    </row>
    <row r="173" spans="1:19" ht="13">
      <c r="A173" s="3">
        <v>41730</v>
      </c>
      <c r="B173" s="6">
        <v>870</v>
      </c>
      <c r="C173" s="11">
        <f t="shared" si="0"/>
        <v>870000</v>
      </c>
      <c r="D173" s="6">
        <v>30.7</v>
      </c>
      <c r="E173" s="6">
        <v>810.7</v>
      </c>
      <c r="F173" s="11">
        <f t="shared" si="1"/>
        <v>810700</v>
      </c>
      <c r="G173" s="6">
        <v>420.28</v>
      </c>
      <c r="H173" s="13">
        <f t="shared" si="6"/>
        <v>8.6566812124071607E-3</v>
      </c>
      <c r="I173" s="13"/>
      <c r="J173" s="6">
        <v>21486</v>
      </c>
      <c r="K173" s="11">
        <f t="shared" si="2"/>
        <v>21486000</v>
      </c>
      <c r="L173" s="6">
        <v>16490</v>
      </c>
      <c r="M173" s="6">
        <f t="shared" si="3"/>
        <v>16490000</v>
      </c>
      <c r="N173" s="6">
        <v>3327.7</v>
      </c>
      <c r="O173" s="11">
        <f t="shared" si="4"/>
        <v>3327700</v>
      </c>
      <c r="P173" s="6">
        <v>2731.2</v>
      </c>
      <c r="Q173" s="11">
        <f t="shared" si="5"/>
        <v>2731200</v>
      </c>
      <c r="R173" s="6">
        <v>802.94</v>
      </c>
      <c r="S173" s="6">
        <v>449.88</v>
      </c>
    </row>
    <row r="174" spans="1:19" ht="13">
      <c r="A174" s="3">
        <v>41760</v>
      </c>
      <c r="B174" s="6">
        <v>877.8</v>
      </c>
      <c r="C174" s="11">
        <f t="shared" si="0"/>
        <v>877800</v>
      </c>
      <c r="D174" s="6">
        <v>30.9</v>
      </c>
      <c r="E174" s="6">
        <v>818.1</v>
      </c>
      <c r="F174" s="11">
        <f t="shared" si="1"/>
        <v>818100</v>
      </c>
      <c r="G174" s="6">
        <v>423.95</v>
      </c>
      <c r="H174" s="13">
        <f t="shared" si="6"/>
        <v>1.8202450151687116E-2</v>
      </c>
      <c r="I174" s="13"/>
      <c r="J174" s="6">
        <v>21431</v>
      </c>
      <c r="K174" s="11">
        <f t="shared" si="2"/>
        <v>21431000</v>
      </c>
      <c r="L174" s="6">
        <v>16472</v>
      </c>
      <c r="M174" s="6">
        <f t="shared" si="3"/>
        <v>16472000</v>
      </c>
      <c r="N174" s="6">
        <v>3358.1</v>
      </c>
      <c r="O174" s="11">
        <f t="shared" si="4"/>
        <v>3358100</v>
      </c>
      <c r="P174" s="6">
        <v>2761.9</v>
      </c>
      <c r="Q174" s="11">
        <f t="shared" si="5"/>
        <v>2761900</v>
      </c>
      <c r="R174" s="6">
        <v>800.98</v>
      </c>
      <c r="S174" s="6">
        <v>449.58</v>
      </c>
    </row>
    <row r="175" spans="1:19" ht="13">
      <c r="A175" s="3">
        <v>41791</v>
      </c>
      <c r="B175" s="6">
        <v>833.2</v>
      </c>
      <c r="C175" s="11">
        <f t="shared" si="0"/>
        <v>833200</v>
      </c>
      <c r="D175" s="6">
        <v>31.2</v>
      </c>
      <c r="E175" s="6">
        <v>776</v>
      </c>
      <c r="F175" s="11">
        <f t="shared" si="1"/>
        <v>776000</v>
      </c>
      <c r="G175" s="6">
        <v>431.81</v>
      </c>
      <c r="H175" s="13">
        <f t="shared" si="6"/>
        <v>-2.5530803210943809E-2</v>
      </c>
      <c r="I175" s="13"/>
      <c r="J175" s="6">
        <v>21221</v>
      </c>
      <c r="K175" s="11">
        <f t="shared" si="2"/>
        <v>21221000</v>
      </c>
      <c r="L175" s="6">
        <v>16317</v>
      </c>
      <c r="M175" s="6">
        <f t="shared" si="3"/>
        <v>16317000</v>
      </c>
      <c r="N175" s="6">
        <v>3328.1</v>
      </c>
      <c r="O175" s="11">
        <f t="shared" si="4"/>
        <v>3328100</v>
      </c>
      <c r="P175" s="6">
        <v>2723.8</v>
      </c>
      <c r="Q175" s="11">
        <f t="shared" si="5"/>
        <v>2723800</v>
      </c>
      <c r="R175" s="6">
        <v>809.01</v>
      </c>
      <c r="S175" s="6">
        <v>460.53</v>
      </c>
    </row>
    <row r="176" spans="1:19" ht="13">
      <c r="A176" s="3">
        <v>41821</v>
      </c>
      <c r="B176" s="6">
        <v>788.9</v>
      </c>
      <c r="C176" s="11">
        <f t="shared" si="0"/>
        <v>788900</v>
      </c>
      <c r="D176" s="6">
        <v>30.6</v>
      </c>
      <c r="E176" s="6">
        <v>734</v>
      </c>
      <c r="F176" s="11">
        <f t="shared" si="1"/>
        <v>734000</v>
      </c>
      <c r="G176" s="6">
        <v>421.06</v>
      </c>
      <c r="H176" s="13">
        <f t="shared" si="6"/>
        <v>9.69001364128135E-3</v>
      </c>
      <c r="I176" s="13"/>
      <c r="J176" s="6">
        <v>21110</v>
      </c>
      <c r="K176" s="11">
        <f t="shared" si="2"/>
        <v>21110000</v>
      </c>
      <c r="L176" s="6">
        <v>16215</v>
      </c>
      <c r="M176" s="6">
        <f t="shared" si="3"/>
        <v>16215000</v>
      </c>
      <c r="N176" s="6">
        <v>3301</v>
      </c>
      <c r="O176" s="11">
        <f t="shared" si="4"/>
        <v>3301000</v>
      </c>
      <c r="P176" s="6">
        <v>2691.8</v>
      </c>
      <c r="Q176" s="11">
        <f t="shared" si="5"/>
        <v>2691800</v>
      </c>
      <c r="R176" s="6">
        <v>804.89</v>
      </c>
      <c r="S176" s="6">
        <v>451.65</v>
      </c>
    </row>
    <row r="177" spans="1:19" ht="13">
      <c r="A177" s="3">
        <v>41852</v>
      </c>
      <c r="B177" s="6">
        <v>813.3</v>
      </c>
      <c r="C177" s="11">
        <f t="shared" si="0"/>
        <v>813300</v>
      </c>
      <c r="D177" s="6">
        <v>30.9</v>
      </c>
      <c r="E177" s="6">
        <v>756.8</v>
      </c>
      <c r="F177" s="11">
        <f t="shared" si="1"/>
        <v>756800</v>
      </c>
      <c r="G177" s="6">
        <v>425.18</v>
      </c>
      <c r="H177" s="13">
        <f t="shared" si="6"/>
        <v>3.1436511913982439E-2</v>
      </c>
      <c r="I177" s="13"/>
      <c r="J177" s="6">
        <v>21174</v>
      </c>
      <c r="K177" s="11">
        <f t="shared" si="2"/>
        <v>21174000</v>
      </c>
      <c r="L177" s="6">
        <v>16287</v>
      </c>
      <c r="M177" s="6">
        <f t="shared" si="3"/>
        <v>16287000</v>
      </c>
      <c r="N177" s="6">
        <v>3328</v>
      </c>
      <c r="O177" s="11">
        <f t="shared" si="4"/>
        <v>3328000</v>
      </c>
      <c r="P177" s="6">
        <v>2720.3</v>
      </c>
      <c r="Q177" s="11">
        <f t="shared" si="5"/>
        <v>2720300</v>
      </c>
      <c r="R177" s="6">
        <v>809.33</v>
      </c>
      <c r="S177" s="6">
        <v>453.22</v>
      </c>
    </row>
    <row r="178" spans="1:19" ht="13">
      <c r="A178" s="3">
        <v>41883</v>
      </c>
      <c r="B178" s="6">
        <v>858.1</v>
      </c>
      <c r="C178" s="11">
        <f t="shared" si="0"/>
        <v>858100</v>
      </c>
      <c r="D178" s="6">
        <v>31.2</v>
      </c>
      <c r="E178" s="6">
        <v>799.4</v>
      </c>
      <c r="F178" s="11">
        <f t="shared" si="1"/>
        <v>799400</v>
      </c>
      <c r="G178" s="6">
        <v>438.98</v>
      </c>
      <c r="H178" s="13">
        <f t="shared" si="6"/>
        <v>-3.4181801608831235E-4</v>
      </c>
      <c r="I178" s="13"/>
      <c r="J178" s="6">
        <v>21463</v>
      </c>
      <c r="K178" s="11">
        <f t="shared" si="2"/>
        <v>21463000</v>
      </c>
      <c r="L178" s="6">
        <v>16493</v>
      </c>
      <c r="M178" s="6">
        <f t="shared" si="3"/>
        <v>16493000</v>
      </c>
      <c r="N178" s="6">
        <v>3363.2</v>
      </c>
      <c r="O178" s="11">
        <f t="shared" si="4"/>
        <v>3363200</v>
      </c>
      <c r="P178" s="6">
        <v>2763</v>
      </c>
      <c r="Q178" s="11">
        <f t="shared" si="5"/>
        <v>2763000</v>
      </c>
      <c r="R178" s="6">
        <v>811.29</v>
      </c>
      <c r="S178" s="6">
        <v>457.68</v>
      </c>
    </row>
    <row r="179" spans="1:19" ht="13">
      <c r="A179" s="3">
        <v>41913</v>
      </c>
      <c r="B179" s="6">
        <v>873.4</v>
      </c>
      <c r="C179" s="11">
        <f t="shared" si="0"/>
        <v>873400</v>
      </c>
      <c r="D179" s="6">
        <v>31.3</v>
      </c>
      <c r="E179" s="6">
        <v>813.5</v>
      </c>
      <c r="F179" s="11">
        <f t="shared" si="1"/>
        <v>813500</v>
      </c>
      <c r="G179" s="6">
        <v>438.83</v>
      </c>
      <c r="H179" s="13">
        <f t="shared" si="6"/>
        <v>2.4778879061291687E-2</v>
      </c>
      <c r="I179" s="13"/>
      <c r="J179" s="6">
        <v>21776</v>
      </c>
      <c r="K179" s="11">
        <f t="shared" si="2"/>
        <v>21776000</v>
      </c>
      <c r="L179" s="6">
        <v>16711</v>
      </c>
      <c r="M179" s="6">
        <f t="shared" si="3"/>
        <v>16711000</v>
      </c>
      <c r="N179" s="6">
        <v>3397.8</v>
      </c>
      <c r="O179" s="11">
        <f t="shared" si="4"/>
        <v>3397800</v>
      </c>
      <c r="P179" s="6">
        <v>2800.2</v>
      </c>
      <c r="Q179" s="11">
        <f t="shared" si="5"/>
        <v>2800200</v>
      </c>
      <c r="R179" s="6">
        <v>811.94</v>
      </c>
      <c r="S179" s="6">
        <v>456.49</v>
      </c>
    </row>
    <row r="180" spans="1:19" ht="13">
      <c r="A180" s="3">
        <v>41944</v>
      </c>
      <c r="B180" s="6">
        <v>879.2</v>
      </c>
      <c r="C180" s="11">
        <f t="shared" si="0"/>
        <v>879200</v>
      </c>
      <c r="D180" s="6">
        <v>31.6</v>
      </c>
      <c r="E180" s="6">
        <v>819.1</v>
      </c>
      <c r="F180" s="11">
        <f t="shared" si="1"/>
        <v>819100</v>
      </c>
      <c r="G180" s="6">
        <v>449.98</v>
      </c>
      <c r="H180" s="13">
        <f t="shared" si="6"/>
        <v>-3.1212760106334229E-2</v>
      </c>
      <c r="I180" s="13"/>
      <c r="J180" s="6">
        <v>21873</v>
      </c>
      <c r="K180" s="11">
        <f t="shared" si="2"/>
        <v>21873000</v>
      </c>
      <c r="L180" s="6">
        <v>16793</v>
      </c>
      <c r="M180" s="6">
        <f t="shared" si="3"/>
        <v>16793000</v>
      </c>
      <c r="N180" s="6">
        <v>3420.3</v>
      </c>
      <c r="O180" s="11">
        <f t="shared" si="4"/>
        <v>3420300</v>
      </c>
      <c r="P180" s="6">
        <v>2818.4</v>
      </c>
      <c r="Q180" s="11">
        <f t="shared" si="5"/>
        <v>2818400</v>
      </c>
      <c r="R180" s="6">
        <v>826.51</v>
      </c>
      <c r="S180" s="6">
        <v>468.44</v>
      </c>
    </row>
    <row r="181" spans="1:19" ht="13">
      <c r="A181" s="3">
        <v>41974</v>
      </c>
      <c r="B181" s="6">
        <v>875.9</v>
      </c>
      <c r="C181" s="11">
        <f t="shared" si="0"/>
        <v>875900</v>
      </c>
      <c r="D181" s="6">
        <v>30.6</v>
      </c>
      <c r="E181" s="6">
        <v>815.7</v>
      </c>
      <c r="F181" s="11">
        <f t="shared" si="1"/>
        <v>815700</v>
      </c>
      <c r="G181" s="6">
        <v>436.36</v>
      </c>
      <c r="H181" s="13">
        <f t="shared" si="6"/>
        <v>-5.8781494202531327E-3</v>
      </c>
      <c r="I181" s="13"/>
      <c r="J181" s="6">
        <v>21853</v>
      </c>
      <c r="K181" s="11">
        <f t="shared" si="2"/>
        <v>21853000</v>
      </c>
      <c r="L181" s="6">
        <v>16797</v>
      </c>
      <c r="M181" s="6">
        <f t="shared" si="3"/>
        <v>16797000</v>
      </c>
      <c r="N181" s="6">
        <v>3427.8</v>
      </c>
      <c r="O181" s="11">
        <f t="shared" si="4"/>
        <v>3427800</v>
      </c>
      <c r="P181" s="6">
        <v>2827.2</v>
      </c>
      <c r="Q181" s="11">
        <f t="shared" si="5"/>
        <v>2827200</v>
      </c>
      <c r="R181" s="6">
        <v>816.52</v>
      </c>
      <c r="S181" s="6">
        <v>457.62</v>
      </c>
    </row>
    <row r="182" spans="1:19" ht="13">
      <c r="A182" s="3">
        <v>42005</v>
      </c>
      <c r="B182" s="6">
        <v>872.9</v>
      </c>
      <c r="C182" s="11">
        <f t="shared" si="0"/>
        <v>872900</v>
      </c>
      <c r="D182" s="6">
        <v>30.4</v>
      </c>
      <c r="E182" s="6">
        <v>812.7</v>
      </c>
      <c r="F182" s="11">
        <f t="shared" si="1"/>
        <v>812700</v>
      </c>
      <c r="G182" s="6">
        <v>433.81</v>
      </c>
      <c r="H182" s="13">
        <f t="shared" si="6"/>
        <v>1.7551408642087145E-2</v>
      </c>
      <c r="I182" s="13"/>
      <c r="J182" s="6">
        <v>21601</v>
      </c>
      <c r="K182" s="11">
        <f t="shared" si="2"/>
        <v>21601000</v>
      </c>
      <c r="L182" s="6">
        <v>16633</v>
      </c>
      <c r="M182" s="6">
        <f t="shared" si="3"/>
        <v>16633000</v>
      </c>
      <c r="N182" s="6">
        <v>3435.5</v>
      </c>
      <c r="O182" s="11">
        <f t="shared" si="4"/>
        <v>3435500</v>
      </c>
      <c r="P182" s="6">
        <v>2831.8</v>
      </c>
      <c r="Q182" s="11">
        <f t="shared" si="5"/>
        <v>2831800</v>
      </c>
      <c r="R182" s="6">
        <v>818.81</v>
      </c>
      <c r="S182" s="6">
        <v>455.99</v>
      </c>
    </row>
    <row r="183" spans="1:19" ht="13">
      <c r="A183" s="3">
        <v>42036</v>
      </c>
      <c r="B183" s="6">
        <v>878.3</v>
      </c>
      <c r="C183" s="11">
        <f t="shared" si="0"/>
        <v>878300</v>
      </c>
      <c r="D183" s="6">
        <v>30.9</v>
      </c>
      <c r="E183" s="6">
        <v>819.7</v>
      </c>
      <c r="F183" s="11">
        <f t="shared" si="1"/>
        <v>819700</v>
      </c>
      <c r="G183" s="6">
        <v>441.56</v>
      </c>
      <c r="H183" s="13">
        <f t="shared" si="6"/>
        <v>-6.3357491225671855E-3</v>
      </c>
      <c r="I183" s="13"/>
      <c r="J183" s="6">
        <v>21887</v>
      </c>
      <c r="K183" s="11">
        <f t="shared" si="2"/>
        <v>21887000</v>
      </c>
      <c r="L183" s="6">
        <v>16816</v>
      </c>
      <c r="M183" s="6">
        <f t="shared" si="3"/>
        <v>16816000</v>
      </c>
      <c r="N183" s="6">
        <v>3448.6</v>
      </c>
      <c r="O183" s="11">
        <f t="shared" si="4"/>
        <v>3448600</v>
      </c>
      <c r="P183" s="6">
        <v>2847.2</v>
      </c>
      <c r="Q183" s="11">
        <f t="shared" si="5"/>
        <v>2847200</v>
      </c>
      <c r="R183" s="6">
        <v>825.46</v>
      </c>
      <c r="S183" s="6">
        <v>464.88</v>
      </c>
    </row>
    <row r="184" spans="1:19" ht="13">
      <c r="A184" s="3">
        <v>42064</v>
      </c>
      <c r="B184" s="6">
        <v>888.5</v>
      </c>
      <c r="C184" s="11">
        <f t="shared" si="0"/>
        <v>888500</v>
      </c>
      <c r="D184" s="6">
        <v>30.9</v>
      </c>
      <c r="E184" s="6">
        <v>828.3</v>
      </c>
      <c r="F184" s="11">
        <f t="shared" si="1"/>
        <v>828300</v>
      </c>
      <c r="G184" s="6">
        <v>438.78</v>
      </c>
      <c r="H184" s="13">
        <f t="shared" si="6"/>
        <v>-1.6965651508830469E-2</v>
      </c>
      <c r="I184" s="13"/>
      <c r="J184" s="6">
        <v>21973</v>
      </c>
      <c r="K184" s="11">
        <f t="shared" si="2"/>
        <v>21973000</v>
      </c>
      <c r="L184" s="6">
        <v>16884</v>
      </c>
      <c r="M184" s="6">
        <f t="shared" si="3"/>
        <v>16884000</v>
      </c>
      <c r="N184" s="6">
        <v>3474.2</v>
      </c>
      <c r="O184" s="11">
        <f t="shared" si="4"/>
        <v>3474200</v>
      </c>
      <c r="P184" s="6">
        <v>2866.8</v>
      </c>
      <c r="Q184" s="11">
        <f t="shared" si="5"/>
        <v>2866800</v>
      </c>
      <c r="R184" s="6">
        <v>826.12</v>
      </c>
      <c r="S184" s="6">
        <v>463.69</v>
      </c>
    </row>
    <row r="185" spans="1:19" ht="13">
      <c r="A185" s="3">
        <v>42095</v>
      </c>
      <c r="B185" s="6">
        <v>895.5</v>
      </c>
      <c r="C185" s="11">
        <f t="shared" si="0"/>
        <v>895500</v>
      </c>
      <c r="D185" s="6">
        <v>30.6</v>
      </c>
      <c r="E185" s="6">
        <v>836.1</v>
      </c>
      <c r="F185" s="11">
        <f t="shared" si="1"/>
        <v>836100</v>
      </c>
      <c r="G185" s="6">
        <v>431.46</v>
      </c>
      <c r="H185" s="13">
        <f t="shared" si="6"/>
        <v>2.6352288488211816E-3</v>
      </c>
      <c r="I185" s="13"/>
      <c r="J185" s="6">
        <v>22084</v>
      </c>
      <c r="K185" s="11">
        <f t="shared" si="2"/>
        <v>22084000</v>
      </c>
      <c r="L185" s="6">
        <v>16972</v>
      </c>
      <c r="M185" s="6">
        <f t="shared" si="3"/>
        <v>16972000</v>
      </c>
      <c r="N185" s="6">
        <v>3522.4</v>
      </c>
      <c r="O185" s="11">
        <f t="shared" si="4"/>
        <v>3522400</v>
      </c>
      <c r="P185" s="6">
        <v>2905.9</v>
      </c>
      <c r="Q185" s="11">
        <f t="shared" si="5"/>
        <v>2905900</v>
      </c>
      <c r="R185" s="6">
        <v>821.75</v>
      </c>
      <c r="S185" s="6">
        <v>457.55</v>
      </c>
    </row>
    <row r="186" spans="1:19" ht="13">
      <c r="A186" s="3">
        <v>42125</v>
      </c>
      <c r="B186" s="6">
        <v>899.5</v>
      </c>
      <c r="C186" s="11">
        <f t="shared" si="0"/>
        <v>899500</v>
      </c>
      <c r="D186" s="6">
        <v>30.9</v>
      </c>
      <c r="E186" s="6">
        <v>841.3</v>
      </c>
      <c r="F186" s="11">
        <f t="shared" si="1"/>
        <v>841300</v>
      </c>
      <c r="G186" s="6">
        <v>432.6</v>
      </c>
      <c r="H186" s="13">
        <f t="shared" si="6"/>
        <v>-1.4873551353634008E-2</v>
      </c>
      <c r="I186" s="13"/>
      <c r="J186" s="6">
        <v>22025</v>
      </c>
      <c r="K186" s="11">
        <f t="shared" si="2"/>
        <v>22025000</v>
      </c>
      <c r="L186" s="6">
        <v>16951</v>
      </c>
      <c r="M186" s="6">
        <f t="shared" si="3"/>
        <v>16951000</v>
      </c>
      <c r="N186" s="6">
        <v>3542.4</v>
      </c>
      <c r="O186" s="11">
        <f t="shared" si="4"/>
        <v>3542400</v>
      </c>
      <c r="P186" s="6">
        <v>2921.9</v>
      </c>
      <c r="Q186" s="11">
        <f t="shared" si="5"/>
        <v>2921900</v>
      </c>
      <c r="R186" s="6">
        <v>821.75</v>
      </c>
      <c r="S186" s="6">
        <v>456.07</v>
      </c>
    </row>
    <row r="187" spans="1:19" ht="13">
      <c r="A187" s="3">
        <v>42156</v>
      </c>
      <c r="B187" s="6">
        <v>858.7</v>
      </c>
      <c r="C187" s="11">
        <f t="shared" si="0"/>
        <v>858700</v>
      </c>
      <c r="D187" s="6">
        <v>30.6</v>
      </c>
      <c r="E187" s="6">
        <v>802.3</v>
      </c>
      <c r="F187" s="11">
        <f t="shared" si="1"/>
        <v>802300</v>
      </c>
      <c r="G187" s="6">
        <v>426.26</v>
      </c>
      <c r="H187" s="13">
        <f t="shared" si="6"/>
        <v>-6.5171192443919503E-3</v>
      </c>
      <c r="I187" s="13"/>
      <c r="J187" s="6">
        <v>21808</v>
      </c>
      <c r="K187" s="11">
        <f t="shared" si="2"/>
        <v>21808000</v>
      </c>
      <c r="L187" s="6">
        <v>16804</v>
      </c>
      <c r="M187" s="6">
        <f t="shared" si="3"/>
        <v>16804000</v>
      </c>
      <c r="N187" s="6">
        <v>3506.2</v>
      </c>
      <c r="O187" s="11">
        <f t="shared" si="4"/>
        <v>3506200</v>
      </c>
      <c r="P187" s="6">
        <v>2880.6</v>
      </c>
      <c r="Q187" s="11">
        <f t="shared" si="5"/>
        <v>2880600</v>
      </c>
      <c r="R187" s="6">
        <v>821.42</v>
      </c>
      <c r="S187" s="6">
        <v>457.55</v>
      </c>
    </row>
    <row r="188" spans="1:19" ht="13">
      <c r="A188" s="3">
        <v>42186</v>
      </c>
      <c r="B188" s="6">
        <v>815</v>
      </c>
      <c r="C188" s="11">
        <f t="shared" si="0"/>
        <v>815000</v>
      </c>
      <c r="D188" s="6">
        <v>30.6</v>
      </c>
      <c r="E188" s="6">
        <v>760.7</v>
      </c>
      <c r="F188" s="11">
        <f t="shared" si="1"/>
        <v>760700</v>
      </c>
      <c r="G188" s="6">
        <v>423.5</v>
      </c>
      <c r="H188" s="13">
        <f t="shared" si="6"/>
        <v>2.6593421748224409E-2</v>
      </c>
      <c r="I188" s="13"/>
      <c r="J188" s="6">
        <v>21722</v>
      </c>
      <c r="K188" s="11">
        <f t="shared" si="2"/>
        <v>21722000</v>
      </c>
      <c r="L188" s="6">
        <v>16715</v>
      </c>
      <c r="M188" s="6">
        <f t="shared" si="3"/>
        <v>16715000</v>
      </c>
      <c r="N188" s="6">
        <v>3461.9</v>
      </c>
      <c r="O188" s="11">
        <f t="shared" si="4"/>
        <v>3461900</v>
      </c>
      <c r="P188" s="6">
        <v>2834.8</v>
      </c>
      <c r="Q188" s="11">
        <f t="shared" si="5"/>
        <v>2834800</v>
      </c>
      <c r="R188" s="6">
        <v>826.23</v>
      </c>
      <c r="S188" s="6">
        <v>460.87</v>
      </c>
    </row>
    <row r="189" spans="1:19" ht="13">
      <c r="A189" s="3">
        <v>42217</v>
      </c>
      <c r="B189" s="6">
        <v>833.2</v>
      </c>
      <c r="C189" s="11">
        <f t="shared" si="0"/>
        <v>833200</v>
      </c>
      <c r="D189" s="6">
        <v>31.3</v>
      </c>
      <c r="E189" s="6">
        <v>778.4</v>
      </c>
      <c r="F189" s="11">
        <f t="shared" si="1"/>
        <v>778400</v>
      </c>
      <c r="G189" s="6">
        <v>435.07</v>
      </c>
      <c r="H189" s="13">
        <f t="shared" si="6"/>
        <v>-9.7945920854124874E-3</v>
      </c>
      <c r="I189" s="13"/>
      <c r="J189" s="6">
        <v>21756</v>
      </c>
      <c r="K189" s="11">
        <f t="shared" si="2"/>
        <v>21756000</v>
      </c>
      <c r="L189" s="6">
        <v>16767</v>
      </c>
      <c r="M189" s="6">
        <f t="shared" si="3"/>
        <v>16767000</v>
      </c>
      <c r="N189" s="6">
        <v>3489.2</v>
      </c>
      <c r="O189" s="11">
        <f t="shared" si="4"/>
        <v>3489200</v>
      </c>
      <c r="P189" s="6">
        <v>2868.5</v>
      </c>
      <c r="Q189" s="11">
        <f t="shared" si="5"/>
        <v>2868500</v>
      </c>
      <c r="R189" s="6">
        <v>836.44</v>
      </c>
      <c r="S189" s="6">
        <v>469.91</v>
      </c>
    </row>
    <row r="190" spans="1:19" ht="13">
      <c r="A190" s="3">
        <v>42248</v>
      </c>
      <c r="B190" s="6">
        <v>882.6</v>
      </c>
      <c r="C190" s="11">
        <f t="shared" si="0"/>
        <v>882600</v>
      </c>
      <c r="D190" s="6">
        <v>30.6</v>
      </c>
      <c r="E190" s="6">
        <v>826.7</v>
      </c>
      <c r="F190" s="11">
        <f t="shared" si="1"/>
        <v>826700</v>
      </c>
      <c r="G190" s="6">
        <v>430.85</v>
      </c>
      <c r="H190" s="13">
        <f t="shared" si="6"/>
        <v>3.3310971801337012E-3</v>
      </c>
      <c r="I190" s="13"/>
      <c r="J190" s="6">
        <v>22062</v>
      </c>
      <c r="K190" s="11">
        <f t="shared" si="2"/>
        <v>22062000</v>
      </c>
      <c r="L190" s="6">
        <v>16978</v>
      </c>
      <c r="M190" s="6">
        <f t="shared" si="3"/>
        <v>16978000</v>
      </c>
      <c r="N190" s="6">
        <v>3529</v>
      </c>
      <c r="O190" s="11">
        <f t="shared" si="4"/>
        <v>3529000</v>
      </c>
      <c r="P190" s="6">
        <v>2914.9</v>
      </c>
      <c r="Q190" s="11">
        <f t="shared" si="5"/>
        <v>2914900</v>
      </c>
      <c r="R190" s="6">
        <v>831.15</v>
      </c>
      <c r="S190" s="6">
        <v>462.65</v>
      </c>
    </row>
    <row r="191" spans="1:19" ht="13">
      <c r="A191" s="3">
        <v>42278</v>
      </c>
      <c r="B191" s="6">
        <v>901.6</v>
      </c>
      <c r="C191" s="11">
        <f t="shared" si="0"/>
        <v>901600</v>
      </c>
      <c r="D191" s="6">
        <v>30.9</v>
      </c>
      <c r="E191" s="6">
        <v>844.6</v>
      </c>
      <c r="F191" s="11">
        <f t="shared" si="1"/>
        <v>844600</v>
      </c>
      <c r="G191" s="6">
        <v>432.29</v>
      </c>
      <c r="H191" s="13">
        <f t="shared" si="6"/>
        <v>2.1525577184246244E-2</v>
      </c>
      <c r="I191" s="13"/>
      <c r="J191" s="6">
        <v>22422</v>
      </c>
      <c r="K191" s="11">
        <f t="shared" si="2"/>
        <v>22422000</v>
      </c>
      <c r="L191" s="6">
        <v>17236</v>
      </c>
      <c r="M191" s="6">
        <f t="shared" si="3"/>
        <v>17236000</v>
      </c>
      <c r="N191" s="6">
        <v>3575.5</v>
      </c>
      <c r="O191" s="11">
        <f t="shared" si="4"/>
        <v>3575500</v>
      </c>
      <c r="P191" s="6">
        <v>2954.4</v>
      </c>
      <c r="Q191" s="11">
        <f t="shared" si="5"/>
        <v>2954400</v>
      </c>
      <c r="R191" s="6">
        <v>830.91</v>
      </c>
      <c r="S191" s="6">
        <v>463.62</v>
      </c>
    </row>
    <row r="192" spans="1:19" ht="13">
      <c r="A192" s="3">
        <v>42309</v>
      </c>
      <c r="B192" s="6">
        <v>906.7</v>
      </c>
      <c r="C192" s="11">
        <f t="shared" si="0"/>
        <v>906700</v>
      </c>
      <c r="D192" s="6">
        <v>31.4</v>
      </c>
      <c r="E192" s="6">
        <v>850.3</v>
      </c>
      <c r="F192" s="11">
        <f t="shared" si="1"/>
        <v>850300</v>
      </c>
      <c r="G192" s="6">
        <v>441.8</v>
      </c>
      <c r="H192" s="13">
        <f t="shared" si="6"/>
        <v>-7.5026795284030478E-3</v>
      </c>
      <c r="I192" s="13"/>
      <c r="J192" s="6">
        <v>22513</v>
      </c>
      <c r="K192" s="11">
        <f t="shared" si="2"/>
        <v>22513000</v>
      </c>
      <c r="L192" s="6">
        <v>17308</v>
      </c>
      <c r="M192" s="6">
        <f t="shared" si="3"/>
        <v>17308000</v>
      </c>
      <c r="N192" s="6">
        <v>3593.7</v>
      </c>
      <c r="O192" s="11">
        <f t="shared" si="4"/>
        <v>3593700</v>
      </c>
      <c r="P192" s="6">
        <v>2972.2</v>
      </c>
      <c r="Q192" s="11">
        <f t="shared" si="5"/>
        <v>2972200</v>
      </c>
      <c r="R192" s="6">
        <v>844.71</v>
      </c>
      <c r="S192" s="6">
        <v>475.95</v>
      </c>
    </row>
    <row r="193" spans="1:19" ht="13">
      <c r="A193" s="3">
        <v>42339</v>
      </c>
      <c r="B193" s="6">
        <v>903.7</v>
      </c>
      <c r="C193" s="11">
        <f t="shared" si="0"/>
        <v>903700</v>
      </c>
      <c r="D193" s="6">
        <v>31.1</v>
      </c>
      <c r="E193" s="6">
        <v>847.1</v>
      </c>
      <c r="F193" s="11">
        <f t="shared" si="1"/>
        <v>847100</v>
      </c>
      <c r="G193" s="6">
        <v>438.51</v>
      </c>
      <c r="H193" s="13">
        <f t="shared" si="6"/>
        <v>-5.7568807339449333E-3</v>
      </c>
      <c r="I193" s="13"/>
      <c r="J193" s="6">
        <v>22497</v>
      </c>
      <c r="K193" s="11">
        <f t="shared" si="2"/>
        <v>22497000</v>
      </c>
      <c r="L193" s="6">
        <v>17307</v>
      </c>
      <c r="M193" s="6">
        <f t="shared" si="3"/>
        <v>17307000</v>
      </c>
      <c r="N193" s="6">
        <v>3602.7</v>
      </c>
      <c r="O193" s="11">
        <f t="shared" si="4"/>
        <v>3602700</v>
      </c>
      <c r="P193" s="6">
        <v>2977</v>
      </c>
      <c r="Q193" s="11">
        <f t="shared" si="5"/>
        <v>2977000</v>
      </c>
      <c r="R193" s="6">
        <v>834.83</v>
      </c>
      <c r="S193" s="6">
        <v>468.07</v>
      </c>
    </row>
    <row r="194" spans="1:19" ht="13">
      <c r="A194" s="3">
        <v>42370</v>
      </c>
      <c r="B194" s="6">
        <v>906.4</v>
      </c>
      <c r="C194" s="11">
        <f t="shared" si="0"/>
        <v>906400</v>
      </c>
      <c r="D194" s="6">
        <v>30.9</v>
      </c>
      <c r="E194" s="6">
        <v>849.5</v>
      </c>
      <c r="F194" s="11">
        <f t="shared" si="1"/>
        <v>849500</v>
      </c>
      <c r="G194" s="6">
        <v>436</v>
      </c>
      <c r="H194" s="13">
        <f t="shared" si="6"/>
        <v>2.5165865934569267E-3</v>
      </c>
      <c r="I194" s="13"/>
      <c r="J194" s="6">
        <v>22193</v>
      </c>
      <c r="K194" s="11">
        <f t="shared" si="2"/>
        <v>22193000</v>
      </c>
      <c r="L194" s="6">
        <v>17115</v>
      </c>
      <c r="M194" s="6">
        <f t="shared" si="3"/>
        <v>17115000</v>
      </c>
      <c r="N194" s="6">
        <v>3589.8</v>
      </c>
      <c r="O194" s="11">
        <f t="shared" si="4"/>
        <v>3589800</v>
      </c>
      <c r="P194" s="6">
        <v>2968.6</v>
      </c>
      <c r="Q194" s="11">
        <f t="shared" si="5"/>
        <v>2968600</v>
      </c>
      <c r="R194" s="6">
        <v>839.68</v>
      </c>
      <c r="S194" s="6">
        <v>469.56</v>
      </c>
    </row>
    <row r="195" spans="1:19" ht="13">
      <c r="A195" s="3">
        <v>42401</v>
      </c>
      <c r="B195" s="6">
        <v>914.8</v>
      </c>
      <c r="C195" s="11">
        <f t="shared" si="0"/>
        <v>914800</v>
      </c>
      <c r="D195" s="6">
        <v>31</v>
      </c>
      <c r="E195" s="6">
        <v>857.7</v>
      </c>
      <c r="F195" s="11">
        <f t="shared" si="1"/>
        <v>857700</v>
      </c>
      <c r="G195" s="6">
        <v>437.1</v>
      </c>
      <c r="H195" s="13">
        <f t="shared" si="6"/>
        <v>-7.0972320794890505E-4</v>
      </c>
      <c r="I195" s="13"/>
      <c r="J195" s="6">
        <v>22505</v>
      </c>
      <c r="K195" s="11">
        <f t="shared" si="2"/>
        <v>22505000</v>
      </c>
      <c r="L195" s="6">
        <v>17315</v>
      </c>
      <c r="M195" s="6">
        <f t="shared" si="3"/>
        <v>17315000</v>
      </c>
      <c r="N195" s="6">
        <v>3612.7</v>
      </c>
      <c r="O195" s="11">
        <f t="shared" si="4"/>
        <v>3612700</v>
      </c>
      <c r="P195" s="6">
        <v>2988.1</v>
      </c>
      <c r="Q195" s="11">
        <f t="shared" si="5"/>
        <v>2988100</v>
      </c>
      <c r="R195" s="6">
        <v>837.45</v>
      </c>
      <c r="S195" s="6">
        <v>466.4</v>
      </c>
    </row>
    <row r="196" spans="1:19" ht="13">
      <c r="A196" s="3">
        <v>42430</v>
      </c>
      <c r="B196" s="6">
        <v>922.4</v>
      </c>
      <c r="C196" s="11">
        <f t="shared" si="0"/>
        <v>922400</v>
      </c>
      <c r="D196" s="6">
        <v>31</v>
      </c>
      <c r="E196" s="6">
        <v>864.4</v>
      </c>
      <c r="F196" s="11">
        <f t="shared" si="1"/>
        <v>864400</v>
      </c>
      <c r="G196" s="6">
        <v>436.79</v>
      </c>
      <c r="H196" s="13">
        <f t="shared" si="6"/>
        <v>7.1149299872704025E-3</v>
      </c>
      <c r="I196" s="13"/>
      <c r="J196" s="6">
        <v>22590</v>
      </c>
      <c r="K196" s="11">
        <f t="shared" si="2"/>
        <v>22590000</v>
      </c>
      <c r="L196" s="6">
        <v>17385</v>
      </c>
      <c r="M196" s="6">
        <f t="shared" si="3"/>
        <v>17385000</v>
      </c>
      <c r="N196" s="6">
        <v>3629.3</v>
      </c>
      <c r="O196" s="11">
        <f t="shared" si="4"/>
        <v>3629300</v>
      </c>
      <c r="P196" s="6">
        <v>3004.3</v>
      </c>
      <c r="Q196" s="11">
        <f t="shared" si="5"/>
        <v>3004300</v>
      </c>
      <c r="R196" s="6">
        <v>834.89</v>
      </c>
      <c r="S196" s="6">
        <v>467.68</v>
      </c>
    </row>
    <row r="197" spans="1:19" ht="13">
      <c r="A197" s="3">
        <v>42461</v>
      </c>
      <c r="B197" s="6">
        <v>926.2</v>
      </c>
      <c r="C197" s="11">
        <f t="shared" si="0"/>
        <v>926200</v>
      </c>
      <c r="D197" s="6">
        <v>31.2</v>
      </c>
      <c r="E197" s="6">
        <v>869</v>
      </c>
      <c r="F197" s="11">
        <f t="shared" si="1"/>
        <v>869000</v>
      </c>
      <c r="G197" s="6">
        <v>439.92</v>
      </c>
      <c r="H197" s="13">
        <f t="shared" si="6"/>
        <v>1.7531321884002873E-2</v>
      </c>
      <c r="I197" s="13"/>
      <c r="J197" s="6">
        <v>22685</v>
      </c>
      <c r="K197" s="11">
        <f t="shared" si="2"/>
        <v>22685000</v>
      </c>
      <c r="L197" s="6">
        <v>17444</v>
      </c>
      <c r="M197" s="6">
        <f t="shared" si="3"/>
        <v>17444000</v>
      </c>
      <c r="N197" s="6">
        <v>3642.9</v>
      </c>
      <c r="O197" s="11">
        <f t="shared" si="4"/>
        <v>3642900</v>
      </c>
      <c r="P197" s="6">
        <v>3014.8</v>
      </c>
      <c r="Q197" s="11">
        <f t="shared" si="5"/>
        <v>3014800</v>
      </c>
      <c r="R197" s="6">
        <v>840.39</v>
      </c>
      <c r="S197" s="6">
        <v>469.56</v>
      </c>
    </row>
    <row r="198" spans="1:19" ht="13">
      <c r="A198" s="3">
        <v>42491</v>
      </c>
      <c r="B198" s="6">
        <v>931.2</v>
      </c>
      <c r="C198" s="11">
        <f t="shared" si="0"/>
        <v>931200</v>
      </c>
      <c r="D198" s="6">
        <v>31.6</v>
      </c>
      <c r="E198" s="6">
        <v>873.1</v>
      </c>
      <c r="F198" s="11">
        <f t="shared" si="1"/>
        <v>873100</v>
      </c>
      <c r="G198" s="6">
        <v>447.77</v>
      </c>
      <c r="H198" s="13">
        <f t="shared" si="6"/>
        <v>-2.4410889956531592E-2</v>
      </c>
      <c r="I198" s="13"/>
      <c r="J198" s="6">
        <v>22630</v>
      </c>
      <c r="K198" s="11">
        <f t="shared" si="2"/>
        <v>22630000</v>
      </c>
      <c r="L198" s="6">
        <v>17446</v>
      </c>
      <c r="M198" s="6">
        <f t="shared" si="3"/>
        <v>17446000</v>
      </c>
      <c r="N198" s="6">
        <v>3661.7</v>
      </c>
      <c r="O198" s="11">
        <f t="shared" si="4"/>
        <v>3661700</v>
      </c>
      <c r="P198" s="6">
        <v>3029.6</v>
      </c>
      <c r="Q198" s="11">
        <f t="shared" si="5"/>
        <v>3029600</v>
      </c>
      <c r="R198" s="6">
        <v>843.56</v>
      </c>
      <c r="S198" s="6">
        <v>477.09</v>
      </c>
    </row>
    <row r="199" spans="1:19" ht="13">
      <c r="A199" s="3">
        <v>42522</v>
      </c>
      <c r="B199" s="6">
        <v>897.9</v>
      </c>
      <c r="C199" s="11">
        <f t="shared" si="0"/>
        <v>897900</v>
      </c>
      <c r="D199" s="6">
        <v>31</v>
      </c>
      <c r="E199" s="6">
        <v>839.9</v>
      </c>
      <c r="F199" s="11">
        <f t="shared" si="1"/>
        <v>839900</v>
      </c>
      <c r="G199" s="6">
        <v>437.1</v>
      </c>
      <c r="H199" s="13">
        <f t="shared" si="6"/>
        <v>9.921174232128285E-3</v>
      </c>
      <c r="I199" s="13"/>
      <c r="J199" s="6">
        <v>22424</v>
      </c>
      <c r="K199" s="11">
        <f t="shared" si="2"/>
        <v>22424000</v>
      </c>
      <c r="L199" s="6">
        <v>17308</v>
      </c>
      <c r="M199" s="6">
        <f t="shared" si="3"/>
        <v>17308000</v>
      </c>
      <c r="N199" s="6">
        <v>3641.9</v>
      </c>
      <c r="O199" s="11">
        <f t="shared" si="4"/>
        <v>3641900</v>
      </c>
      <c r="P199" s="6">
        <v>3004</v>
      </c>
      <c r="Q199" s="11">
        <f t="shared" si="5"/>
        <v>3004000</v>
      </c>
      <c r="R199" s="6">
        <v>838.04</v>
      </c>
      <c r="S199" s="6">
        <v>470.15</v>
      </c>
    </row>
    <row r="200" spans="1:19" ht="13">
      <c r="A200" s="3">
        <v>42552</v>
      </c>
      <c r="B200" s="6">
        <v>851.2</v>
      </c>
      <c r="C200" s="11">
        <f t="shared" si="0"/>
        <v>851200</v>
      </c>
      <c r="D200" s="6">
        <v>31.2</v>
      </c>
      <c r="E200" s="6">
        <v>794.9</v>
      </c>
      <c r="F200" s="11">
        <f t="shared" si="1"/>
        <v>794900</v>
      </c>
      <c r="G200" s="6">
        <v>441.48</v>
      </c>
      <c r="H200" s="13">
        <f t="shared" si="6"/>
        <v>-4.2766151046405715E-3</v>
      </c>
      <c r="I200" s="13"/>
      <c r="J200" s="6">
        <v>22323</v>
      </c>
      <c r="K200" s="11">
        <f t="shared" si="2"/>
        <v>22323000</v>
      </c>
      <c r="L200" s="6">
        <v>17212</v>
      </c>
      <c r="M200" s="6">
        <f t="shared" si="3"/>
        <v>17212000</v>
      </c>
      <c r="N200" s="6">
        <v>3605.1</v>
      </c>
      <c r="O200" s="11">
        <f t="shared" si="4"/>
        <v>3605100</v>
      </c>
      <c r="P200" s="6">
        <v>2962</v>
      </c>
      <c r="Q200" s="11">
        <f t="shared" si="5"/>
        <v>2962000</v>
      </c>
      <c r="R200" s="6">
        <v>845.53</v>
      </c>
      <c r="S200" s="6">
        <v>474.42</v>
      </c>
    </row>
    <row r="201" spans="1:19" ht="13">
      <c r="A201" s="3">
        <v>42583</v>
      </c>
      <c r="B201" s="6">
        <v>881.1</v>
      </c>
      <c r="C201" s="11">
        <f t="shared" si="0"/>
        <v>881100</v>
      </c>
      <c r="D201" s="6">
        <v>31.4</v>
      </c>
      <c r="E201" s="6">
        <v>826.9</v>
      </c>
      <c r="F201" s="11">
        <f t="shared" si="1"/>
        <v>826900</v>
      </c>
      <c r="G201" s="6">
        <v>439.6</v>
      </c>
      <c r="H201" s="13">
        <f t="shared" si="6"/>
        <v>2.1284174904265745E-2</v>
      </c>
      <c r="I201" s="13"/>
      <c r="J201" s="6">
        <v>22383</v>
      </c>
      <c r="K201" s="11">
        <f t="shared" si="2"/>
        <v>22383000</v>
      </c>
      <c r="L201" s="6">
        <v>17292</v>
      </c>
      <c r="M201" s="6">
        <f t="shared" si="3"/>
        <v>17292000</v>
      </c>
      <c r="N201" s="6">
        <v>3648.1</v>
      </c>
      <c r="O201" s="11">
        <f t="shared" si="4"/>
        <v>3648100</v>
      </c>
      <c r="P201" s="6">
        <v>3008.8</v>
      </c>
      <c r="Q201" s="11">
        <f t="shared" si="5"/>
        <v>3008800</v>
      </c>
      <c r="R201" s="6">
        <v>841.98</v>
      </c>
      <c r="S201" s="6">
        <v>472.23</v>
      </c>
    </row>
    <row r="202" spans="1:19" ht="13">
      <c r="A202" s="3">
        <v>42614</v>
      </c>
      <c r="B202" s="6">
        <v>908.4</v>
      </c>
      <c r="C202" s="11">
        <f t="shared" si="0"/>
        <v>908400</v>
      </c>
      <c r="D202" s="6">
        <v>31.3</v>
      </c>
      <c r="E202" s="6">
        <v>854.4</v>
      </c>
      <c r="F202" s="11">
        <f t="shared" si="1"/>
        <v>854400</v>
      </c>
      <c r="G202" s="6">
        <v>449.16</v>
      </c>
      <c r="H202" s="13">
        <f t="shared" si="6"/>
        <v>1.7026305423031411E-2</v>
      </c>
      <c r="I202" s="13"/>
      <c r="J202" s="6">
        <v>22702</v>
      </c>
      <c r="K202" s="11">
        <f t="shared" si="2"/>
        <v>22702000</v>
      </c>
      <c r="L202" s="6">
        <v>17498</v>
      </c>
      <c r="M202" s="6">
        <f t="shared" si="3"/>
        <v>17498000</v>
      </c>
      <c r="N202" s="6">
        <v>3663</v>
      </c>
      <c r="O202" s="11">
        <f t="shared" si="4"/>
        <v>3663000</v>
      </c>
      <c r="P202" s="6">
        <v>3028.4</v>
      </c>
      <c r="Q202" s="11">
        <f t="shared" si="5"/>
        <v>3028400</v>
      </c>
      <c r="R202" s="6">
        <v>849.81</v>
      </c>
      <c r="S202" s="6">
        <v>480.19</v>
      </c>
    </row>
    <row r="203" spans="1:19" ht="13">
      <c r="A203" s="3">
        <v>42644</v>
      </c>
      <c r="B203" s="6">
        <v>928.8</v>
      </c>
      <c r="C203" s="11">
        <f t="shared" si="0"/>
        <v>928800</v>
      </c>
      <c r="D203" s="6">
        <v>31.6</v>
      </c>
      <c r="E203" s="6">
        <v>874.7</v>
      </c>
      <c r="F203" s="11">
        <f t="shared" si="1"/>
        <v>874700</v>
      </c>
      <c r="G203" s="6">
        <v>456.94</v>
      </c>
      <c r="H203" s="13">
        <f t="shared" si="6"/>
        <v>-2.2442997471526643E-2</v>
      </c>
      <c r="I203" s="13"/>
      <c r="J203" s="6">
        <v>23029</v>
      </c>
      <c r="K203" s="11">
        <f t="shared" si="2"/>
        <v>23029000</v>
      </c>
      <c r="L203" s="6">
        <v>17732</v>
      </c>
      <c r="M203" s="6">
        <f t="shared" si="3"/>
        <v>17732000</v>
      </c>
      <c r="N203" s="6">
        <v>3711.4</v>
      </c>
      <c r="O203" s="11">
        <f t="shared" si="4"/>
        <v>3711400</v>
      </c>
      <c r="P203" s="6">
        <v>3073</v>
      </c>
      <c r="Q203" s="11">
        <f t="shared" si="5"/>
        <v>3073000</v>
      </c>
      <c r="R203" s="6">
        <v>858.95</v>
      </c>
      <c r="S203" s="6">
        <v>488.03</v>
      </c>
    </row>
    <row r="204" spans="1:19" ht="13">
      <c r="A204" s="3">
        <v>42675</v>
      </c>
      <c r="B204" s="6">
        <v>936.1</v>
      </c>
      <c r="C204" s="11">
        <f t="shared" si="0"/>
        <v>936100</v>
      </c>
      <c r="D204" s="6">
        <v>31.1</v>
      </c>
      <c r="E204" s="6">
        <v>880.5</v>
      </c>
      <c r="F204" s="11">
        <f t="shared" si="1"/>
        <v>880500</v>
      </c>
      <c r="G204" s="6">
        <v>446.91</v>
      </c>
      <c r="H204" s="13">
        <f t="shared" si="6"/>
        <v>6.9108039642681593E-3</v>
      </c>
      <c r="I204" s="13"/>
      <c r="J204" s="6">
        <v>23121</v>
      </c>
      <c r="K204" s="11">
        <f t="shared" si="2"/>
        <v>23121000</v>
      </c>
      <c r="L204" s="6">
        <v>17794</v>
      </c>
      <c r="M204" s="6">
        <f t="shared" si="3"/>
        <v>17794000</v>
      </c>
      <c r="N204" s="6">
        <v>3728.7</v>
      </c>
      <c r="O204" s="11">
        <f t="shared" si="4"/>
        <v>3728700</v>
      </c>
      <c r="P204" s="6">
        <v>3081.7</v>
      </c>
      <c r="Q204" s="11">
        <f t="shared" si="5"/>
        <v>3081700</v>
      </c>
      <c r="R204" s="6">
        <v>853.43</v>
      </c>
      <c r="S204" s="6">
        <v>478.29</v>
      </c>
    </row>
    <row r="205" spans="1:19" ht="13">
      <c r="A205" s="3">
        <v>42705</v>
      </c>
      <c r="B205" s="6">
        <v>930.1</v>
      </c>
      <c r="C205" s="11">
        <f t="shared" si="0"/>
        <v>930100</v>
      </c>
      <c r="D205" s="6">
        <v>31.1</v>
      </c>
      <c r="E205" s="6">
        <v>873.8</v>
      </c>
      <c r="F205" s="11">
        <f t="shared" si="1"/>
        <v>873800</v>
      </c>
      <c r="G205" s="6">
        <v>450.02</v>
      </c>
      <c r="H205" s="13">
        <f t="shared" si="6"/>
        <v>8.2203856749311702E-3</v>
      </c>
      <c r="I205" s="13"/>
      <c r="J205" s="6">
        <v>23077</v>
      </c>
      <c r="K205" s="11">
        <f t="shared" si="2"/>
        <v>23077000</v>
      </c>
      <c r="L205" s="6">
        <v>17783</v>
      </c>
      <c r="M205" s="6">
        <f t="shared" si="3"/>
        <v>17783000</v>
      </c>
      <c r="N205" s="6">
        <v>3729</v>
      </c>
      <c r="O205" s="11">
        <f t="shared" si="4"/>
        <v>3729000</v>
      </c>
      <c r="P205" s="6">
        <v>3081.5</v>
      </c>
      <c r="Q205" s="11">
        <f t="shared" si="5"/>
        <v>3081500</v>
      </c>
      <c r="R205" s="6">
        <v>853.13</v>
      </c>
      <c r="S205" s="6">
        <v>480.11</v>
      </c>
    </row>
    <row r="206" spans="1:19" ht="13">
      <c r="A206" s="3">
        <v>42736</v>
      </c>
      <c r="B206" s="6">
        <v>927.8</v>
      </c>
      <c r="C206" s="11">
        <f t="shared" si="0"/>
        <v>927800</v>
      </c>
      <c r="D206" s="6">
        <v>31.1</v>
      </c>
      <c r="E206" s="6">
        <v>870.7</v>
      </c>
      <c r="F206" s="11">
        <f t="shared" si="1"/>
        <v>870700</v>
      </c>
      <c r="G206" s="6">
        <v>453.75</v>
      </c>
      <c r="H206" s="13">
        <f t="shared" si="6"/>
        <v>-6.2091140924714749E-3</v>
      </c>
      <c r="I206" s="13"/>
      <c r="J206" s="6">
        <v>22766</v>
      </c>
      <c r="K206" s="11">
        <f t="shared" si="2"/>
        <v>22766000</v>
      </c>
      <c r="L206" s="6">
        <v>17576</v>
      </c>
      <c r="M206" s="6">
        <f t="shared" si="3"/>
        <v>17576000</v>
      </c>
      <c r="N206" s="6">
        <v>3731.2</v>
      </c>
      <c r="O206" s="11">
        <f t="shared" si="4"/>
        <v>3731200</v>
      </c>
      <c r="P206" s="6">
        <v>3085.6</v>
      </c>
      <c r="Q206" s="11">
        <f t="shared" si="5"/>
        <v>3085600</v>
      </c>
      <c r="R206" s="6">
        <v>862.59</v>
      </c>
      <c r="S206" s="6">
        <v>491.7</v>
      </c>
    </row>
    <row r="207" spans="1:19" ht="13">
      <c r="A207" s="3">
        <v>42767</v>
      </c>
      <c r="B207" s="6">
        <v>939.2</v>
      </c>
      <c r="C207" s="11">
        <f t="shared" si="0"/>
        <v>939200</v>
      </c>
      <c r="D207" s="6">
        <v>31.1</v>
      </c>
      <c r="E207" s="6">
        <v>882.9</v>
      </c>
      <c r="F207" s="11">
        <f t="shared" si="1"/>
        <v>882900</v>
      </c>
      <c r="G207" s="6">
        <v>450.95</v>
      </c>
      <c r="H207" s="13">
        <f t="shared" si="6"/>
        <v>-7.6644619234894689E-3</v>
      </c>
      <c r="I207" s="13"/>
      <c r="J207" s="6">
        <v>23142</v>
      </c>
      <c r="K207" s="11">
        <f t="shared" si="2"/>
        <v>23142000</v>
      </c>
      <c r="L207" s="6">
        <v>17824</v>
      </c>
      <c r="M207" s="6">
        <f t="shared" si="3"/>
        <v>17824000</v>
      </c>
      <c r="N207" s="6">
        <v>3754.3</v>
      </c>
      <c r="O207" s="11">
        <f t="shared" si="4"/>
        <v>3754300</v>
      </c>
      <c r="P207" s="6">
        <v>3106.5</v>
      </c>
      <c r="Q207" s="11">
        <f t="shared" si="5"/>
        <v>3106500</v>
      </c>
      <c r="R207" s="6">
        <v>856.74</v>
      </c>
      <c r="S207" s="6">
        <v>482.16</v>
      </c>
    </row>
    <row r="208" spans="1:19" ht="13">
      <c r="A208" s="3">
        <v>42795</v>
      </c>
      <c r="B208" s="6">
        <v>947.5</v>
      </c>
      <c r="C208" s="11">
        <f t="shared" si="0"/>
        <v>947500</v>
      </c>
      <c r="D208" s="6">
        <v>30.8</v>
      </c>
      <c r="E208" s="6">
        <v>889.8</v>
      </c>
      <c r="F208" s="11">
        <f t="shared" si="1"/>
        <v>889800</v>
      </c>
      <c r="G208" s="6">
        <v>447.52</v>
      </c>
      <c r="H208" s="13">
        <f t="shared" si="6"/>
        <v>1.8897706844389892E-2</v>
      </c>
      <c r="I208" s="13"/>
      <c r="J208" s="6">
        <v>23185</v>
      </c>
      <c r="K208" s="11">
        <f t="shared" si="2"/>
        <v>23185000</v>
      </c>
      <c r="L208" s="6">
        <v>17849</v>
      </c>
      <c r="M208" s="6">
        <f t="shared" si="3"/>
        <v>17849000</v>
      </c>
      <c r="N208" s="6">
        <v>3772.8</v>
      </c>
      <c r="O208" s="11">
        <f t="shared" si="4"/>
        <v>3772800</v>
      </c>
      <c r="P208" s="6">
        <v>3118.1</v>
      </c>
      <c r="Q208" s="11">
        <f t="shared" si="5"/>
        <v>3118100</v>
      </c>
      <c r="R208" s="6">
        <v>853.8</v>
      </c>
      <c r="S208" s="6">
        <v>481.89</v>
      </c>
    </row>
    <row r="209" spans="1:19" ht="13">
      <c r="A209" s="3">
        <v>42826</v>
      </c>
      <c r="B209" s="6">
        <v>954.7</v>
      </c>
      <c r="C209" s="11">
        <f t="shared" si="0"/>
        <v>954700</v>
      </c>
      <c r="D209" s="6">
        <v>31.2</v>
      </c>
      <c r="E209" s="6">
        <v>895.6</v>
      </c>
      <c r="F209" s="11">
        <f t="shared" si="1"/>
        <v>895600</v>
      </c>
      <c r="G209" s="6">
        <v>456.14</v>
      </c>
      <c r="H209" s="13">
        <f t="shared" si="6"/>
        <v>-2.1927901061302932E-4</v>
      </c>
      <c r="I209" s="13"/>
      <c r="J209" s="6">
        <v>23261</v>
      </c>
      <c r="K209" s="11">
        <f t="shared" si="2"/>
        <v>23261000</v>
      </c>
      <c r="L209" s="6">
        <v>17905</v>
      </c>
      <c r="M209" s="6">
        <f t="shared" si="3"/>
        <v>17905000</v>
      </c>
      <c r="N209" s="6">
        <v>3804.1</v>
      </c>
      <c r="O209" s="11">
        <f t="shared" si="4"/>
        <v>3804100</v>
      </c>
      <c r="P209" s="6">
        <v>3134.9</v>
      </c>
      <c r="Q209" s="11">
        <f t="shared" si="5"/>
        <v>3134900</v>
      </c>
      <c r="R209" s="6">
        <v>866.25</v>
      </c>
      <c r="S209" s="6">
        <v>492.44</v>
      </c>
    </row>
    <row r="210" spans="1:19" ht="13">
      <c r="A210" s="3">
        <v>42856</v>
      </c>
      <c r="B210" s="6">
        <v>965</v>
      </c>
      <c r="C210" s="11">
        <f t="shared" si="0"/>
        <v>965000</v>
      </c>
      <c r="D210" s="6">
        <v>31.3</v>
      </c>
      <c r="E210" s="6">
        <v>904.8</v>
      </c>
      <c r="F210" s="11">
        <f t="shared" si="1"/>
        <v>904800</v>
      </c>
      <c r="G210" s="6">
        <v>456.04</v>
      </c>
      <c r="H210" s="13">
        <f t="shared" si="6"/>
        <v>-1.924323357843688E-2</v>
      </c>
      <c r="I210" s="13"/>
      <c r="J210" s="6">
        <v>23196</v>
      </c>
      <c r="K210" s="11">
        <f t="shared" si="2"/>
        <v>23196000</v>
      </c>
      <c r="L210" s="6">
        <v>17876</v>
      </c>
      <c r="M210" s="6">
        <f t="shared" si="3"/>
        <v>17876000</v>
      </c>
      <c r="N210" s="6">
        <v>3830.6</v>
      </c>
      <c r="O210" s="11">
        <f t="shared" si="4"/>
        <v>3830600</v>
      </c>
      <c r="P210" s="6">
        <v>3153.7</v>
      </c>
      <c r="Q210" s="11">
        <f t="shared" si="5"/>
        <v>3153700</v>
      </c>
      <c r="R210" s="6">
        <v>856.09</v>
      </c>
      <c r="S210" s="6">
        <v>485.14</v>
      </c>
    </row>
    <row r="211" spans="1:19" ht="13">
      <c r="A211" s="3">
        <v>42887</v>
      </c>
      <c r="B211" s="6">
        <v>933.7</v>
      </c>
      <c r="C211" s="11">
        <f t="shared" si="0"/>
        <v>933700</v>
      </c>
      <c r="D211" s="6">
        <v>30.9</v>
      </c>
      <c r="E211" s="6">
        <v>873.6</v>
      </c>
      <c r="F211" s="11">
        <f t="shared" si="1"/>
        <v>873600</v>
      </c>
      <c r="G211" s="6">
        <v>447.43</v>
      </c>
      <c r="H211" s="13">
        <f t="shared" si="6"/>
        <v>1.4145642833535343E-2</v>
      </c>
      <c r="I211" s="13"/>
      <c r="J211" s="6">
        <v>22968</v>
      </c>
      <c r="K211" s="11">
        <f t="shared" si="2"/>
        <v>22968000</v>
      </c>
      <c r="L211" s="6">
        <v>17721</v>
      </c>
      <c r="M211" s="6">
        <f t="shared" si="3"/>
        <v>17721000</v>
      </c>
      <c r="N211" s="6">
        <v>3814.4</v>
      </c>
      <c r="O211" s="11">
        <f t="shared" si="4"/>
        <v>3814400</v>
      </c>
      <c r="P211" s="6">
        <v>3131.6</v>
      </c>
      <c r="Q211" s="11">
        <f t="shared" si="5"/>
        <v>3131600</v>
      </c>
      <c r="R211" s="6">
        <v>856.74</v>
      </c>
      <c r="S211" s="6">
        <v>484.25</v>
      </c>
    </row>
    <row r="212" spans="1:19" ht="13">
      <c r="A212" s="3">
        <v>42917</v>
      </c>
      <c r="B212" s="6">
        <v>888.9</v>
      </c>
      <c r="C212" s="11">
        <f t="shared" si="0"/>
        <v>888900</v>
      </c>
      <c r="D212" s="6">
        <v>31.3</v>
      </c>
      <c r="E212" s="6">
        <v>830.1</v>
      </c>
      <c r="F212" s="11">
        <f t="shared" si="1"/>
        <v>830100</v>
      </c>
      <c r="G212" s="6">
        <v>453.85</v>
      </c>
      <c r="H212" s="13">
        <f t="shared" si="6"/>
        <v>-1.2018909155777647E-2</v>
      </c>
      <c r="I212" s="13"/>
      <c r="J212" s="6">
        <v>22883</v>
      </c>
      <c r="K212" s="11">
        <f t="shared" si="2"/>
        <v>22883000</v>
      </c>
      <c r="L212" s="6">
        <v>17639</v>
      </c>
      <c r="M212" s="6">
        <f t="shared" si="3"/>
        <v>17639000</v>
      </c>
      <c r="N212" s="6">
        <v>3775.2</v>
      </c>
      <c r="O212" s="11">
        <f t="shared" si="4"/>
        <v>3775200</v>
      </c>
      <c r="P212" s="6">
        <v>3093.4</v>
      </c>
      <c r="Q212" s="11">
        <f t="shared" si="5"/>
        <v>3093400</v>
      </c>
      <c r="R212" s="6">
        <v>872.85</v>
      </c>
      <c r="S212" s="6">
        <v>493.47</v>
      </c>
    </row>
    <row r="213" spans="1:19" ht="13">
      <c r="A213" s="3">
        <v>42948</v>
      </c>
      <c r="B213" s="6">
        <v>920.7</v>
      </c>
      <c r="C213" s="11">
        <f t="shared" si="0"/>
        <v>920700</v>
      </c>
      <c r="D213" s="6">
        <v>31.1</v>
      </c>
      <c r="E213" s="6">
        <v>859.6</v>
      </c>
      <c r="F213" s="11">
        <f t="shared" si="1"/>
        <v>859600</v>
      </c>
      <c r="G213" s="6">
        <v>448.46</v>
      </c>
      <c r="H213" s="13">
        <f t="shared" si="6"/>
        <v>2.3707412648307485E-2</v>
      </c>
      <c r="I213" s="13"/>
      <c r="J213" s="6">
        <v>22940</v>
      </c>
      <c r="K213" s="11">
        <f t="shared" si="2"/>
        <v>22940000</v>
      </c>
      <c r="L213" s="6">
        <v>17700</v>
      </c>
      <c r="M213" s="6">
        <f t="shared" si="3"/>
        <v>17700000</v>
      </c>
      <c r="N213" s="6">
        <v>3798.1</v>
      </c>
      <c r="O213" s="11">
        <f t="shared" si="4"/>
        <v>3798100</v>
      </c>
      <c r="P213" s="6">
        <v>3121.2</v>
      </c>
      <c r="Q213" s="11">
        <f t="shared" si="5"/>
        <v>3121200</v>
      </c>
      <c r="R213" s="6">
        <v>865.26</v>
      </c>
      <c r="S213" s="6">
        <v>483.36</v>
      </c>
    </row>
    <row r="214" spans="1:19" ht="13">
      <c r="A214" s="3">
        <v>42979</v>
      </c>
      <c r="B214" s="6">
        <v>944.9</v>
      </c>
      <c r="C214" s="11">
        <f t="shared" si="0"/>
        <v>944900</v>
      </c>
      <c r="D214" s="6">
        <v>31.1</v>
      </c>
      <c r="E214" s="6">
        <v>886.5</v>
      </c>
      <c r="F214" s="11">
        <f t="shared" si="1"/>
        <v>886500</v>
      </c>
      <c r="G214" s="6">
        <v>459.35</v>
      </c>
      <c r="H214" s="13">
        <f t="shared" si="6"/>
        <v>1.8252153283891435E-2</v>
      </c>
      <c r="I214" s="13"/>
      <c r="J214" s="6">
        <v>23225</v>
      </c>
      <c r="K214" s="11">
        <f t="shared" si="2"/>
        <v>23225000</v>
      </c>
      <c r="L214" s="6">
        <v>17890</v>
      </c>
      <c r="M214" s="6">
        <f t="shared" si="3"/>
        <v>17890000</v>
      </c>
      <c r="N214" s="6">
        <v>3792.2</v>
      </c>
      <c r="O214" s="11">
        <f t="shared" si="4"/>
        <v>3792200</v>
      </c>
      <c r="P214" s="6">
        <v>3125</v>
      </c>
      <c r="Q214" s="11">
        <f t="shared" si="5"/>
        <v>3125000</v>
      </c>
      <c r="R214" s="6">
        <v>869.86</v>
      </c>
      <c r="S214" s="6">
        <v>490.06</v>
      </c>
    </row>
    <row r="215" spans="1:19" ht="13">
      <c r="A215" s="3">
        <v>43009</v>
      </c>
      <c r="B215" s="6">
        <v>961.8</v>
      </c>
      <c r="C215" s="11">
        <f t="shared" si="0"/>
        <v>961800</v>
      </c>
      <c r="D215" s="6">
        <v>31.7</v>
      </c>
      <c r="E215" s="6">
        <v>898.8</v>
      </c>
      <c r="F215" s="11">
        <f t="shared" si="1"/>
        <v>898800</v>
      </c>
      <c r="G215" s="6">
        <v>467.89</v>
      </c>
      <c r="H215" s="13">
        <f t="shared" si="6"/>
        <v>-2.5355014025245426E-2</v>
      </c>
      <c r="I215" s="13"/>
      <c r="J215" s="6">
        <v>23518</v>
      </c>
      <c r="K215" s="11">
        <f t="shared" si="2"/>
        <v>23518000</v>
      </c>
      <c r="L215" s="6">
        <v>18085</v>
      </c>
      <c r="M215" s="6">
        <f t="shared" si="3"/>
        <v>18085000</v>
      </c>
      <c r="N215" s="6">
        <v>3842.6</v>
      </c>
      <c r="O215" s="11">
        <f t="shared" si="4"/>
        <v>3842600</v>
      </c>
      <c r="P215" s="6">
        <v>3168.3</v>
      </c>
      <c r="Q215" s="11">
        <f t="shared" si="5"/>
        <v>3168300</v>
      </c>
      <c r="R215" s="6">
        <v>877.15</v>
      </c>
      <c r="S215" s="6">
        <v>497.22</v>
      </c>
    </row>
    <row r="216" spans="1:19" ht="13">
      <c r="A216" s="3">
        <v>43040</v>
      </c>
      <c r="B216" s="6">
        <v>967.8</v>
      </c>
      <c r="C216" s="11">
        <f t="shared" si="0"/>
        <v>967800</v>
      </c>
      <c r="D216" s="6">
        <v>31</v>
      </c>
      <c r="E216" s="6">
        <v>904.2</v>
      </c>
      <c r="F216" s="11">
        <f t="shared" si="1"/>
        <v>904200</v>
      </c>
      <c r="G216" s="6">
        <v>456.32</v>
      </c>
      <c r="H216" s="13">
        <f t="shared" si="6"/>
        <v>4.8848569434752466E-3</v>
      </c>
      <c r="I216" s="13"/>
      <c r="J216" s="6">
        <v>23612</v>
      </c>
      <c r="K216" s="11">
        <f t="shared" si="2"/>
        <v>23612000</v>
      </c>
      <c r="L216" s="6">
        <v>18140</v>
      </c>
      <c r="M216" s="6">
        <f t="shared" si="3"/>
        <v>18140000</v>
      </c>
      <c r="N216" s="6">
        <v>3861.5</v>
      </c>
      <c r="O216" s="11">
        <f t="shared" si="4"/>
        <v>3861500</v>
      </c>
      <c r="P216" s="6">
        <v>3176.5</v>
      </c>
      <c r="Q216" s="11">
        <f t="shared" si="5"/>
        <v>3176500</v>
      </c>
      <c r="R216" s="6">
        <v>873.17</v>
      </c>
      <c r="S216" s="6">
        <v>489.16</v>
      </c>
    </row>
    <row r="217" spans="1:19" ht="13">
      <c r="A217" s="3">
        <v>43070</v>
      </c>
      <c r="B217" s="6">
        <v>965</v>
      </c>
      <c r="C217" s="11">
        <f t="shared" si="0"/>
        <v>965000</v>
      </c>
      <c r="D217" s="6">
        <v>30.9</v>
      </c>
      <c r="E217" s="6">
        <v>901.5</v>
      </c>
      <c r="F217" s="11">
        <f t="shared" si="1"/>
        <v>901500</v>
      </c>
      <c r="G217" s="6">
        <v>458.56</v>
      </c>
      <c r="H217" s="13">
        <f t="shared" si="6"/>
        <v>-1.9022222222222229E-2</v>
      </c>
      <c r="I217" s="13"/>
      <c r="J217" s="6">
        <v>23561</v>
      </c>
      <c r="K217" s="11">
        <f t="shared" si="2"/>
        <v>23561000</v>
      </c>
      <c r="L217" s="6">
        <v>18122</v>
      </c>
      <c r="M217" s="6">
        <f t="shared" si="3"/>
        <v>18122000</v>
      </c>
      <c r="N217" s="6">
        <v>3859.4</v>
      </c>
      <c r="O217" s="11">
        <f t="shared" si="4"/>
        <v>3859400</v>
      </c>
      <c r="P217" s="6">
        <v>3177.7</v>
      </c>
      <c r="Q217" s="11">
        <f t="shared" si="5"/>
        <v>3177700</v>
      </c>
      <c r="R217" s="6">
        <v>876.79</v>
      </c>
      <c r="S217" s="6">
        <v>490.96</v>
      </c>
    </row>
    <row r="218" spans="1:19" ht="13">
      <c r="A218" s="3">
        <v>43101</v>
      </c>
      <c r="B218" s="6">
        <v>962.8</v>
      </c>
      <c r="C218" s="11">
        <f t="shared" si="0"/>
        <v>962800</v>
      </c>
      <c r="D218" s="6">
        <v>29.9</v>
      </c>
      <c r="E218" s="6">
        <v>900.7</v>
      </c>
      <c r="F218" s="11">
        <f t="shared" si="1"/>
        <v>900700</v>
      </c>
      <c r="G218" s="6">
        <v>450</v>
      </c>
      <c r="H218" s="13">
        <f t="shared" si="6"/>
        <v>2.1951749619647951E-2</v>
      </c>
      <c r="I218" s="13"/>
      <c r="J218" s="6">
        <v>23262</v>
      </c>
      <c r="K218" s="11">
        <f t="shared" si="2"/>
        <v>23262000</v>
      </c>
      <c r="L218" s="6">
        <v>17935</v>
      </c>
      <c r="M218" s="6">
        <f t="shared" si="3"/>
        <v>17935000</v>
      </c>
      <c r="N218" s="6">
        <v>3868.5</v>
      </c>
      <c r="O218" s="11">
        <f t="shared" si="4"/>
        <v>3868500</v>
      </c>
      <c r="P218" s="6">
        <v>3181.5</v>
      </c>
      <c r="Q218" s="11">
        <f t="shared" si="5"/>
        <v>3181500</v>
      </c>
      <c r="R218" s="6">
        <v>876.74</v>
      </c>
      <c r="S218" s="6">
        <v>488.33</v>
      </c>
    </row>
    <row r="219" spans="1:19" ht="13">
      <c r="A219" s="3">
        <v>43132</v>
      </c>
      <c r="B219" s="6">
        <v>969.7</v>
      </c>
      <c r="C219" s="11">
        <f t="shared" si="0"/>
        <v>969700</v>
      </c>
      <c r="D219" s="6">
        <v>30.9</v>
      </c>
      <c r="E219" s="6">
        <v>907.5</v>
      </c>
      <c r="F219" s="11">
        <f t="shared" si="1"/>
        <v>907500</v>
      </c>
      <c r="G219" s="6">
        <v>460.1</v>
      </c>
      <c r="H219" s="13">
        <f t="shared" si="6"/>
        <v>-9.1240075448524478E-3</v>
      </c>
      <c r="I219" s="13"/>
      <c r="J219" s="6">
        <v>23620</v>
      </c>
      <c r="K219" s="11">
        <f t="shared" si="2"/>
        <v>23620000</v>
      </c>
      <c r="L219" s="6">
        <v>18160</v>
      </c>
      <c r="M219" s="6">
        <f t="shared" si="3"/>
        <v>18160000</v>
      </c>
      <c r="N219" s="6">
        <v>3901.4</v>
      </c>
      <c r="O219" s="11">
        <f t="shared" si="4"/>
        <v>3901400</v>
      </c>
      <c r="P219" s="6">
        <v>3210.1</v>
      </c>
      <c r="Q219" s="11">
        <f t="shared" si="5"/>
        <v>3210100</v>
      </c>
      <c r="R219" s="6">
        <v>879.09</v>
      </c>
      <c r="S219" s="6">
        <v>492</v>
      </c>
    </row>
    <row r="220" spans="1:19" ht="13">
      <c r="A220" s="3">
        <v>43160</v>
      </c>
      <c r="B220" s="6">
        <v>977.2</v>
      </c>
      <c r="C220" s="11">
        <f t="shared" si="0"/>
        <v>977200</v>
      </c>
      <c r="D220" s="6">
        <v>30.6</v>
      </c>
      <c r="E220" s="6">
        <v>916</v>
      </c>
      <c r="F220" s="11">
        <f t="shared" si="1"/>
        <v>916000</v>
      </c>
      <c r="G220" s="6">
        <v>455.94</v>
      </c>
      <c r="H220" s="13">
        <f t="shared" si="6"/>
        <v>2.7058170799368373E-2</v>
      </c>
      <c r="I220" s="13"/>
      <c r="J220" s="6">
        <v>23656</v>
      </c>
      <c r="K220" s="11">
        <f t="shared" si="2"/>
        <v>23656000</v>
      </c>
      <c r="L220" s="6">
        <v>18211</v>
      </c>
      <c r="M220" s="6">
        <f t="shared" si="3"/>
        <v>18211000</v>
      </c>
      <c r="N220" s="6">
        <v>3924.1</v>
      </c>
      <c r="O220" s="11">
        <f t="shared" si="4"/>
        <v>3924100</v>
      </c>
      <c r="P220" s="6">
        <v>3227.3</v>
      </c>
      <c r="Q220" s="11">
        <f t="shared" si="5"/>
        <v>3227300</v>
      </c>
      <c r="R220" s="6">
        <v>878</v>
      </c>
      <c r="S220" s="6">
        <v>487.34</v>
      </c>
    </row>
    <row r="221" spans="1:19" ht="13">
      <c r="A221" s="3">
        <v>43191</v>
      </c>
      <c r="B221" s="6">
        <v>984.9</v>
      </c>
      <c r="C221" s="11">
        <f t="shared" si="0"/>
        <v>984900</v>
      </c>
      <c r="D221" s="6">
        <v>31.2</v>
      </c>
      <c r="E221" s="6">
        <v>923</v>
      </c>
      <c r="F221" s="11">
        <f t="shared" si="1"/>
        <v>923000</v>
      </c>
      <c r="G221" s="6">
        <v>468.62</v>
      </c>
      <c r="H221" s="13">
        <f t="shared" si="6"/>
        <v>-1.3868155167564582E-2</v>
      </c>
      <c r="I221" s="13"/>
      <c r="J221" s="6">
        <v>23698</v>
      </c>
      <c r="K221" s="11">
        <f t="shared" si="2"/>
        <v>23698000</v>
      </c>
      <c r="L221" s="6">
        <v>18248</v>
      </c>
      <c r="M221" s="6">
        <f t="shared" si="3"/>
        <v>18248000</v>
      </c>
      <c r="N221" s="6">
        <v>3935.5</v>
      </c>
      <c r="O221" s="11">
        <f t="shared" si="4"/>
        <v>3935500</v>
      </c>
      <c r="P221" s="6">
        <v>3245</v>
      </c>
      <c r="Q221" s="11">
        <f t="shared" si="5"/>
        <v>3245000</v>
      </c>
      <c r="R221" s="6">
        <v>890.06</v>
      </c>
      <c r="S221" s="6">
        <v>499.2</v>
      </c>
    </row>
    <row r="222" spans="1:19" ht="13">
      <c r="A222" s="3">
        <v>43221</v>
      </c>
      <c r="B222" s="6">
        <v>992.6</v>
      </c>
      <c r="C222" s="11">
        <f t="shared" si="0"/>
        <v>992600</v>
      </c>
      <c r="D222" s="6">
        <v>31</v>
      </c>
      <c r="E222" s="6">
        <v>931</v>
      </c>
      <c r="F222" s="11">
        <f t="shared" si="1"/>
        <v>931000</v>
      </c>
      <c r="G222" s="6">
        <v>462.21</v>
      </c>
      <c r="H222" s="13">
        <f t="shared" si="6"/>
        <v>-5.4117239587843109E-4</v>
      </c>
      <c r="I222" s="13"/>
      <c r="J222" s="6">
        <v>23630</v>
      </c>
      <c r="K222" s="11">
        <f t="shared" si="2"/>
        <v>23630000</v>
      </c>
      <c r="L222" s="6">
        <v>18234</v>
      </c>
      <c r="M222" s="6">
        <f t="shared" si="3"/>
        <v>18234000</v>
      </c>
      <c r="N222" s="6">
        <v>3961.7</v>
      </c>
      <c r="O222" s="11">
        <f t="shared" si="4"/>
        <v>3961700</v>
      </c>
      <c r="P222" s="6">
        <v>3265.2</v>
      </c>
      <c r="Q222" s="11">
        <f t="shared" si="5"/>
        <v>3265200</v>
      </c>
      <c r="R222" s="6">
        <v>881.34</v>
      </c>
      <c r="S222" s="6">
        <v>489.58</v>
      </c>
    </row>
    <row r="223" spans="1:19" ht="13">
      <c r="A223" s="3">
        <v>43252</v>
      </c>
      <c r="B223" s="6">
        <v>952.5</v>
      </c>
      <c r="C223" s="11">
        <f t="shared" si="0"/>
        <v>952500</v>
      </c>
      <c r="D223" s="6">
        <v>30.9</v>
      </c>
      <c r="E223" s="6">
        <v>893.3</v>
      </c>
      <c r="F223" s="11">
        <f t="shared" si="1"/>
        <v>893300</v>
      </c>
      <c r="G223" s="6">
        <v>461.96</v>
      </c>
      <c r="H223" s="13">
        <f t="shared" si="6"/>
        <v>8.4141839100197822E-3</v>
      </c>
      <c r="I223" s="13"/>
      <c r="J223" s="6">
        <v>23416</v>
      </c>
      <c r="K223" s="11">
        <f t="shared" si="2"/>
        <v>23416000</v>
      </c>
      <c r="L223" s="6">
        <v>18092</v>
      </c>
      <c r="M223" s="6">
        <f t="shared" si="3"/>
        <v>18092000</v>
      </c>
      <c r="N223" s="6">
        <v>3940.1</v>
      </c>
      <c r="O223" s="11">
        <f t="shared" si="4"/>
        <v>3940100</v>
      </c>
      <c r="P223" s="6">
        <v>3240.1</v>
      </c>
      <c r="Q223" s="11">
        <f t="shared" si="5"/>
        <v>3240100</v>
      </c>
      <c r="R223" s="6">
        <v>883.69</v>
      </c>
      <c r="S223" s="6">
        <v>491.95</v>
      </c>
    </row>
    <row r="224" spans="1:19" ht="13">
      <c r="A224" s="3">
        <v>43282</v>
      </c>
      <c r="B224" s="6">
        <v>907.9</v>
      </c>
      <c r="C224" s="11">
        <f t="shared" si="0"/>
        <v>907900</v>
      </c>
      <c r="D224" s="6">
        <v>31.1</v>
      </c>
      <c r="E224" s="6">
        <v>853.7</v>
      </c>
      <c r="F224" s="11">
        <f t="shared" si="1"/>
        <v>853700</v>
      </c>
      <c r="G224" s="6">
        <v>465.88</v>
      </c>
      <c r="H224" s="13">
        <f t="shared" si="6"/>
        <v>-1.5675074669166535E-2</v>
      </c>
      <c r="I224" s="13"/>
      <c r="J224" s="6">
        <v>23302</v>
      </c>
      <c r="K224" s="11">
        <f t="shared" si="2"/>
        <v>23302000</v>
      </c>
      <c r="L224" s="6">
        <v>17990</v>
      </c>
      <c r="M224" s="6">
        <f t="shared" si="3"/>
        <v>17990000</v>
      </c>
      <c r="N224" s="6">
        <v>3911.8</v>
      </c>
      <c r="O224" s="11">
        <f t="shared" si="4"/>
        <v>3911800</v>
      </c>
      <c r="P224" s="6">
        <v>3209.7</v>
      </c>
      <c r="Q224" s="11">
        <f t="shared" si="5"/>
        <v>3209700</v>
      </c>
      <c r="R224" s="6">
        <v>895.02</v>
      </c>
      <c r="S224" s="6">
        <v>504.6</v>
      </c>
    </row>
    <row r="225" spans="1:19" ht="13">
      <c r="A225" s="3">
        <v>43313</v>
      </c>
      <c r="B225" s="6">
        <v>946.7</v>
      </c>
      <c r="C225" s="11">
        <f t="shared" si="0"/>
        <v>946700</v>
      </c>
      <c r="D225" s="6">
        <v>30.6</v>
      </c>
      <c r="E225" s="6">
        <v>891.7</v>
      </c>
      <c r="F225" s="11">
        <f t="shared" si="1"/>
        <v>891700</v>
      </c>
      <c r="G225" s="6">
        <v>458.69</v>
      </c>
      <c r="H225" s="13">
        <f t="shared" si="6"/>
        <v>4.2860421926841016E-2</v>
      </c>
      <c r="I225" s="13"/>
      <c r="J225" s="6">
        <v>23405</v>
      </c>
      <c r="K225" s="11">
        <f t="shared" si="2"/>
        <v>23405000</v>
      </c>
      <c r="L225" s="6">
        <v>18080</v>
      </c>
      <c r="M225" s="6">
        <f t="shared" si="3"/>
        <v>18080000</v>
      </c>
      <c r="N225" s="6">
        <v>3953.8</v>
      </c>
      <c r="O225" s="11">
        <f t="shared" si="4"/>
        <v>3953800</v>
      </c>
      <c r="P225" s="6">
        <v>3253.5</v>
      </c>
      <c r="Q225" s="11">
        <f t="shared" si="5"/>
        <v>3253500</v>
      </c>
      <c r="R225" s="6">
        <v>891.26</v>
      </c>
      <c r="S225" s="6">
        <v>494.32</v>
      </c>
    </row>
    <row r="226" spans="1:19" ht="13">
      <c r="A226" s="3">
        <v>43344</v>
      </c>
      <c r="B226" s="6">
        <v>980.2</v>
      </c>
      <c r="C226" s="11">
        <f t="shared" si="0"/>
        <v>980200</v>
      </c>
      <c r="D226" s="6">
        <v>31.2</v>
      </c>
      <c r="E226" s="6">
        <v>923.9</v>
      </c>
      <c r="F226" s="11">
        <f t="shared" si="1"/>
        <v>923900</v>
      </c>
      <c r="G226" s="6">
        <v>479.23</v>
      </c>
      <c r="H226" s="13">
        <f t="shared" si="6"/>
        <v>-1.8295015086481691E-2</v>
      </c>
      <c r="I226" s="13"/>
      <c r="J226" s="6">
        <v>23650</v>
      </c>
      <c r="K226" s="11">
        <f t="shared" si="2"/>
        <v>23650000</v>
      </c>
      <c r="L226" s="6">
        <v>18264</v>
      </c>
      <c r="M226" s="6">
        <f t="shared" si="3"/>
        <v>18264000</v>
      </c>
      <c r="N226" s="6">
        <v>3977.7</v>
      </c>
      <c r="O226" s="11">
        <f t="shared" si="4"/>
        <v>3977700</v>
      </c>
      <c r="P226" s="6">
        <v>3284.9</v>
      </c>
      <c r="Q226" s="11">
        <f t="shared" si="5"/>
        <v>3284900</v>
      </c>
      <c r="R226" s="6">
        <v>901.38</v>
      </c>
      <c r="S226" s="6">
        <v>511.7</v>
      </c>
    </row>
    <row r="227" spans="1:19" ht="13">
      <c r="A227" s="3">
        <v>43374</v>
      </c>
      <c r="B227" s="6">
        <v>996.9</v>
      </c>
      <c r="C227" s="11">
        <f t="shared" si="0"/>
        <v>996900</v>
      </c>
      <c r="D227" s="6">
        <v>30.8</v>
      </c>
      <c r="E227" s="6">
        <v>938.3</v>
      </c>
      <c r="F227" s="11">
        <f t="shared" si="1"/>
        <v>938300</v>
      </c>
      <c r="G227" s="6">
        <v>470.62</v>
      </c>
      <c r="H227" s="13">
        <f t="shared" si="6"/>
        <v>-7.2555272563833359E-3</v>
      </c>
      <c r="I227" s="13"/>
      <c r="J227" s="6">
        <v>23963</v>
      </c>
      <c r="K227" s="11">
        <f t="shared" si="2"/>
        <v>23963000</v>
      </c>
      <c r="L227" s="6">
        <v>18480</v>
      </c>
      <c r="M227" s="6">
        <f t="shared" si="3"/>
        <v>18480000</v>
      </c>
      <c r="N227" s="6">
        <v>4028.6</v>
      </c>
      <c r="O227" s="11">
        <f t="shared" si="4"/>
        <v>4028600</v>
      </c>
      <c r="P227" s="6">
        <v>3327.4</v>
      </c>
      <c r="Q227" s="11">
        <f t="shared" si="5"/>
        <v>3327400</v>
      </c>
      <c r="R227" s="6">
        <v>892.16</v>
      </c>
      <c r="S227" s="6">
        <v>500.74</v>
      </c>
    </row>
    <row r="228" spans="1:19" ht="13">
      <c r="A228" s="3">
        <v>43405</v>
      </c>
      <c r="B228" s="6">
        <v>1000.2</v>
      </c>
      <c r="C228" s="11">
        <f t="shared" si="0"/>
        <v>1000200</v>
      </c>
      <c r="D228" s="6">
        <v>30.3</v>
      </c>
      <c r="E228" s="6">
        <v>940.2</v>
      </c>
      <c r="F228" s="11">
        <f t="shared" si="1"/>
        <v>940200</v>
      </c>
      <c r="G228" s="6">
        <v>467.23</v>
      </c>
      <c r="H228" s="13">
        <f t="shared" si="6"/>
        <v>3.385028949545079E-2</v>
      </c>
      <c r="I228" s="13"/>
      <c r="J228" s="6">
        <v>24026</v>
      </c>
      <c r="K228" s="11">
        <f t="shared" si="2"/>
        <v>24026000</v>
      </c>
      <c r="L228" s="6">
        <v>18534</v>
      </c>
      <c r="M228" s="6">
        <f t="shared" si="3"/>
        <v>18534000</v>
      </c>
      <c r="N228" s="6">
        <v>4044.3</v>
      </c>
      <c r="O228" s="11">
        <f t="shared" si="4"/>
        <v>4044300</v>
      </c>
      <c r="P228" s="6">
        <v>3341.2</v>
      </c>
      <c r="Q228" s="11">
        <f t="shared" si="5"/>
        <v>3341200</v>
      </c>
      <c r="R228" s="6">
        <v>895.87</v>
      </c>
      <c r="S228" s="6">
        <v>502.02</v>
      </c>
    </row>
    <row r="229" spans="1:19" ht="13">
      <c r="A229" s="3">
        <v>43435</v>
      </c>
      <c r="B229" s="6">
        <v>1000.2</v>
      </c>
      <c r="C229" s="11">
        <f t="shared" si="0"/>
        <v>1000200</v>
      </c>
      <c r="D229" s="6">
        <v>31.2</v>
      </c>
      <c r="E229" s="6">
        <v>941.5</v>
      </c>
      <c r="F229" s="11">
        <f t="shared" si="1"/>
        <v>941500</v>
      </c>
      <c r="G229" s="6">
        <v>483.6</v>
      </c>
      <c r="H229" s="13">
        <f t="shared" si="6"/>
        <v>-3.1878120599155034E-2</v>
      </c>
      <c r="I229" s="13"/>
      <c r="J229" s="6">
        <v>24022</v>
      </c>
      <c r="K229" s="11">
        <f t="shared" si="2"/>
        <v>24022000</v>
      </c>
      <c r="L229" s="6">
        <v>18551</v>
      </c>
      <c r="M229" s="6">
        <f t="shared" si="3"/>
        <v>18551000</v>
      </c>
      <c r="N229" s="6">
        <v>4052.1</v>
      </c>
      <c r="O229" s="11">
        <f t="shared" si="4"/>
        <v>4052100</v>
      </c>
      <c r="P229" s="6">
        <v>3350.5</v>
      </c>
      <c r="Q229" s="11">
        <f t="shared" si="5"/>
        <v>3350500</v>
      </c>
      <c r="R229" s="6">
        <v>908.02</v>
      </c>
      <c r="S229" s="6">
        <v>520.54999999999995</v>
      </c>
    </row>
    <row r="230" spans="1:19" ht="13">
      <c r="A230" s="3">
        <v>43466</v>
      </c>
      <c r="B230" s="6">
        <v>1003.9</v>
      </c>
      <c r="C230" s="11">
        <f t="shared" si="0"/>
        <v>1003900</v>
      </c>
      <c r="D230" s="6">
        <v>30.1</v>
      </c>
      <c r="E230" s="6">
        <v>943.3</v>
      </c>
      <c r="F230" s="11">
        <f t="shared" si="1"/>
        <v>943300</v>
      </c>
      <c r="G230" s="6">
        <v>468.66</v>
      </c>
      <c r="H230" s="13">
        <f t="shared" si="6"/>
        <v>1.4923490835715415E-2</v>
      </c>
      <c r="I230" s="13"/>
      <c r="J230" s="6">
        <v>23724</v>
      </c>
      <c r="K230" s="11">
        <f t="shared" si="2"/>
        <v>23724000</v>
      </c>
      <c r="L230" s="6">
        <v>18347</v>
      </c>
      <c r="M230" s="6">
        <f t="shared" si="3"/>
        <v>18347000</v>
      </c>
      <c r="N230" s="6">
        <v>4040.3</v>
      </c>
      <c r="O230" s="11">
        <f t="shared" si="4"/>
        <v>4040300</v>
      </c>
      <c r="P230" s="6">
        <v>3344.1</v>
      </c>
      <c r="Q230" s="11">
        <f t="shared" si="5"/>
        <v>3344100</v>
      </c>
      <c r="R230" s="6">
        <v>904.42</v>
      </c>
      <c r="S230" s="6">
        <v>510.3</v>
      </c>
    </row>
    <row r="231" spans="1:19" ht="13">
      <c r="A231" s="3">
        <v>43497</v>
      </c>
      <c r="B231" s="6">
        <v>1014.6</v>
      </c>
      <c r="C231" s="11">
        <f t="shared" si="0"/>
        <v>1014600</v>
      </c>
      <c r="D231" s="6">
        <v>30.4</v>
      </c>
      <c r="E231" s="6">
        <v>951.8</v>
      </c>
      <c r="F231" s="11">
        <f t="shared" si="1"/>
        <v>951800</v>
      </c>
      <c r="G231" s="6">
        <v>475.76</v>
      </c>
      <c r="H231" s="13">
        <f t="shared" si="6"/>
        <v>-3.8401485420095226E-3</v>
      </c>
      <c r="I231" s="13"/>
      <c r="J231" s="6">
        <v>24044</v>
      </c>
      <c r="K231" s="11">
        <f t="shared" si="2"/>
        <v>24044000</v>
      </c>
      <c r="L231" s="6">
        <v>18561</v>
      </c>
      <c r="M231" s="6">
        <f t="shared" si="3"/>
        <v>18561000</v>
      </c>
      <c r="N231" s="6">
        <v>4064.6</v>
      </c>
      <c r="O231" s="11">
        <f t="shared" si="4"/>
        <v>4064600</v>
      </c>
      <c r="P231" s="6">
        <v>3368.6</v>
      </c>
      <c r="Q231" s="11">
        <f t="shared" si="5"/>
        <v>3368600</v>
      </c>
      <c r="R231" s="6">
        <v>904.42</v>
      </c>
      <c r="S231" s="6">
        <v>509.65</v>
      </c>
    </row>
    <row r="232" spans="1:19" ht="13">
      <c r="A232" s="3">
        <v>43525</v>
      </c>
      <c r="B232" s="6">
        <v>1021.2</v>
      </c>
      <c r="C232" s="11">
        <f t="shared" si="0"/>
        <v>1021200</v>
      </c>
      <c r="D232" s="6">
        <v>30.4</v>
      </c>
      <c r="E232" s="6">
        <v>958.9</v>
      </c>
      <c r="F232" s="11">
        <f t="shared" si="1"/>
        <v>958900</v>
      </c>
      <c r="G232" s="6">
        <v>473.94</v>
      </c>
      <c r="H232" s="13">
        <f t="shared" si="6"/>
        <v>3.3226783310901418E-3</v>
      </c>
      <c r="I232" s="13"/>
      <c r="J232" s="6">
        <v>24113</v>
      </c>
      <c r="K232" s="11">
        <f t="shared" si="2"/>
        <v>24113000</v>
      </c>
      <c r="L232" s="6">
        <v>18619</v>
      </c>
      <c r="M232" s="6">
        <f t="shared" si="3"/>
        <v>18619000</v>
      </c>
      <c r="N232" s="6">
        <v>4091.4</v>
      </c>
      <c r="O232" s="11">
        <f t="shared" si="4"/>
        <v>4091400</v>
      </c>
      <c r="P232" s="6">
        <v>3388.9</v>
      </c>
      <c r="Q232" s="11">
        <f t="shared" si="5"/>
        <v>3388900</v>
      </c>
      <c r="R232" s="6">
        <v>903.97</v>
      </c>
      <c r="S232" s="6">
        <v>506.75</v>
      </c>
    </row>
    <row r="233" spans="1:19" ht="13">
      <c r="A233" s="3">
        <v>43556</v>
      </c>
      <c r="B233" s="6">
        <v>1029.3</v>
      </c>
      <c r="C233" s="11">
        <f t="shared" si="0"/>
        <v>1029300</v>
      </c>
      <c r="D233" s="6">
        <v>30.6</v>
      </c>
      <c r="E233" s="6">
        <v>966.2</v>
      </c>
      <c r="F233" s="11">
        <f t="shared" si="1"/>
        <v>966200</v>
      </c>
      <c r="G233" s="6">
        <v>475.52</v>
      </c>
      <c r="H233" s="13">
        <f t="shared" si="6"/>
        <v>2.0475425369752397E-2</v>
      </c>
      <c r="I233" s="13"/>
      <c r="J233" s="6">
        <v>24202</v>
      </c>
      <c r="K233" s="11">
        <f t="shared" si="2"/>
        <v>24202000</v>
      </c>
      <c r="L233" s="6">
        <v>18688</v>
      </c>
      <c r="M233" s="6">
        <f t="shared" si="3"/>
        <v>18688000</v>
      </c>
      <c r="N233" s="6">
        <v>4130.2</v>
      </c>
      <c r="O233" s="11">
        <f t="shared" si="4"/>
        <v>4130200</v>
      </c>
      <c r="P233" s="6">
        <v>3418.7</v>
      </c>
      <c r="Q233" s="11">
        <f t="shared" si="5"/>
        <v>3418700</v>
      </c>
      <c r="R233" s="6">
        <v>904.75</v>
      </c>
      <c r="S233" s="6">
        <v>510.77</v>
      </c>
    </row>
    <row r="234" spans="1:19" ht="13">
      <c r="A234" s="3">
        <v>43586</v>
      </c>
      <c r="B234" s="6">
        <v>1038.3</v>
      </c>
      <c r="C234" s="11">
        <f t="shared" si="0"/>
        <v>1038300</v>
      </c>
      <c r="D234" s="6">
        <v>31</v>
      </c>
      <c r="E234" s="6">
        <v>971.8</v>
      </c>
      <c r="F234" s="11">
        <f t="shared" si="1"/>
        <v>971800</v>
      </c>
      <c r="G234" s="6">
        <v>485.46</v>
      </c>
      <c r="H234" s="13">
        <f t="shared" si="6"/>
        <v>1.9530848461175663E-3</v>
      </c>
      <c r="I234" s="13"/>
      <c r="J234" s="6">
        <v>24113</v>
      </c>
      <c r="K234" s="11">
        <f t="shared" si="2"/>
        <v>24113000</v>
      </c>
      <c r="L234" s="6">
        <v>18662</v>
      </c>
      <c r="M234" s="6">
        <f t="shared" si="3"/>
        <v>18662000</v>
      </c>
      <c r="N234" s="6">
        <v>4155.6000000000004</v>
      </c>
      <c r="O234" s="11">
        <f t="shared" si="4"/>
        <v>4155600.0000000005</v>
      </c>
      <c r="P234" s="6">
        <v>3436.8</v>
      </c>
      <c r="Q234" s="11">
        <f t="shared" si="5"/>
        <v>3436800</v>
      </c>
      <c r="R234" s="6">
        <v>899.16</v>
      </c>
      <c r="S234" s="6">
        <v>515.1</v>
      </c>
    </row>
    <row r="235" spans="1:19" ht="13">
      <c r="A235" s="3">
        <v>43617</v>
      </c>
      <c r="B235" s="6">
        <v>1004.3</v>
      </c>
      <c r="C235" s="11">
        <f t="shared" si="0"/>
        <v>1004300</v>
      </c>
      <c r="D235" s="6">
        <v>31.2</v>
      </c>
      <c r="E235" s="6">
        <v>938.2</v>
      </c>
      <c r="F235" s="11">
        <f t="shared" si="1"/>
        <v>938200</v>
      </c>
      <c r="G235" s="6">
        <v>486.41</v>
      </c>
      <c r="H235" s="13">
        <f t="shared" si="6"/>
        <v>-3.2345013477088964E-2</v>
      </c>
      <c r="I235" s="13"/>
      <c r="J235" s="6">
        <v>23928</v>
      </c>
      <c r="K235" s="11">
        <f t="shared" si="2"/>
        <v>23928000</v>
      </c>
      <c r="L235" s="6">
        <v>18516</v>
      </c>
      <c r="M235" s="6">
        <f t="shared" si="3"/>
        <v>18516000</v>
      </c>
      <c r="N235" s="6">
        <v>4134.6000000000004</v>
      </c>
      <c r="O235" s="11">
        <f t="shared" si="4"/>
        <v>4134600.0000000005</v>
      </c>
      <c r="P235" s="6">
        <v>3407.8</v>
      </c>
      <c r="Q235" s="11">
        <f t="shared" si="5"/>
        <v>3407800</v>
      </c>
      <c r="R235" s="6">
        <v>912.75</v>
      </c>
      <c r="S235" s="6">
        <v>526.42999999999995</v>
      </c>
    </row>
    <row r="236" spans="1:19" ht="13">
      <c r="A236" s="3">
        <v>43647</v>
      </c>
      <c r="B236" s="6">
        <v>969.8</v>
      </c>
      <c r="C236" s="11">
        <f t="shared" si="0"/>
        <v>969800</v>
      </c>
      <c r="D236" s="6">
        <v>30.3</v>
      </c>
      <c r="E236" s="6">
        <v>905.2</v>
      </c>
      <c r="F236" s="11">
        <f t="shared" si="1"/>
        <v>905200</v>
      </c>
      <c r="G236" s="6">
        <v>471.17</v>
      </c>
      <c r="H236" s="13">
        <f t="shared" si="6"/>
        <v>1.4865769005603323E-2</v>
      </c>
      <c r="I236" s="13"/>
      <c r="J236" s="6">
        <v>23848</v>
      </c>
      <c r="K236" s="11">
        <f t="shared" si="2"/>
        <v>23848000</v>
      </c>
      <c r="L236" s="6">
        <v>18447</v>
      </c>
      <c r="M236" s="6">
        <f t="shared" si="3"/>
        <v>18447000</v>
      </c>
      <c r="N236" s="6">
        <v>4114.7</v>
      </c>
      <c r="O236" s="11">
        <f t="shared" si="4"/>
        <v>4114700</v>
      </c>
      <c r="P236" s="6">
        <v>3387.8</v>
      </c>
      <c r="Q236" s="11">
        <f t="shared" si="5"/>
        <v>3387800</v>
      </c>
      <c r="R236" s="6">
        <v>909.03</v>
      </c>
      <c r="S236" s="6">
        <v>516.66999999999996</v>
      </c>
    </row>
    <row r="237" spans="1:19" ht="13">
      <c r="A237" s="3">
        <v>43678</v>
      </c>
      <c r="B237" s="6">
        <v>999.9</v>
      </c>
      <c r="C237" s="11">
        <f t="shared" si="0"/>
        <v>999900</v>
      </c>
      <c r="D237" s="6">
        <v>30.6</v>
      </c>
      <c r="E237" s="6">
        <v>935.5</v>
      </c>
      <c r="F237" s="11">
        <f t="shared" si="1"/>
        <v>935500</v>
      </c>
      <c r="G237" s="6">
        <v>478.28</v>
      </c>
      <c r="H237" s="13">
        <f t="shared" si="6"/>
        <v>2.9582437203262674E-2</v>
      </c>
      <c r="I237" s="13"/>
      <c r="J237" s="6">
        <v>23960</v>
      </c>
      <c r="K237" s="11">
        <f t="shared" si="2"/>
        <v>23960000</v>
      </c>
      <c r="L237" s="6">
        <v>18564</v>
      </c>
      <c r="M237" s="6">
        <f t="shared" si="3"/>
        <v>18564000</v>
      </c>
      <c r="N237" s="6">
        <v>4162.8</v>
      </c>
      <c r="O237" s="11">
        <f t="shared" si="4"/>
        <v>4162800</v>
      </c>
      <c r="P237" s="6">
        <v>3434.9</v>
      </c>
      <c r="Q237" s="11">
        <f t="shared" si="5"/>
        <v>3434900</v>
      </c>
      <c r="R237" s="6">
        <v>910.34</v>
      </c>
      <c r="S237" s="6">
        <v>515.78</v>
      </c>
    </row>
    <row r="238" spans="1:19" ht="13">
      <c r="A238" s="3">
        <v>43709</v>
      </c>
      <c r="B238" s="6">
        <v>1030.5</v>
      </c>
      <c r="C238" s="11">
        <f t="shared" si="0"/>
        <v>1030500</v>
      </c>
      <c r="D238" s="6">
        <v>30.9</v>
      </c>
      <c r="E238" s="6">
        <v>964.5</v>
      </c>
      <c r="F238" s="11">
        <f t="shared" si="1"/>
        <v>964500</v>
      </c>
      <c r="G238" s="6">
        <v>492.86</v>
      </c>
      <c r="H238" s="13">
        <f t="shared" si="6"/>
        <v>-1.095339678372176E-2</v>
      </c>
      <c r="I238" s="13"/>
      <c r="J238" s="6">
        <v>24234</v>
      </c>
      <c r="K238" s="11">
        <f t="shared" si="2"/>
        <v>24234000</v>
      </c>
      <c r="L238" s="6">
        <v>18754</v>
      </c>
      <c r="M238" s="6">
        <f t="shared" si="3"/>
        <v>18754000</v>
      </c>
      <c r="N238" s="6">
        <v>4174.6000000000004</v>
      </c>
      <c r="O238" s="11">
        <f t="shared" si="4"/>
        <v>4174600.0000000005</v>
      </c>
      <c r="P238" s="6">
        <v>3454.4</v>
      </c>
      <c r="Q238" s="11">
        <f t="shared" si="5"/>
        <v>3454400</v>
      </c>
      <c r="R238" s="6">
        <v>920.64</v>
      </c>
      <c r="S238" s="6">
        <v>533.14</v>
      </c>
    </row>
    <row r="239" spans="1:19" ht="13">
      <c r="A239" s="3">
        <v>43739</v>
      </c>
      <c r="B239" s="6">
        <v>1045.3</v>
      </c>
      <c r="C239" s="11">
        <f t="shared" si="0"/>
        <v>1045300</v>
      </c>
      <c r="D239" s="6">
        <v>30.7</v>
      </c>
      <c r="E239" s="6">
        <v>980.8</v>
      </c>
      <c r="F239" s="11">
        <f t="shared" si="1"/>
        <v>980800</v>
      </c>
      <c r="G239" s="6">
        <v>487.52</v>
      </c>
      <c r="H239" s="13">
        <f t="shared" si="6"/>
        <v>9.2063814652983012E-3</v>
      </c>
      <c r="I239" s="13"/>
      <c r="J239" s="6">
        <v>24534</v>
      </c>
      <c r="K239" s="11">
        <f t="shared" si="2"/>
        <v>24534000</v>
      </c>
      <c r="L239" s="6">
        <v>18971</v>
      </c>
      <c r="M239" s="6">
        <f t="shared" si="3"/>
        <v>18971000</v>
      </c>
      <c r="N239" s="6">
        <v>4234.1000000000004</v>
      </c>
      <c r="O239" s="11">
        <f t="shared" si="4"/>
        <v>4234100</v>
      </c>
      <c r="P239" s="6">
        <v>3503.4</v>
      </c>
      <c r="Q239" s="11">
        <f t="shared" si="5"/>
        <v>3503400</v>
      </c>
      <c r="R239" s="6">
        <v>916.27</v>
      </c>
      <c r="S239" s="6">
        <v>520.20000000000005</v>
      </c>
    </row>
    <row r="240" spans="1:19" ht="13">
      <c r="A240" s="3">
        <v>43770</v>
      </c>
      <c r="B240" s="6">
        <v>1049.9000000000001</v>
      </c>
      <c r="C240" s="11">
        <f t="shared" si="0"/>
        <v>1049900</v>
      </c>
      <c r="D240" s="6">
        <v>30.6</v>
      </c>
      <c r="E240" s="6">
        <v>984.7</v>
      </c>
      <c r="F240" s="11">
        <f t="shared" si="1"/>
        <v>984700</v>
      </c>
      <c r="G240" s="6">
        <v>492.05</v>
      </c>
      <c r="H240" s="13">
        <f t="shared" si="6"/>
        <v>3.0998014506259833E-3</v>
      </c>
      <c r="I240" s="13"/>
      <c r="J240" s="6">
        <v>24651</v>
      </c>
      <c r="K240" s="11">
        <f t="shared" si="2"/>
        <v>24651000</v>
      </c>
      <c r="L240" s="6">
        <v>19065</v>
      </c>
      <c r="M240" s="6">
        <f t="shared" si="3"/>
        <v>19065000</v>
      </c>
      <c r="N240" s="6">
        <v>4259.5</v>
      </c>
      <c r="O240" s="11">
        <f t="shared" si="4"/>
        <v>4259500</v>
      </c>
      <c r="P240" s="6">
        <v>3523.1</v>
      </c>
      <c r="Q240" s="11">
        <f t="shared" si="5"/>
        <v>3523100</v>
      </c>
      <c r="R240" s="6">
        <v>920.04</v>
      </c>
      <c r="S240" s="6">
        <v>522.29999999999995</v>
      </c>
    </row>
    <row r="241" spans="1:19" ht="13">
      <c r="A241" s="3">
        <v>43800</v>
      </c>
      <c r="B241" s="6">
        <v>1047.5</v>
      </c>
      <c r="C241" s="11">
        <f t="shared" si="0"/>
        <v>1047500</v>
      </c>
      <c r="D241" s="6">
        <v>30.6</v>
      </c>
      <c r="E241" s="6">
        <v>982.3</v>
      </c>
      <c r="F241" s="11">
        <f t="shared" si="1"/>
        <v>982300</v>
      </c>
      <c r="G241" s="6">
        <v>493.58</v>
      </c>
      <c r="H241" s="13">
        <f t="shared" si="6"/>
        <v>-2.7114764332535578E-2</v>
      </c>
      <c r="I241" s="13"/>
      <c r="J241" s="6">
        <v>24599</v>
      </c>
      <c r="K241" s="11">
        <f t="shared" si="2"/>
        <v>24599000</v>
      </c>
      <c r="L241" s="6">
        <v>19041</v>
      </c>
      <c r="M241" s="6">
        <f t="shared" si="3"/>
        <v>19041000</v>
      </c>
      <c r="N241" s="6">
        <v>4261.3999999999996</v>
      </c>
      <c r="O241" s="11">
        <f t="shared" si="4"/>
        <v>4261400</v>
      </c>
      <c r="P241" s="6">
        <v>3529.5</v>
      </c>
      <c r="Q241" s="11">
        <f t="shared" si="5"/>
        <v>3529500</v>
      </c>
      <c r="R241" s="6">
        <v>926.61</v>
      </c>
      <c r="S241" s="6">
        <v>535.4</v>
      </c>
    </row>
    <row r="242" spans="1:19" ht="13">
      <c r="A242" s="3">
        <v>43831</v>
      </c>
      <c r="B242" s="6">
        <v>1046.9000000000001</v>
      </c>
      <c r="C242" s="11">
        <f t="shared" si="0"/>
        <v>1046900.0000000001</v>
      </c>
      <c r="D242" s="6">
        <v>29.7</v>
      </c>
      <c r="E242" s="6">
        <v>980</v>
      </c>
      <c r="F242" s="11">
        <f t="shared" si="1"/>
        <v>980000</v>
      </c>
      <c r="G242" s="6">
        <v>480.55</v>
      </c>
      <c r="H242" s="13">
        <f t="shared" si="6"/>
        <v>4.3015035348003522E-2</v>
      </c>
      <c r="I242" s="13"/>
      <c r="J242" s="6">
        <v>24364</v>
      </c>
      <c r="K242" s="11">
        <f t="shared" si="2"/>
        <v>24364000</v>
      </c>
      <c r="L242" s="6">
        <v>18872</v>
      </c>
      <c r="M242" s="6">
        <f t="shared" si="3"/>
        <v>18872000</v>
      </c>
      <c r="N242" s="6">
        <v>4254.6000000000004</v>
      </c>
      <c r="O242" s="11">
        <f t="shared" si="4"/>
        <v>4254600</v>
      </c>
      <c r="P242" s="6">
        <v>3516.7</v>
      </c>
      <c r="Q242" s="11">
        <f t="shared" si="5"/>
        <v>3516700</v>
      </c>
      <c r="R242" s="6">
        <v>918.57</v>
      </c>
      <c r="S242" s="6">
        <v>526.28</v>
      </c>
    </row>
    <row r="243" spans="1:19" ht="13">
      <c r="A243" s="3">
        <v>43862</v>
      </c>
      <c r="B243" s="6">
        <v>1054.4000000000001</v>
      </c>
      <c r="C243" s="11">
        <f t="shared" si="0"/>
        <v>1054400</v>
      </c>
      <c r="D243" s="6">
        <v>30.6</v>
      </c>
      <c r="E243" s="6">
        <v>986.9</v>
      </c>
      <c r="F243" s="11">
        <f t="shared" si="1"/>
        <v>986900</v>
      </c>
      <c r="G243" s="6">
        <v>502.15</v>
      </c>
      <c r="H243" s="13">
        <f t="shared" si="6"/>
        <v>-7.7262693156732202E-3</v>
      </c>
      <c r="I243" s="13"/>
      <c r="J243" s="6">
        <v>24668</v>
      </c>
      <c r="K243" s="11">
        <f t="shared" si="2"/>
        <v>24668000</v>
      </c>
      <c r="L243" s="6">
        <v>19072</v>
      </c>
      <c r="M243" s="6">
        <f t="shared" si="3"/>
        <v>19072000</v>
      </c>
      <c r="N243" s="6">
        <v>4295.1000000000004</v>
      </c>
      <c r="O243" s="11">
        <f t="shared" si="4"/>
        <v>4295100</v>
      </c>
      <c r="P243" s="6">
        <v>3549.5</v>
      </c>
      <c r="Q243" s="11">
        <f t="shared" si="5"/>
        <v>3549500</v>
      </c>
      <c r="R243" s="6">
        <v>928.27</v>
      </c>
      <c r="S243" s="6">
        <v>538.73</v>
      </c>
    </row>
    <row r="244" spans="1:19" ht="13">
      <c r="A244" s="3">
        <v>43891</v>
      </c>
      <c r="B244" s="6">
        <v>1026.8</v>
      </c>
      <c r="C244" s="11">
        <f t="shared" si="0"/>
        <v>1026800</v>
      </c>
      <c r="D244" s="6">
        <v>30.2</v>
      </c>
      <c r="E244" s="6">
        <v>963</v>
      </c>
      <c r="F244" s="11">
        <f t="shared" si="1"/>
        <v>963000</v>
      </c>
      <c r="G244" s="6">
        <v>498.3</v>
      </c>
      <c r="H244" s="13">
        <f t="shared" si="6"/>
        <v>1.8128078817733966E-2</v>
      </c>
      <c r="I244" s="13"/>
      <c r="J244" s="6">
        <v>24471</v>
      </c>
      <c r="K244" s="11">
        <f t="shared" si="2"/>
        <v>24471000</v>
      </c>
      <c r="L244" s="6">
        <v>18928</v>
      </c>
      <c r="M244" s="6">
        <f t="shared" si="3"/>
        <v>18928000</v>
      </c>
      <c r="N244" s="6">
        <v>4260.1000000000004</v>
      </c>
      <c r="O244" s="11">
        <f t="shared" si="4"/>
        <v>4260100</v>
      </c>
      <c r="P244" s="6">
        <v>3514.5</v>
      </c>
      <c r="Q244" s="11">
        <f t="shared" si="5"/>
        <v>3514500</v>
      </c>
      <c r="R244" s="6">
        <v>925.98</v>
      </c>
      <c r="S244" s="6">
        <v>535.51</v>
      </c>
    </row>
    <row r="245" spans="1:19" ht="13">
      <c r="A245" s="3">
        <v>43922</v>
      </c>
      <c r="B245" s="6">
        <v>693</v>
      </c>
      <c r="C245" s="11">
        <f t="shared" si="0"/>
        <v>693000</v>
      </c>
      <c r="D245" s="6">
        <v>29.1</v>
      </c>
      <c r="E245" s="6">
        <v>646.9</v>
      </c>
      <c r="F245" s="11">
        <f t="shared" si="1"/>
        <v>646900</v>
      </c>
      <c r="G245" s="6">
        <v>507.5</v>
      </c>
      <c r="H245" s="13">
        <f t="shared" si="6"/>
        <v>4.7145190664839215E-2</v>
      </c>
      <c r="I245" s="13"/>
      <c r="J245" s="6">
        <v>21880</v>
      </c>
      <c r="K245" s="11">
        <f t="shared" si="2"/>
        <v>21880000</v>
      </c>
      <c r="L245" s="6">
        <v>16761</v>
      </c>
      <c r="M245" s="6">
        <f t="shared" si="3"/>
        <v>16761000</v>
      </c>
      <c r="N245" s="6">
        <v>3617.9</v>
      </c>
      <c r="O245" s="11">
        <f t="shared" si="4"/>
        <v>3617900</v>
      </c>
      <c r="P245" s="6">
        <v>2972.2</v>
      </c>
      <c r="Q245" s="11">
        <f t="shared" si="5"/>
        <v>2972200</v>
      </c>
      <c r="R245" s="6">
        <v>926.49</v>
      </c>
      <c r="S245" s="6">
        <v>556.59</v>
      </c>
    </row>
    <row r="246" spans="1:19" ht="13">
      <c r="A246" s="3">
        <v>43952</v>
      </c>
      <c r="B246" s="6">
        <v>728.1</v>
      </c>
      <c r="C246" s="11">
        <f t="shared" si="0"/>
        <v>728100</v>
      </c>
      <c r="D246" s="6">
        <v>30.4</v>
      </c>
      <c r="E246" s="6">
        <v>679.1</v>
      </c>
      <c r="F246" s="11">
        <f t="shared" si="1"/>
        <v>679100</v>
      </c>
      <c r="G246" s="6">
        <v>532.61</v>
      </c>
      <c r="H246" s="13">
        <f t="shared" si="6"/>
        <v>1.5763018812137288E-2</v>
      </c>
      <c r="I246" s="13"/>
      <c r="J246" s="6">
        <v>22153</v>
      </c>
      <c r="K246" s="11">
        <f t="shared" si="2"/>
        <v>22153000</v>
      </c>
      <c r="L246" s="6">
        <v>17035</v>
      </c>
      <c r="M246" s="6">
        <f t="shared" si="3"/>
        <v>17035000</v>
      </c>
      <c r="N246" s="6">
        <v>3681.9</v>
      </c>
      <c r="O246" s="11">
        <f t="shared" si="4"/>
        <v>3681900</v>
      </c>
      <c r="P246" s="6">
        <v>3029.4</v>
      </c>
      <c r="Q246" s="11">
        <f t="shared" si="5"/>
        <v>3029400</v>
      </c>
      <c r="R246" s="6">
        <v>931.52</v>
      </c>
      <c r="S246" s="6">
        <v>572.49</v>
      </c>
    </row>
    <row r="247" spans="1:19" ht="13">
      <c r="A247" s="3">
        <v>43983</v>
      </c>
      <c r="B247" s="6">
        <v>773.5</v>
      </c>
      <c r="C247" s="11">
        <f t="shared" si="0"/>
        <v>773500</v>
      </c>
      <c r="D247" s="6">
        <v>31.1</v>
      </c>
      <c r="E247" s="6">
        <v>719.9</v>
      </c>
      <c r="F247" s="11">
        <f t="shared" si="1"/>
        <v>719900</v>
      </c>
      <c r="G247" s="6">
        <v>541.14</v>
      </c>
      <c r="H247" s="13">
        <f t="shared" si="6"/>
        <v>-3.7840845854200771E-3</v>
      </c>
      <c r="I247" s="13"/>
      <c r="J247" s="6">
        <v>22491</v>
      </c>
      <c r="K247" s="11">
        <f t="shared" si="2"/>
        <v>22491000</v>
      </c>
      <c r="L247" s="6">
        <v>17374</v>
      </c>
      <c r="M247" s="6">
        <f t="shared" si="3"/>
        <v>17374000</v>
      </c>
      <c r="N247" s="6">
        <v>3761.6</v>
      </c>
      <c r="O247" s="11">
        <f t="shared" si="4"/>
        <v>3761600</v>
      </c>
      <c r="P247" s="6">
        <v>3097</v>
      </c>
      <c r="Q247" s="11">
        <f t="shared" si="5"/>
        <v>3097000</v>
      </c>
      <c r="R247" s="6">
        <v>938.05</v>
      </c>
      <c r="S247" s="6">
        <v>571.33000000000004</v>
      </c>
    </row>
    <row r="248" spans="1:19" ht="13">
      <c r="A248" s="3">
        <v>44013</v>
      </c>
      <c r="B248" s="6">
        <v>775.9</v>
      </c>
      <c r="C248" s="11">
        <f t="shared" si="0"/>
        <v>775900</v>
      </c>
      <c r="D248" s="6">
        <v>31.6</v>
      </c>
      <c r="E248" s="6">
        <v>720.7</v>
      </c>
      <c r="F248" s="11">
        <f t="shared" si="1"/>
        <v>720700</v>
      </c>
      <c r="G248" s="6">
        <v>539.1</v>
      </c>
      <c r="H248" s="13">
        <f t="shared" si="6"/>
        <v>3.2501211392473237E-2</v>
      </c>
      <c r="I248" s="13"/>
      <c r="J248" s="6">
        <v>22590</v>
      </c>
      <c r="K248" s="11">
        <f t="shared" si="2"/>
        <v>22590000</v>
      </c>
      <c r="L248" s="6">
        <v>17433</v>
      </c>
      <c r="M248" s="6">
        <f t="shared" si="3"/>
        <v>17433000</v>
      </c>
      <c r="N248" s="6">
        <v>3783.9</v>
      </c>
      <c r="O248" s="11">
        <f t="shared" si="4"/>
        <v>3783900</v>
      </c>
      <c r="P248" s="6">
        <v>3111.4</v>
      </c>
      <c r="Q248" s="11">
        <f t="shared" si="5"/>
        <v>3111400</v>
      </c>
      <c r="R248" s="6">
        <v>950.72</v>
      </c>
      <c r="S248" s="6">
        <v>565.19000000000005</v>
      </c>
    </row>
    <row r="249" spans="1:19" ht="13">
      <c r="A249" s="3">
        <v>44044</v>
      </c>
      <c r="B249" s="6">
        <v>815.1</v>
      </c>
      <c r="C249" s="11">
        <f t="shared" si="0"/>
        <v>815100</v>
      </c>
      <c r="D249" s="6">
        <v>32.700000000000003</v>
      </c>
      <c r="E249" s="6">
        <v>757.4</v>
      </c>
      <c r="F249" s="11">
        <f t="shared" si="1"/>
        <v>757400</v>
      </c>
      <c r="G249" s="6">
        <v>557.21</v>
      </c>
      <c r="H249" s="13">
        <f t="shared" si="6"/>
        <v>-1.3145932579366556E-2</v>
      </c>
      <c r="I249" s="13"/>
      <c r="J249" s="6">
        <v>22782</v>
      </c>
      <c r="K249" s="11">
        <f t="shared" si="2"/>
        <v>22782000</v>
      </c>
      <c r="L249" s="6">
        <v>17597</v>
      </c>
      <c r="M249" s="6">
        <f t="shared" si="3"/>
        <v>17597000</v>
      </c>
      <c r="N249" s="6">
        <v>3836.9</v>
      </c>
      <c r="O249" s="11">
        <f t="shared" si="4"/>
        <v>3836900</v>
      </c>
      <c r="P249" s="6">
        <v>3168</v>
      </c>
      <c r="Q249" s="11">
        <f t="shared" si="5"/>
        <v>3168000</v>
      </c>
      <c r="R249" s="6">
        <v>965.84</v>
      </c>
      <c r="S249" s="6">
        <v>579.02</v>
      </c>
    </row>
    <row r="250" spans="1:19" ht="13">
      <c r="A250" s="3">
        <v>44075</v>
      </c>
      <c r="B250" s="6">
        <v>863.7</v>
      </c>
      <c r="C250" s="11">
        <f t="shared" si="0"/>
        <v>863700</v>
      </c>
      <c r="D250" s="6">
        <v>32.200000000000003</v>
      </c>
      <c r="E250" s="6">
        <v>807.1</v>
      </c>
      <c r="F250" s="11">
        <f t="shared" si="1"/>
        <v>807100</v>
      </c>
      <c r="G250" s="6">
        <v>549.98</v>
      </c>
      <c r="H250" s="13">
        <f t="shared" si="6"/>
        <v>1.3081630089543604E-2</v>
      </c>
      <c r="I250" s="13"/>
      <c r="J250" s="6">
        <v>23086</v>
      </c>
      <c r="K250" s="11">
        <f t="shared" si="2"/>
        <v>23086000</v>
      </c>
      <c r="L250" s="6">
        <v>17831</v>
      </c>
      <c r="M250" s="6">
        <f t="shared" si="3"/>
        <v>17831000</v>
      </c>
      <c r="N250" s="6">
        <v>3892.6</v>
      </c>
      <c r="O250" s="11">
        <f t="shared" si="4"/>
        <v>3892600</v>
      </c>
      <c r="P250" s="6">
        <v>3223.7</v>
      </c>
      <c r="Q250" s="11">
        <f t="shared" si="5"/>
        <v>3223700</v>
      </c>
      <c r="R250" s="6">
        <v>959.58</v>
      </c>
      <c r="S250" s="6">
        <v>571.65</v>
      </c>
    </row>
    <row r="251" spans="1:19" ht="13">
      <c r="A251" s="3">
        <v>44105</v>
      </c>
      <c r="B251" s="6">
        <v>885.7</v>
      </c>
      <c r="C251" s="11">
        <f t="shared" si="0"/>
        <v>885700</v>
      </c>
      <c r="D251" s="6">
        <v>32.799999999999997</v>
      </c>
      <c r="E251" s="6">
        <v>827.9</v>
      </c>
      <c r="F251" s="11">
        <f t="shared" si="1"/>
        <v>827900</v>
      </c>
      <c r="G251" s="6">
        <v>557.27</v>
      </c>
      <c r="H251" s="13">
        <f t="shared" si="6"/>
        <v>1.2912710783619039E-2</v>
      </c>
      <c r="I251" s="13"/>
      <c r="J251" s="6">
        <v>23427</v>
      </c>
      <c r="K251" s="11">
        <f t="shared" si="2"/>
        <v>23427000</v>
      </c>
      <c r="L251" s="6">
        <v>18073</v>
      </c>
      <c r="M251" s="6">
        <f t="shared" si="3"/>
        <v>18073000</v>
      </c>
      <c r="N251" s="6">
        <v>3952</v>
      </c>
      <c r="O251" s="11">
        <f t="shared" si="4"/>
        <v>3952000</v>
      </c>
      <c r="P251" s="6">
        <v>3273.2</v>
      </c>
      <c r="Q251" s="11">
        <f t="shared" si="5"/>
        <v>3273200</v>
      </c>
      <c r="R251" s="6">
        <v>960.92</v>
      </c>
      <c r="S251" s="6">
        <v>572.86</v>
      </c>
    </row>
    <row r="252" spans="1:19" ht="13">
      <c r="A252" s="3">
        <v>44136</v>
      </c>
      <c r="B252" s="6">
        <v>886.2</v>
      </c>
      <c r="C252" s="11">
        <f t="shared" si="0"/>
        <v>886200</v>
      </c>
      <c r="D252" s="6">
        <v>32.9</v>
      </c>
      <c r="E252" s="6">
        <v>828.4</v>
      </c>
      <c r="F252" s="11">
        <f t="shared" si="1"/>
        <v>828400</v>
      </c>
      <c r="G252" s="6">
        <v>564.55999999999995</v>
      </c>
      <c r="H252" s="13">
        <f t="shared" si="6"/>
        <v>-1.4829861048695872E-2</v>
      </c>
      <c r="I252" s="13"/>
      <c r="J252" s="6">
        <v>23510</v>
      </c>
      <c r="K252" s="11">
        <f t="shared" si="2"/>
        <v>23510000</v>
      </c>
      <c r="L252" s="6">
        <v>18152</v>
      </c>
      <c r="M252" s="6">
        <f t="shared" si="3"/>
        <v>18152000</v>
      </c>
      <c r="N252" s="6">
        <v>3975.1</v>
      </c>
      <c r="O252" s="11">
        <f t="shared" si="4"/>
        <v>3975100</v>
      </c>
      <c r="P252" s="6">
        <v>3287.7</v>
      </c>
      <c r="Q252" s="11">
        <f t="shared" si="5"/>
        <v>3287700</v>
      </c>
      <c r="R252" s="6">
        <v>976.96</v>
      </c>
      <c r="S252" s="6">
        <v>584.64</v>
      </c>
    </row>
    <row r="253" spans="1:19" ht="13">
      <c r="A253" s="3">
        <v>44166</v>
      </c>
      <c r="B253" s="6">
        <v>880.4</v>
      </c>
      <c r="C253" s="11">
        <f t="shared" si="0"/>
        <v>880400</v>
      </c>
      <c r="D253" s="6">
        <v>32.4</v>
      </c>
      <c r="E253" s="6">
        <v>822.4</v>
      </c>
      <c r="F253" s="11">
        <f t="shared" si="1"/>
        <v>822400</v>
      </c>
      <c r="G253" s="6">
        <v>556.30999999999995</v>
      </c>
      <c r="H253" s="13">
        <f t="shared" si="6"/>
        <v>-5.4400867522139728E-3</v>
      </c>
      <c r="I253" s="13"/>
      <c r="J253" s="6">
        <v>23400</v>
      </c>
      <c r="K253" s="11">
        <f t="shared" si="2"/>
        <v>23400000</v>
      </c>
      <c r="L253" s="6">
        <v>18097</v>
      </c>
      <c r="M253" s="6">
        <f t="shared" si="3"/>
        <v>18097000</v>
      </c>
      <c r="N253" s="6">
        <v>3959.8</v>
      </c>
      <c r="O253" s="11">
        <f t="shared" si="4"/>
        <v>3959800</v>
      </c>
      <c r="P253" s="6">
        <v>3276.8</v>
      </c>
      <c r="Q253" s="11">
        <f t="shared" si="5"/>
        <v>3276800</v>
      </c>
      <c r="R253" s="6">
        <v>987.58</v>
      </c>
      <c r="S253" s="6">
        <v>576.91</v>
      </c>
    </row>
    <row r="254" spans="1:19" ht="13">
      <c r="A254" s="3">
        <v>44197</v>
      </c>
      <c r="B254" s="6">
        <v>870.2</v>
      </c>
      <c r="C254" s="11">
        <f t="shared" si="0"/>
        <v>870200</v>
      </c>
      <c r="D254" s="6">
        <v>32.299999999999997</v>
      </c>
      <c r="E254" s="6">
        <v>812.3</v>
      </c>
      <c r="F254" s="11">
        <f t="shared" si="1"/>
        <v>812300</v>
      </c>
      <c r="G254" s="6">
        <v>553.29999999999995</v>
      </c>
      <c r="H254" s="13">
        <f t="shared" si="6"/>
        <v>-7.8324225865208652E-3</v>
      </c>
      <c r="I254" s="13"/>
      <c r="J254" s="6">
        <v>23105</v>
      </c>
      <c r="K254" s="11">
        <f t="shared" si="2"/>
        <v>23105000</v>
      </c>
      <c r="L254" s="6">
        <v>17866</v>
      </c>
      <c r="M254" s="6">
        <f t="shared" si="3"/>
        <v>17866000</v>
      </c>
      <c r="N254" s="6">
        <v>3928.7</v>
      </c>
      <c r="O254" s="11">
        <f t="shared" si="4"/>
        <v>3928700</v>
      </c>
      <c r="P254" s="6">
        <v>3246.2</v>
      </c>
      <c r="Q254" s="11">
        <f t="shared" si="5"/>
        <v>3246200</v>
      </c>
      <c r="R254" s="6">
        <v>987.17</v>
      </c>
      <c r="S254" s="6">
        <v>579.39</v>
      </c>
    </row>
    <row r="255" spans="1:19" ht="13">
      <c r="A255" s="3">
        <v>44228</v>
      </c>
      <c r="B255" s="6">
        <v>887.5</v>
      </c>
      <c r="C255" s="11">
        <f t="shared" si="0"/>
        <v>887500</v>
      </c>
      <c r="D255" s="6">
        <v>31.9</v>
      </c>
      <c r="E255" s="6">
        <v>828.2</v>
      </c>
      <c r="F255" s="11">
        <f t="shared" si="1"/>
        <v>828200</v>
      </c>
      <c r="G255" s="6">
        <v>549</v>
      </c>
      <c r="H255" s="13">
        <f t="shared" si="6"/>
        <v>7.1973669933813487E-3</v>
      </c>
      <c r="I255" s="13"/>
      <c r="J255" s="6">
        <v>23388</v>
      </c>
      <c r="K255" s="11">
        <f t="shared" si="2"/>
        <v>23388000</v>
      </c>
      <c r="L255" s="6">
        <v>18068</v>
      </c>
      <c r="M255" s="6">
        <f t="shared" si="3"/>
        <v>18068000</v>
      </c>
      <c r="N255" s="6">
        <v>3966.6</v>
      </c>
      <c r="O255" s="11">
        <f t="shared" si="4"/>
        <v>3966600</v>
      </c>
      <c r="P255" s="6">
        <v>3274.9</v>
      </c>
      <c r="Q255" s="11">
        <f t="shared" si="5"/>
        <v>3274900</v>
      </c>
      <c r="R255" s="6">
        <v>975.75</v>
      </c>
      <c r="S255" s="6">
        <v>572.53</v>
      </c>
    </row>
    <row r="256" spans="1:19" ht="13">
      <c r="A256" s="3">
        <v>44256</v>
      </c>
      <c r="B256" s="6">
        <v>896.2</v>
      </c>
      <c r="C256" s="11">
        <f t="shared" si="0"/>
        <v>896200</v>
      </c>
      <c r="D256" s="6">
        <v>32.299999999999997</v>
      </c>
      <c r="E256" s="6">
        <v>836.8</v>
      </c>
      <c r="F256" s="11">
        <f t="shared" si="1"/>
        <v>836800</v>
      </c>
      <c r="G256" s="6">
        <v>552.98</v>
      </c>
      <c r="H256" s="13">
        <f t="shared" si="6"/>
        <v>7.4310740953474766E-3</v>
      </c>
      <c r="I256" s="13"/>
      <c r="J256" s="6">
        <v>23518</v>
      </c>
      <c r="K256" s="11">
        <f t="shared" si="2"/>
        <v>23518000</v>
      </c>
      <c r="L256" s="6">
        <v>18138</v>
      </c>
      <c r="M256" s="6">
        <f t="shared" si="3"/>
        <v>18138000</v>
      </c>
      <c r="N256" s="6">
        <v>3995.8</v>
      </c>
      <c r="O256" s="11">
        <f t="shared" si="4"/>
        <v>3995800</v>
      </c>
      <c r="P256" s="6">
        <v>3301.2</v>
      </c>
      <c r="Q256" s="11">
        <f t="shared" si="5"/>
        <v>3301200</v>
      </c>
      <c r="R256" s="6">
        <v>969.11</v>
      </c>
      <c r="S256" s="6">
        <v>572.22</v>
      </c>
    </row>
    <row r="257" spans="1:19" ht="13">
      <c r="A257" s="3">
        <v>44287</v>
      </c>
      <c r="B257" s="6">
        <v>913.3</v>
      </c>
      <c r="C257" s="11">
        <f t="shared" si="0"/>
        <v>913300</v>
      </c>
      <c r="D257" s="6">
        <v>32</v>
      </c>
      <c r="E257" s="6">
        <v>851.4</v>
      </c>
      <c r="F257" s="11">
        <f t="shared" si="1"/>
        <v>851400</v>
      </c>
      <c r="G257" s="6">
        <v>557.12</v>
      </c>
      <c r="H257" s="13">
        <f t="shared" si="6"/>
        <v>2.0775477203220108E-2</v>
      </c>
      <c r="I257" s="13"/>
      <c r="J257" s="6">
        <v>23597</v>
      </c>
      <c r="K257" s="11">
        <f t="shared" si="2"/>
        <v>23597000</v>
      </c>
      <c r="L257" s="6">
        <v>18207</v>
      </c>
      <c r="M257" s="6">
        <f t="shared" si="3"/>
        <v>18207000</v>
      </c>
      <c r="N257" s="6">
        <v>4040.6</v>
      </c>
      <c r="O257" s="11">
        <f t="shared" si="4"/>
        <v>4040600</v>
      </c>
      <c r="P257" s="6">
        <v>3333.3</v>
      </c>
      <c r="Q257" s="11">
        <f t="shared" si="5"/>
        <v>3333300</v>
      </c>
      <c r="R257" s="6">
        <v>980.06</v>
      </c>
      <c r="S257" s="6">
        <v>580.17999999999995</v>
      </c>
    </row>
    <row r="258" spans="1:19" ht="13">
      <c r="A258" s="3">
        <v>44317</v>
      </c>
      <c r="B258" s="6">
        <v>929.7</v>
      </c>
      <c r="C258" s="11">
        <f t="shared" si="0"/>
        <v>929700</v>
      </c>
      <c r="D258" s="6">
        <v>32.4</v>
      </c>
      <c r="E258" s="6">
        <v>866.9</v>
      </c>
      <c r="F258" s="11">
        <f t="shared" si="1"/>
        <v>866900</v>
      </c>
      <c r="G258" s="6">
        <v>568.94000000000005</v>
      </c>
      <c r="H258" s="13">
        <f t="shared" si="6"/>
        <v>-3.0500167486469175E-3</v>
      </c>
      <c r="I258" s="13"/>
      <c r="J258" s="6">
        <v>23525</v>
      </c>
      <c r="K258" s="11">
        <f t="shared" si="2"/>
        <v>23525000</v>
      </c>
      <c r="L258" s="6">
        <v>18173</v>
      </c>
      <c r="M258" s="6">
        <f t="shared" si="3"/>
        <v>18173000</v>
      </c>
      <c r="N258" s="6">
        <v>4062</v>
      </c>
      <c r="O258" s="11">
        <f t="shared" si="4"/>
        <v>4062000</v>
      </c>
      <c r="P258" s="6">
        <v>3353.6</v>
      </c>
      <c r="Q258" s="11">
        <f t="shared" si="5"/>
        <v>3353600</v>
      </c>
      <c r="R258" s="6">
        <v>983.63</v>
      </c>
      <c r="S258" s="6">
        <v>591.52</v>
      </c>
    </row>
    <row r="259" spans="1:19" ht="13">
      <c r="A259" s="3">
        <v>44348</v>
      </c>
      <c r="B259" s="6">
        <v>913.8</v>
      </c>
      <c r="C259" s="11">
        <f t="shared" si="0"/>
        <v>913800</v>
      </c>
      <c r="D259" s="6">
        <v>32.1</v>
      </c>
      <c r="E259" s="6">
        <v>851.4</v>
      </c>
      <c r="F259" s="11">
        <f t="shared" si="1"/>
        <v>851400</v>
      </c>
      <c r="G259" s="6">
        <v>567.21</v>
      </c>
      <c r="H259" s="13">
        <f t="shared" si="6"/>
        <v>-1.9281914893617053E-2</v>
      </c>
      <c r="I259" s="13"/>
      <c r="J259" s="6">
        <v>23347</v>
      </c>
      <c r="K259" s="11">
        <f t="shared" si="2"/>
        <v>23347000</v>
      </c>
      <c r="L259" s="6">
        <v>18029</v>
      </c>
      <c r="M259" s="6">
        <f t="shared" si="3"/>
        <v>18029000</v>
      </c>
      <c r="N259" s="6">
        <v>4043.4</v>
      </c>
      <c r="O259" s="11">
        <f t="shared" si="4"/>
        <v>4043400</v>
      </c>
      <c r="P259" s="6">
        <v>3330.4</v>
      </c>
      <c r="Q259" s="11">
        <f t="shared" si="5"/>
        <v>3330400</v>
      </c>
      <c r="R259" s="6">
        <v>982.02</v>
      </c>
      <c r="S259" s="6">
        <v>583.54</v>
      </c>
    </row>
    <row r="260" spans="1:19" ht="13">
      <c r="A260" s="3">
        <v>44378</v>
      </c>
      <c r="B260" s="6">
        <v>873.9</v>
      </c>
      <c r="C260" s="11">
        <f t="shared" si="0"/>
        <v>873900</v>
      </c>
      <c r="D260" s="6">
        <v>32</v>
      </c>
      <c r="E260" s="6">
        <v>809.7</v>
      </c>
      <c r="F260" s="11">
        <f t="shared" si="1"/>
        <v>809700</v>
      </c>
      <c r="G260" s="6">
        <v>556.48</v>
      </c>
      <c r="H260" s="13">
        <f t="shared" si="6"/>
        <v>1.2194905476169351E-2</v>
      </c>
      <c r="I260" s="13"/>
      <c r="J260" s="6">
        <v>23313</v>
      </c>
      <c r="K260" s="11">
        <f t="shared" si="2"/>
        <v>23313000</v>
      </c>
      <c r="L260" s="6">
        <v>17999</v>
      </c>
      <c r="M260" s="6">
        <f t="shared" si="3"/>
        <v>17999000</v>
      </c>
      <c r="N260" s="6">
        <v>4019</v>
      </c>
      <c r="O260" s="11">
        <f t="shared" si="4"/>
        <v>4019000</v>
      </c>
      <c r="P260" s="6">
        <v>3291</v>
      </c>
      <c r="Q260" s="11">
        <f t="shared" si="5"/>
        <v>3291000</v>
      </c>
      <c r="R260" s="6">
        <v>993.01</v>
      </c>
      <c r="S260" s="6">
        <v>585.91</v>
      </c>
    </row>
    <row r="261" spans="1:19" ht="18">
      <c r="A261" s="3">
        <v>44409</v>
      </c>
      <c r="B261" s="6">
        <v>889.6</v>
      </c>
      <c r="C261" s="11">
        <f t="shared" si="0"/>
        <v>889600</v>
      </c>
      <c r="F261" s="11">
        <f t="shared" si="1"/>
        <v>0</v>
      </c>
      <c r="G261" s="34">
        <v>563.35</v>
      </c>
      <c r="H261" s="13" t="e">
        <f t="shared" si="6"/>
        <v>#DIV/0!</v>
      </c>
      <c r="I261" s="13"/>
      <c r="J261" s="6">
        <v>23341</v>
      </c>
      <c r="K261" s="11">
        <f t="shared" si="2"/>
        <v>23341000</v>
      </c>
      <c r="L261" s="6">
        <v>18020</v>
      </c>
      <c r="M261" s="6">
        <f t="shared" si="3"/>
        <v>18020000</v>
      </c>
      <c r="N261" s="6">
        <v>4033.4</v>
      </c>
      <c r="O261" s="11">
        <f t="shared" si="4"/>
        <v>4033400</v>
      </c>
      <c r="Q261" s="11">
        <f t="shared" si="5"/>
        <v>0</v>
      </c>
      <c r="R261" s="6">
        <v>1005.67</v>
      </c>
      <c r="S261" s="34">
        <v>602.41</v>
      </c>
    </row>
    <row r="262" spans="1:19" ht="18">
      <c r="A262" s="3">
        <v>44440</v>
      </c>
      <c r="C262" s="11">
        <f t="shared" si="0"/>
        <v>0</v>
      </c>
      <c r="F262" s="11">
        <f t="shared" si="1"/>
        <v>0</v>
      </c>
      <c r="H262" s="13" t="e">
        <f t="shared" si="6"/>
        <v>#DIV/0!</v>
      </c>
      <c r="I262" s="13"/>
      <c r="R262" s="34">
        <v>1012.65</v>
      </c>
    </row>
    <row r="263" spans="1:19" ht="13">
      <c r="A263" s="3">
        <v>44470</v>
      </c>
      <c r="C263" s="11">
        <f t="shared" si="0"/>
        <v>0</v>
      </c>
      <c r="F263" s="11">
        <f t="shared" si="1"/>
        <v>0</v>
      </c>
      <c r="H263" s="13" t="e">
        <f t="shared" si="6"/>
        <v>#DIV/0!</v>
      </c>
      <c r="I26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533"/>
  <sheetViews>
    <sheetView topLeftCell="A504" workbookViewId="0">
      <selection activeCell="D536" sqref="D536"/>
    </sheetView>
  </sheetViews>
  <sheetFormatPr baseColWidth="10" defaultColWidth="14.5" defaultRowHeight="15.75" customHeight="1"/>
  <sheetData>
    <row r="1" spans="1:6" ht="16">
      <c r="A1" s="49" t="s">
        <v>41</v>
      </c>
      <c r="B1" s="45"/>
      <c r="C1" s="45"/>
      <c r="D1" s="45"/>
      <c r="E1" s="45"/>
      <c r="F1" s="45"/>
    </row>
    <row r="2" spans="1:6" ht="16">
      <c r="A2" s="49" t="s">
        <v>42</v>
      </c>
      <c r="B2" s="45"/>
      <c r="C2" s="45"/>
      <c r="D2" s="45"/>
      <c r="E2" s="45"/>
      <c r="F2" s="45"/>
    </row>
    <row r="3" spans="1:6" ht="15.75" customHeight="1">
      <c r="A3" s="45"/>
      <c r="B3" s="45"/>
      <c r="C3" s="45"/>
      <c r="D3" s="45"/>
      <c r="E3" s="45"/>
      <c r="F3" s="45"/>
    </row>
    <row r="4" spans="1:6" ht="15.75" customHeight="1">
      <c r="A4" s="14" t="s">
        <v>43</v>
      </c>
      <c r="B4" s="46" t="s">
        <v>44</v>
      </c>
      <c r="C4" s="45"/>
      <c r="D4" s="45"/>
      <c r="E4" s="45"/>
      <c r="F4" s="45"/>
    </row>
    <row r="5" spans="1:6" ht="15.75" customHeight="1">
      <c r="A5" s="47" t="s">
        <v>45</v>
      </c>
      <c r="B5" s="45"/>
      <c r="C5" s="45"/>
      <c r="D5" s="45"/>
      <c r="E5" s="45"/>
      <c r="F5" s="45"/>
    </row>
    <row r="6" spans="1:6" ht="15.75" customHeight="1">
      <c r="A6" s="14" t="s">
        <v>46</v>
      </c>
      <c r="B6" s="46" t="s">
        <v>47</v>
      </c>
      <c r="C6" s="45"/>
      <c r="D6" s="45"/>
      <c r="E6" s="45"/>
      <c r="F6" s="45"/>
    </row>
    <row r="7" spans="1:6" ht="15.75" customHeight="1">
      <c r="A7" s="14" t="s">
        <v>48</v>
      </c>
      <c r="B7" s="46" t="s">
        <v>49</v>
      </c>
      <c r="C7" s="45"/>
      <c r="D7" s="45"/>
      <c r="E7" s="45"/>
      <c r="F7" s="45"/>
    </row>
    <row r="8" spans="1:6" ht="15.75" customHeight="1">
      <c r="A8" s="14" t="s">
        <v>50</v>
      </c>
      <c r="B8" s="46" t="s">
        <v>51</v>
      </c>
      <c r="C8" s="45"/>
      <c r="D8" s="45"/>
      <c r="E8" s="45"/>
      <c r="F8" s="45"/>
    </row>
    <row r="9" spans="1:6" ht="15.75" customHeight="1">
      <c r="A9" s="14" t="s">
        <v>52</v>
      </c>
      <c r="B9" s="46" t="s">
        <v>53</v>
      </c>
      <c r="C9" s="45"/>
      <c r="D9" s="45"/>
      <c r="E9" s="45"/>
      <c r="F9" s="45"/>
    </row>
    <row r="10" spans="1:6" ht="15.75" customHeight="1">
      <c r="A10" s="14" t="s">
        <v>54</v>
      </c>
      <c r="B10" s="46" t="s">
        <v>55</v>
      </c>
      <c r="C10" s="45"/>
      <c r="D10" s="45"/>
      <c r="E10" s="45"/>
      <c r="F10" s="45"/>
    </row>
    <row r="11" spans="1:6" ht="15.75" customHeight="1">
      <c r="A11" s="14" t="s">
        <v>56</v>
      </c>
      <c r="B11" s="48" t="s">
        <v>57</v>
      </c>
      <c r="C11" s="45"/>
      <c r="D11" s="45"/>
      <c r="E11" s="45"/>
      <c r="F11" s="45"/>
    </row>
    <row r="12" spans="1:6" ht="16">
      <c r="A12" s="49" t="s">
        <v>41</v>
      </c>
      <c r="B12" s="45"/>
      <c r="C12" s="45"/>
      <c r="D12" s="45"/>
      <c r="E12" s="45"/>
      <c r="F12" s="45"/>
    </row>
    <row r="13" spans="1:6" ht="16">
      <c r="A13" s="49" t="s">
        <v>42</v>
      </c>
      <c r="B13" s="45"/>
      <c r="C13" s="45"/>
      <c r="D13" s="45"/>
      <c r="E13" s="45"/>
      <c r="F13" s="45"/>
    </row>
    <row r="14" spans="1:6" ht="15.75" customHeight="1">
      <c r="A14" s="45"/>
      <c r="B14" s="45"/>
      <c r="C14" s="45"/>
      <c r="D14" s="45"/>
      <c r="E14" s="45"/>
      <c r="F14" s="45"/>
    </row>
    <row r="15" spans="1:6" ht="15.75" customHeight="1">
      <c r="A15" s="14" t="s">
        <v>43</v>
      </c>
      <c r="B15" s="46" t="s">
        <v>58</v>
      </c>
      <c r="C15" s="45"/>
      <c r="D15" s="45"/>
      <c r="E15" s="45"/>
      <c r="F15" s="45"/>
    </row>
    <row r="16" spans="1:6" ht="15.75" customHeight="1">
      <c r="A16" s="47" t="s">
        <v>45</v>
      </c>
      <c r="B16" s="45"/>
      <c r="C16" s="45"/>
      <c r="D16" s="45"/>
      <c r="E16" s="45"/>
      <c r="F16" s="45"/>
    </row>
    <row r="17" spans="1:6" ht="15.75" customHeight="1">
      <c r="A17" s="14" t="s">
        <v>46</v>
      </c>
      <c r="B17" s="46" t="s">
        <v>59</v>
      </c>
      <c r="C17" s="45"/>
      <c r="D17" s="45"/>
      <c r="E17" s="45"/>
      <c r="F17" s="45"/>
    </row>
    <row r="18" spans="1:6" ht="15.75" customHeight="1">
      <c r="A18" s="14" t="s">
        <v>48</v>
      </c>
      <c r="B18" s="46" t="s">
        <v>49</v>
      </c>
      <c r="C18" s="45"/>
      <c r="D18" s="45"/>
      <c r="E18" s="45"/>
      <c r="F18" s="45"/>
    </row>
    <row r="19" spans="1:6" ht="15.75" customHeight="1">
      <c r="A19" s="14" t="s">
        <v>50</v>
      </c>
      <c r="B19" s="46" t="s">
        <v>51</v>
      </c>
      <c r="C19" s="45"/>
      <c r="D19" s="45"/>
      <c r="E19" s="45"/>
      <c r="F19" s="45"/>
    </row>
    <row r="20" spans="1:6" ht="15.75" customHeight="1">
      <c r="A20" s="14" t="s">
        <v>52</v>
      </c>
      <c r="B20" s="46" t="s">
        <v>53</v>
      </c>
      <c r="C20" s="45"/>
      <c r="D20" s="45"/>
      <c r="E20" s="45"/>
      <c r="F20" s="45"/>
    </row>
    <row r="21" spans="1:6" ht="15.75" customHeight="1">
      <c r="A21" s="14" t="s">
        <v>54</v>
      </c>
      <c r="B21" s="46" t="s">
        <v>60</v>
      </c>
      <c r="C21" s="45"/>
      <c r="D21" s="45"/>
      <c r="E21" s="45"/>
      <c r="F21" s="45"/>
    </row>
    <row r="22" spans="1:6" ht="15.75" customHeight="1">
      <c r="A22" s="14" t="s">
        <v>56</v>
      </c>
      <c r="B22" s="48" t="s">
        <v>57</v>
      </c>
      <c r="C22" s="45"/>
      <c r="D22" s="45"/>
      <c r="E22" s="45"/>
      <c r="F22" s="45"/>
    </row>
    <row r="23" spans="1:6" ht="16">
      <c r="A23" s="49" t="s">
        <v>41</v>
      </c>
      <c r="B23" s="45"/>
      <c r="C23" s="45"/>
      <c r="D23" s="45"/>
      <c r="E23" s="45"/>
      <c r="F23" s="45"/>
    </row>
    <row r="24" spans="1:6" ht="16">
      <c r="A24" s="49" t="s">
        <v>42</v>
      </c>
      <c r="B24" s="45"/>
      <c r="C24" s="45"/>
      <c r="D24" s="45"/>
      <c r="E24" s="45"/>
      <c r="F24" s="45"/>
    </row>
    <row r="25" spans="1:6" ht="15.75" customHeight="1">
      <c r="A25" s="45"/>
      <c r="B25" s="45"/>
      <c r="C25" s="45"/>
      <c r="D25" s="45"/>
      <c r="E25" s="45"/>
      <c r="F25" s="45"/>
    </row>
    <row r="26" spans="1:6" ht="15.75" customHeight="1">
      <c r="A26" s="16" t="s">
        <v>43</v>
      </c>
      <c r="B26" s="17" t="s">
        <v>61</v>
      </c>
      <c r="C26" s="15"/>
      <c r="D26" s="15"/>
      <c r="E26" s="15"/>
      <c r="F26" s="15"/>
    </row>
    <row r="27" spans="1:6" ht="15.75" customHeight="1">
      <c r="A27" s="44" t="s">
        <v>45</v>
      </c>
      <c r="B27" s="45"/>
      <c r="C27" s="14"/>
      <c r="D27" s="14"/>
      <c r="E27" s="14"/>
      <c r="F27" s="14"/>
    </row>
    <row r="28" spans="1:6" ht="15.75" customHeight="1">
      <c r="A28" s="16" t="s">
        <v>46</v>
      </c>
      <c r="B28" s="17" t="s">
        <v>62</v>
      </c>
      <c r="C28" s="15"/>
      <c r="D28" s="15"/>
      <c r="E28" s="15"/>
      <c r="F28" s="15"/>
    </row>
    <row r="29" spans="1:6" ht="15.75" customHeight="1">
      <c r="A29" s="16" t="s">
        <v>48</v>
      </c>
      <c r="B29" s="17" t="s">
        <v>49</v>
      </c>
      <c r="C29" s="15"/>
      <c r="D29" s="15"/>
      <c r="E29" s="15"/>
      <c r="F29" s="15"/>
    </row>
    <row r="30" spans="1:6" ht="15.75" customHeight="1">
      <c r="A30" s="16" t="s">
        <v>50</v>
      </c>
      <c r="B30" s="17" t="s">
        <v>51</v>
      </c>
      <c r="C30" s="15"/>
      <c r="D30" s="15"/>
      <c r="E30" s="15"/>
      <c r="F30" s="15"/>
    </row>
    <row r="31" spans="1:6" ht="15.75" customHeight="1">
      <c r="A31" s="16" t="s">
        <v>52</v>
      </c>
      <c r="B31" s="17" t="s">
        <v>53</v>
      </c>
      <c r="C31" s="15"/>
      <c r="D31" s="15"/>
      <c r="E31" s="15"/>
      <c r="F31" s="15"/>
    </row>
    <row r="32" spans="1:6" ht="15.75" customHeight="1">
      <c r="A32" s="14" t="s">
        <v>56</v>
      </c>
      <c r="B32" s="48" t="s">
        <v>57</v>
      </c>
      <c r="C32" s="45"/>
      <c r="D32" s="45"/>
      <c r="E32" s="45"/>
      <c r="F32" s="45"/>
    </row>
    <row r="34" spans="1:2" ht="15.75" customHeight="1">
      <c r="A34" s="12" t="s">
        <v>63</v>
      </c>
    </row>
    <row r="35" spans="1:2" ht="15.75" customHeight="1">
      <c r="A35" s="18" t="s">
        <v>64</v>
      </c>
    </row>
    <row r="37" spans="1:2" ht="15.75" customHeight="1">
      <c r="A37" s="12" t="s">
        <v>65</v>
      </c>
    </row>
    <row r="38" spans="1:2" ht="15.75" customHeight="1">
      <c r="A38" s="19" t="s">
        <v>66</v>
      </c>
    </row>
    <row r="39" spans="1:2" ht="15.75" customHeight="1">
      <c r="A39" s="12" t="s">
        <v>67</v>
      </c>
    </row>
    <row r="40" spans="1:2" ht="15.75" customHeight="1">
      <c r="A40" s="19" t="s">
        <v>68</v>
      </c>
    </row>
    <row r="42" spans="1:2" ht="15.75" customHeight="1">
      <c r="A42" s="16" t="s">
        <v>43</v>
      </c>
      <c r="B42" s="17" t="s">
        <v>69</v>
      </c>
    </row>
    <row r="43" spans="1:2" ht="15.75" customHeight="1">
      <c r="A43" s="44" t="s">
        <v>45</v>
      </c>
      <c r="B43" s="45"/>
    </row>
    <row r="44" spans="1:2" ht="15.75" customHeight="1">
      <c r="A44" s="16" t="s">
        <v>46</v>
      </c>
      <c r="B44" s="17" t="s">
        <v>70</v>
      </c>
    </row>
    <row r="45" spans="1:2" ht="15.75" customHeight="1">
      <c r="A45" s="16" t="s">
        <v>48</v>
      </c>
      <c r="B45" s="17" t="s">
        <v>71</v>
      </c>
    </row>
    <row r="46" spans="1:2" ht="15.75" customHeight="1">
      <c r="A46" s="16" t="s">
        <v>50</v>
      </c>
      <c r="B46" s="17" t="s">
        <v>72</v>
      </c>
    </row>
    <row r="47" spans="1:2" ht="15.75" customHeight="1">
      <c r="A47" s="16" t="s">
        <v>52</v>
      </c>
      <c r="B47" s="17" t="s">
        <v>53</v>
      </c>
    </row>
    <row r="48" spans="1:2" ht="15.75" customHeight="1">
      <c r="A48" s="16" t="s">
        <v>54</v>
      </c>
      <c r="B48" s="17" t="s">
        <v>55</v>
      </c>
    </row>
    <row r="49" spans="1:2" ht="15.75" customHeight="1">
      <c r="A49" s="20"/>
    </row>
    <row r="50" spans="1:2" ht="15.75" customHeight="1">
      <c r="A50" s="16" t="s">
        <v>43</v>
      </c>
      <c r="B50" s="17" t="s">
        <v>73</v>
      </c>
    </row>
    <row r="51" spans="1:2" ht="15.75" customHeight="1">
      <c r="A51" s="44" t="s">
        <v>45</v>
      </c>
      <c r="B51" s="45"/>
    </row>
    <row r="52" spans="1:2" ht="15">
      <c r="A52" s="16" t="s">
        <v>46</v>
      </c>
      <c r="B52" s="17" t="s">
        <v>74</v>
      </c>
    </row>
    <row r="53" spans="1:2" ht="15">
      <c r="A53" s="16" t="s">
        <v>48</v>
      </c>
      <c r="B53" s="17" t="s">
        <v>71</v>
      </c>
    </row>
    <row r="54" spans="1:2" ht="15">
      <c r="A54" s="16" t="s">
        <v>50</v>
      </c>
      <c r="B54" s="17" t="s">
        <v>72</v>
      </c>
    </row>
    <row r="55" spans="1:2" ht="15">
      <c r="A55" s="16" t="s">
        <v>52</v>
      </c>
      <c r="B55" s="17" t="s">
        <v>53</v>
      </c>
    </row>
    <row r="56" spans="1:2" ht="15">
      <c r="A56" s="16" t="s">
        <v>54</v>
      </c>
      <c r="B56" s="17" t="s">
        <v>60</v>
      </c>
    </row>
    <row r="57" spans="1:2" ht="14">
      <c r="A57" s="20"/>
    </row>
    <row r="58" spans="1:2" ht="15">
      <c r="A58" s="21" t="s">
        <v>41</v>
      </c>
    </row>
    <row r="59" spans="1:2" ht="14">
      <c r="A59" s="22"/>
    </row>
    <row r="60" spans="1:2" ht="15">
      <c r="A60" s="16" t="s">
        <v>43</v>
      </c>
      <c r="B60" s="17" t="s">
        <v>75</v>
      </c>
    </row>
    <row r="61" spans="1:2" ht="14">
      <c r="A61" s="44" t="s">
        <v>45</v>
      </c>
      <c r="B61" s="45"/>
    </row>
    <row r="62" spans="1:2" ht="15">
      <c r="A62" s="16" t="s">
        <v>46</v>
      </c>
      <c r="B62" s="17" t="s">
        <v>76</v>
      </c>
    </row>
    <row r="63" spans="1:2" ht="15">
      <c r="A63" s="16" t="s">
        <v>48</v>
      </c>
      <c r="B63" s="17" t="s">
        <v>71</v>
      </c>
    </row>
    <row r="64" spans="1:2" ht="15">
      <c r="A64" s="16" t="s">
        <v>50</v>
      </c>
      <c r="B64" s="17" t="s">
        <v>72</v>
      </c>
    </row>
    <row r="65" spans="1:2" ht="15">
      <c r="A65" s="16" t="s">
        <v>52</v>
      </c>
      <c r="B65" s="17" t="s">
        <v>77</v>
      </c>
    </row>
    <row r="66" spans="1:2" ht="15">
      <c r="A66" s="16" t="s">
        <v>78</v>
      </c>
      <c r="B66" s="17" t="s">
        <v>79</v>
      </c>
    </row>
    <row r="67" spans="1:2" ht="15">
      <c r="A67" s="16" t="s">
        <v>54</v>
      </c>
      <c r="B67" s="17" t="s">
        <v>55</v>
      </c>
    </row>
    <row r="69" spans="1:2" ht="15">
      <c r="A69" s="16" t="s">
        <v>43</v>
      </c>
      <c r="B69" s="17" t="s">
        <v>80</v>
      </c>
    </row>
    <row r="70" spans="1:2" ht="14">
      <c r="A70" s="44" t="s">
        <v>45</v>
      </c>
      <c r="B70" s="45"/>
    </row>
    <row r="71" spans="1:2" ht="15">
      <c r="A71" s="16" t="s">
        <v>46</v>
      </c>
      <c r="B71" s="17" t="s">
        <v>81</v>
      </c>
    </row>
    <row r="72" spans="1:2" ht="15">
      <c r="A72" s="16" t="s">
        <v>48</v>
      </c>
      <c r="B72" s="17" t="s">
        <v>71</v>
      </c>
    </row>
    <row r="73" spans="1:2" ht="15">
      <c r="A73" s="16" t="s">
        <v>50</v>
      </c>
      <c r="B73" s="17" t="s">
        <v>72</v>
      </c>
    </row>
    <row r="74" spans="1:2" ht="15">
      <c r="A74" s="16" t="s">
        <v>52</v>
      </c>
      <c r="B74" s="17" t="s">
        <v>77</v>
      </c>
    </row>
    <row r="75" spans="1:2" ht="15">
      <c r="A75" s="16" t="s">
        <v>78</v>
      </c>
      <c r="B75" s="17" t="s">
        <v>82</v>
      </c>
    </row>
    <row r="76" spans="1:2" ht="15">
      <c r="A76" s="16" t="s">
        <v>54</v>
      </c>
      <c r="B76" s="17" t="s">
        <v>55</v>
      </c>
    </row>
    <row r="78" spans="1:2" ht="15">
      <c r="A78" s="16" t="s">
        <v>43</v>
      </c>
      <c r="B78" s="17" t="s">
        <v>83</v>
      </c>
    </row>
    <row r="79" spans="1:2" ht="14">
      <c r="A79" s="44" t="s">
        <v>45</v>
      </c>
      <c r="B79" s="45"/>
    </row>
    <row r="80" spans="1:2" ht="15">
      <c r="A80" s="16" t="s">
        <v>46</v>
      </c>
      <c r="B80" s="17" t="s">
        <v>84</v>
      </c>
    </row>
    <row r="81" spans="1:2" ht="15">
      <c r="A81" s="16" t="s">
        <v>48</v>
      </c>
      <c r="B81" s="17" t="s">
        <v>71</v>
      </c>
    </row>
    <row r="82" spans="1:2" ht="15">
      <c r="A82" s="16" t="s">
        <v>50</v>
      </c>
      <c r="B82" s="17" t="s">
        <v>72</v>
      </c>
    </row>
    <row r="83" spans="1:2" ht="15">
      <c r="A83" s="16" t="s">
        <v>52</v>
      </c>
      <c r="B83" s="17" t="s">
        <v>77</v>
      </c>
    </row>
    <row r="84" spans="1:2" ht="15">
      <c r="A84" s="16" t="s">
        <v>78</v>
      </c>
      <c r="B84" s="17" t="s">
        <v>85</v>
      </c>
    </row>
    <row r="85" spans="1:2" ht="15">
      <c r="A85" s="16" t="s">
        <v>54</v>
      </c>
      <c r="B85" s="17" t="s">
        <v>55</v>
      </c>
    </row>
    <row r="87" spans="1:2" ht="15">
      <c r="A87" s="16" t="s">
        <v>43</v>
      </c>
      <c r="B87" s="17" t="s">
        <v>86</v>
      </c>
    </row>
    <row r="88" spans="1:2" ht="14">
      <c r="A88" s="44" t="s">
        <v>45</v>
      </c>
      <c r="B88" s="45"/>
    </row>
    <row r="89" spans="1:2" ht="15">
      <c r="A89" s="16" t="s">
        <v>46</v>
      </c>
      <c r="B89" s="17" t="s">
        <v>87</v>
      </c>
    </row>
    <row r="90" spans="1:2" ht="15">
      <c r="A90" s="16" t="s">
        <v>48</v>
      </c>
      <c r="B90" s="17" t="s">
        <v>71</v>
      </c>
    </row>
    <row r="91" spans="1:2" ht="15">
      <c r="A91" s="16" t="s">
        <v>50</v>
      </c>
      <c r="B91" s="17" t="s">
        <v>72</v>
      </c>
    </row>
    <row r="92" spans="1:2" ht="15">
      <c r="A92" s="16" t="s">
        <v>52</v>
      </c>
      <c r="B92" s="17" t="s">
        <v>77</v>
      </c>
    </row>
    <row r="93" spans="1:2" ht="15">
      <c r="A93" s="16" t="s">
        <v>78</v>
      </c>
      <c r="B93" s="17" t="s">
        <v>79</v>
      </c>
    </row>
    <row r="94" spans="1:2" ht="15">
      <c r="A94" s="16" t="s">
        <v>54</v>
      </c>
      <c r="B94" s="17" t="s">
        <v>60</v>
      </c>
    </row>
    <row r="95" spans="1:2" ht="14">
      <c r="A95" s="20"/>
    </row>
    <row r="96" spans="1:2" ht="15">
      <c r="A96" s="16" t="s">
        <v>43</v>
      </c>
      <c r="B96" s="17" t="s">
        <v>88</v>
      </c>
    </row>
    <row r="97" spans="1:2" ht="14">
      <c r="A97" s="44" t="s">
        <v>45</v>
      </c>
      <c r="B97" s="45"/>
    </row>
    <row r="98" spans="1:2" ht="15">
      <c r="A98" s="16" t="s">
        <v>46</v>
      </c>
      <c r="B98" s="17" t="s">
        <v>89</v>
      </c>
    </row>
    <row r="99" spans="1:2" ht="15">
      <c r="A99" s="16" t="s">
        <v>48</v>
      </c>
      <c r="B99" s="17" t="s">
        <v>71</v>
      </c>
    </row>
    <row r="100" spans="1:2" ht="15">
      <c r="A100" s="16" t="s">
        <v>50</v>
      </c>
      <c r="B100" s="17" t="s">
        <v>72</v>
      </c>
    </row>
    <row r="101" spans="1:2" ht="15">
      <c r="A101" s="16" t="s">
        <v>52</v>
      </c>
      <c r="B101" s="17" t="s">
        <v>77</v>
      </c>
    </row>
    <row r="102" spans="1:2" ht="15">
      <c r="A102" s="16" t="s">
        <v>78</v>
      </c>
      <c r="B102" s="17" t="s">
        <v>82</v>
      </c>
    </row>
    <row r="103" spans="1:2" ht="15">
      <c r="A103" s="16" t="s">
        <v>54</v>
      </c>
      <c r="B103" s="17" t="s">
        <v>60</v>
      </c>
    </row>
    <row r="105" spans="1:2" ht="15">
      <c r="A105" s="16" t="s">
        <v>43</v>
      </c>
      <c r="B105" s="17" t="s">
        <v>90</v>
      </c>
    </row>
    <row r="106" spans="1:2" ht="14">
      <c r="A106" s="44" t="s">
        <v>45</v>
      </c>
      <c r="B106" s="45"/>
    </row>
    <row r="107" spans="1:2" ht="15">
      <c r="A107" s="16" t="s">
        <v>46</v>
      </c>
      <c r="B107" s="17" t="s">
        <v>91</v>
      </c>
    </row>
    <row r="108" spans="1:2" ht="15">
      <c r="A108" s="16" t="s">
        <v>48</v>
      </c>
      <c r="B108" s="17" t="s">
        <v>71</v>
      </c>
    </row>
    <row r="109" spans="1:2" ht="15">
      <c r="A109" s="16" t="s">
        <v>50</v>
      </c>
      <c r="B109" s="17" t="s">
        <v>72</v>
      </c>
    </row>
    <row r="110" spans="1:2" ht="15">
      <c r="A110" s="16" t="s">
        <v>52</v>
      </c>
      <c r="B110" s="17" t="s">
        <v>77</v>
      </c>
    </row>
    <row r="111" spans="1:2" ht="15">
      <c r="A111" s="16" t="s">
        <v>78</v>
      </c>
      <c r="B111" s="17" t="s">
        <v>85</v>
      </c>
    </row>
    <row r="112" spans="1:2" ht="15">
      <c r="A112" s="16" t="s">
        <v>54</v>
      </c>
      <c r="B112" s="17" t="s">
        <v>60</v>
      </c>
    </row>
    <row r="114" spans="1:2" ht="15">
      <c r="A114" s="16" t="s">
        <v>43</v>
      </c>
      <c r="B114" s="17" t="s">
        <v>92</v>
      </c>
    </row>
    <row r="115" spans="1:2" ht="14">
      <c r="A115" s="44" t="s">
        <v>45</v>
      </c>
      <c r="B115" s="45"/>
    </row>
    <row r="116" spans="1:2" ht="15">
      <c r="A116" s="16" t="s">
        <v>46</v>
      </c>
      <c r="B116" s="17" t="s">
        <v>93</v>
      </c>
    </row>
    <row r="117" spans="1:2" ht="15">
      <c r="A117" s="16" t="s">
        <v>48</v>
      </c>
      <c r="B117" s="17" t="s">
        <v>94</v>
      </c>
    </row>
    <row r="118" spans="1:2" ht="15">
      <c r="A118" s="16" t="s">
        <v>50</v>
      </c>
      <c r="B118" s="17" t="s">
        <v>72</v>
      </c>
    </row>
    <row r="119" spans="1:2" ht="15">
      <c r="A119" s="16" t="s">
        <v>52</v>
      </c>
      <c r="B119" s="17" t="s">
        <v>77</v>
      </c>
    </row>
    <row r="120" spans="1:2" ht="15">
      <c r="A120" s="16" t="s">
        <v>78</v>
      </c>
      <c r="B120" s="17" t="s">
        <v>79</v>
      </c>
    </row>
    <row r="121" spans="1:2" ht="15">
      <c r="A121" s="16" t="s">
        <v>54</v>
      </c>
      <c r="B121" s="17" t="s">
        <v>55</v>
      </c>
    </row>
    <row r="123" spans="1:2" ht="15">
      <c r="A123" s="16" t="s">
        <v>43</v>
      </c>
      <c r="B123" s="17" t="s">
        <v>95</v>
      </c>
    </row>
    <row r="124" spans="1:2" ht="14">
      <c r="A124" s="44" t="s">
        <v>45</v>
      </c>
      <c r="B124" s="45"/>
    </row>
    <row r="125" spans="1:2" ht="15">
      <c r="A125" s="16" t="s">
        <v>46</v>
      </c>
      <c r="B125" s="17" t="s">
        <v>96</v>
      </c>
    </row>
    <row r="126" spans="1:2" ht="15">
      <c r="A126" s="16" t="s">
        <v>48</v>
      </c>
      <c r="B126" s="17" t="s">
        <v>94</v>
      </c>
    </row>
    <row r="127" spans="1:2" ht="15">
      <c r="A127" s="16" t="s">
        <v>50</v>
      </c>
      <c r="B127" s="17" t="s">
        <v>72</v>
      </c>
    </row>
    <row r="128" spans="1:2" ht="15">
      <c r="A128" s="16" t="s">
        <v>52</v>
      </c>
      <c r="B128" s="17" t="s">
        <v>77</v>
      </c>
    </row>
    <row r="129" spans="1:2" ht="15">
      <c r="A129" s="16" t="s">
        <v>78</v>
      </c>
      <c r="B129" s="17" t="s">
        <v>82</v>
      </c>
    </row>
    <row r="130" spans="1:2" ht="15">
      <c r="A130" s="16" t="s">
        <v>54</v>
      </c>
      <c r="B130" s="17" t="s">
        <v>55</v>
      </c>
    </row>
    <row r="132" spans="1:2" ht="15">
      <c r="A132" s="16" t="s">
        <v>43</v>
      </c>
      <c r="B132" s="17" t="s">
        <v>97</v>
      </c>
    </row>
    <row r="133" spans="1:2" ht="14">
      <c r="A133" s="44" t="s">
        <v>45</v>
      </c>
      <c r="B133" s="45"/>
    </row>
    <row r="134" spans="1:2" ht="15">
      <c r="A134" s="16" t="s">
        <v>46</v>
      </c>
      <c r="B134" s="17" t="s">
        <v>98</v>
      </c>
    </row>
    <row r="135" spans="1:2" ht="15">
      <c r="A135" s="16" t="s">
        <v>48</v>
      </c>
      <c r="B135" s="17" t="s">
        <v>94</v>
      </c>
    </row>
    <row r="136" spans="1:2" ht="15">
      <c r="A136" s="16" t="s">
        <v>50</v>
      </c>
      <c r="B136" s="17" t="s">
        <v>72</v>
      </c>
    </row>
    <row r="137" spans="1:2" ht="15">
      <c r="A137" s="16" t="s">
        <v>52</v>
      </c>
      <c r="B137" s="17" t="s">
        <v>77</v>
      </c>
    </row>
    <row r="138" spans="1:2" ht="15">
      <c r="A138" s="16" t="s">
        <v>78</v>
      </c>
      <c r="B138" s="17" t="s">
        <v>85</v>
      </c>
    </row>
    <row r="139" spans="1:2" ht="15">
      <c r="A139" s="16" t="s">
        <v>54</v>
      </c>
      <c r="B139" s="17" t="s">
        <v>55</v>
      </c>
    </row>
    <row r="141" spans="1:2" ht="15">
      <c r="A141" s="16" t="s">
        <v>43</v>
      </c>
      <c r="B141" s="17" t="s">
        <v>99</v>
      </c>
    </row>
    <row r="142" spans="1:2" ht="14">
      <c r="A142" s="44" t="s">
        <v>45</v>
      </c>
      <c r="B142" s="45"/>
    </row>
    <row r="143" spans="1:2" ht="15">
      <c r="A143" s="16" t="s">
        <v>46</v>
      </c>
      <c r="B143" s="17" t="s">
        <v>100</v>
      </c>
    </row>
    <row r="144" spans="1:2" ht="15">
      <c r="A144" s="16" t="s">
        <v>48</v>
      </c>
      <c r="B144" s="17" t="s">
        <v>94</v>
      </c>
    </row>
    <row r="145" spans="1:2" ht="15">
      <c r="A145" s="16" t="s">
        <v>50</v>
      </c>
      <c r="B145" s="17" t="s">
        <v>72</v>
      </c>
    </row>
    <row r="146" spans="1:2" ht="15">
      <c r="A146" s="16" t="s">
        <v>52</v>
      </c>
      <c r="B146" s="17" t="s">
        <v>77</v>
      </c>
    </row>
    <row r="147" spans="1:2" ht="15">
      <c r="A147" s="16" t="s">
        <v>78</v>
      </c>
      <c r="B147" s="17" t="s">
        <v>79</v>
      </c>
    </row>
    <row r="148" spans="1:2" ht="15">
      <c r="A148" s="16" t="s">
        <v>54</v>
      </c>
      <c r="B148" s="17" t="s">
        <v>60</v>
      </c>
    </row>
    <row r="150" spans="1:2" ht="15">
      <c r="A150" s="16" t="s">
        <v>43</v>
      </c>
      <c r="B150" s="17" t="s">
        <v>101</v>
      </c>
    </row>
    <row r="151" spans="1:2" ht="14">
      <c r="A151" s="44" t="s">
        <v>45</v>
      </c>
      <c r="B151" s="45"/>
    </row>
    <row r="152" spans="1:2" ht="15">
      <c r="A152" s="16" t="s">
        <v>46</v>
      </c>
      <c r="B152" s="17" t="s">
        <v>102</v>
      </c>
    </row>
    <row r="153" spans="1:2" ht="15">
      <c r="A153" s="16" t="s">
        <v>48</v>
      </c>
      <c r="B153" s="17" t="s">
        <v>94</v>
      </c>
    </row>
    <row r="154" spans="1:2" ht="15">
      <c r="A154" s="16" t="s">
        <v>50</v>
      </c>
      <c r="B154" s="17" t="s">
        <v>72</v>
      </c>
    </row>
    <row r="155" spans="1:2" ht="15">
      <c r="A155" s="16" t="s">
        <v>52</v>
      </c>
      <c r="B155" s="17" t="s">
        <v>77</v>
      </c>
    </row>
    <row r="156" spans="1:2" ht="15">
      <c r="A156" s="16" t="s">
        <v>78</v>
      </c>
      <c r="B156" s="17" t="s">
        <v>82</v>
      </c>
    </row>
    <row r="157" spans="1:2" ht="15">
      <c r="A157" s="16" t="s">
        <v>54</v>
      </c>
      <c r="B157" s="17" t="s">
        <v>60</v>
      </c>
    </row>
    <row r="159" spans="1:2" ht="15">
      <c r="A159" s="16" t="s">
        <v>43</v>
      </c>
      <c r="B159" s="17" t="s">
        <v>103</v>
      </c>
    </row>
    <row r="160" spans="1:2" ht="14">
      <c r="A160" s="44" t="s">
        <v>45</v>
      </c>
      <c r="B160" s="45"/>
    </row>
    <row r="161" spans="1:2" ht="15">
      <c r="A161" s="16" t="s">
        <v>46</v>
      </c>
      <c r="B161" s="17" t="s">
        <v>104</v>
      </c>
    </row>
    <row r="162" spans="1:2" ht="15">
      <c r="A162" s="16" t="s">
        <v>48</v>
      </c>
      <c r="B162" s="17" t="s">
        <v>94</v>
      </c>
    </row>
    <row r="163" spans="1:2" ht="15">
      <c r="A163" s="16" t="s">
        <v>50</v>
      </c>
      <c r="B163" s="17" t="s">
        <v>72</v>
      </c>
    </row>
    <row r="164" spans="1:2" ht="15">
      <c r="A164" s="16" t="s">
        <v>52</v>
      </c>
      <c r="B164" s="17" t="s">
        <v>77</v>
      </c>
    </row>
    <row r="165" spans="1:2" ht="15">
      <c r="A165" s="16" t="s">
        <v>78</v>
      </c>
      <c r="B165" s="17" t="s">
        <v>85</v>
      </c>
    </row>
    <row r="166" spans="1:2" ht="15">
      <c r="A166" s="16" t="s">
        <v>54</v>
      </c>
      <c r="B166" s="17" t="s">
        <v>60</v>
      </c>
    </row>
    <row r="168" spans="1:2" ht="15">
      <c r="A168" s="21" t="s">
        <v>41</v>
      </c>
    </row>
    <row r="169" spans="1:2" ht="14">
      <c r="A169" s="22"/>
    </row>
    <row r="170" spans="1:2" ht="15">
      <c r="A170" s="16" t="s">
        <v>43</v>
      </c>
      <c r="B170" s="17" t="s">
        <v>105</v>
      </c>
    </row>
    <row r="171" spans="1:2" ht="14">
      <c r="A171" s="44" t="s">
        <v>45</v>
      </c>
      <c r="B171" s="45"/>
    </row>
    <row r="172" spans="1:2" ht="15">
      <c r="A172" s="16" t="s">
        <v>46</v>
      </c>
      <c r="B172" s="17" t="s">
        <v>106</v>
      </c>
    </row>
    <row r="173" spans="1:2" ht="15">
      <c r="A173" s="16" t="s">
        <v>48</v>
      </c>
      <c r="B173" s="17" t="s">
        <v>94</v>
      </c>
    </row>
    <row r="174" spans="1:2" ht="15">
      <c r="A174" s="16" t="s">
        <v>50</v>
      </c>
      <c r="B174" s="17" t="s">
        <v>72</v>
      </c>
    </row>
    <row r="175" spans="1:2" ht="15">
      <c r="A175" s="16" t="s">
        <v>52</v>
      </c>
      <c r="B175" s="17" t="s">
        <v>53</v>
      </c>
    </row>
    <row r="177" spans="1:2" ht="15">
      <c r="A177" s="16" t="s">
        <v>43</v>
      </c>
      <c r="B177" s="17" t="s">
        <v>107</v>
      </c>
    </row>
    <row r="178" spans="1:2" ht="14">
      <c r="A178" s="44" t="s">
        <v>45</v>
      </c>
      <c r="B178" s="45"/>
    </row>
    <row r="179" spans="1:2" ht="15">
      <c r="A179" s="16" t="s">
        <v>46</v>
      </c>
      <c r="B179" s="17" t="s">
        <v>108</v>
      </c>
    </row>
    <row r="180" spans="1:2" ht="15">
      <c r="A180" s="16" t="s">
        <v>48</v>
      </c>
      <c r="B180" s="17" t="s">
        <v>94</v>
      </c>
    </row>
    <row r="181" spans="1:2" ht="15">
      <c r="A181" s="16" t="s">
        <v>50</v>
      </c>
      <c r="B181" s="17" t="s">
        <v>72</v>
      </c>
    </row>
    <row r="182" spans="1:2" ht="15">
      <c r="A182" s="16" t="s">
        <v>52</v>
      </c>
      <c r="B182" s="17" t="s">
        <v>53</v>
      </c>
    </row>
    <row r="183" spans="1:2" ht="15">
      <c r="A183" s="16" t="s">
        <v>54</v>
      </c>
      <c r="B183" s="17" t="s">
        <v>55</v>
      </c>
    </row>
    <row r="185" spans="1:2" ht="15">
      <c r="A185" s="16" t="s">
        <v>43</v>
      </c>
      <c r="B185" s="17" t="s">
        <v>109</v>
      </c>
    </row>
    <row r="186" spans="1:2" ht="14">
      <c r="A186" s="44" t="s">
        <v>45</v>
      </c>
      <c r="B186" s="45"/>
    </row>
    <row r="187" spans="1:2" ht="15">
      <c r="A187" s="16" t="s">
        <v>46</v>
      </c>
      <c r="B187" s="17" t="s">
        <v>110</v>
      </c>
    </row>
    <row r="188" spans="1:2" ht="15">
      <c r="A188" s="16" t="s">
        <v>48</v>
      </c>
      <c r="B188" s="17" t="s">
        <v>94</v>
      </c>
    </row>
    <row r="189" spans="1:2" ht="15">
      <c r="A189" s="16" t="s">
        <v>50</v>
      </c>
      <c r="B189" s="17" t="s">
        <v>72</v>
      </c>
    </row>
    <row r="190" spans="1:2" ht="15">
      <c r="A190" s="16" t="s">
        <v>52</v>
      </c>
      <c r="B190" s="17" t="s">
        <v>53</v>
      </c>
    </row>
    <row r="191" spans="1:2" ht="15">
      <c r="A191" s="16" t="s">
        <v>54</v>
      </c>
      <c r="B191" s="17" t="s">
        <v>60</v>
      </c>
    </row>
    <row r="193" spans="1:2" ht="15">
      <c r="A193" s="16" t="s">
        <v>43</v>
      </c>
      <c r="B193" s="17" t="s">
        <v>111</v>
      </c>
    </row>
    <row r="194" spans="1:2" ht="14">
      <c r="A194" s="44" t="s">
        <v>45</v>
      </c>
      <c r="B194" s="45"/>
    </row>
    <row r="195" spans="1:2" ht="15">
      <c r="A195" s="16" t="s">
        <v>112</v>
      </c>
      <c r="B195" s="17" t="s">
        <v>113</v>
      </c>
    </row>
    <row r="196" spans="1:2" ht="15">
      <c r="A196" s="16" t="s">
        <v>114</v>
      </c>
      <c r="B196" s="17" t="s">
        <v>115</v>
      </c>
    </row>
    <row r="197" spans="1:2" ht="15">
      <c r="A197" s="16" t="s">
        <v>116</v>
      </c>
      <c r="B197" s="17" t="s">
        <v>117</v>
      </c>
    </row>
    <row r="198" spans="1:2" ht="15">
      <c r="A198" s="16" t="s">
        <v>118</v>
      </c>
      <c r="B198" s="17">
        <v>6244</v>
      </c>
    </row>
    <row r="199" spans="1:2" ht="15">
      <c r="A199" s="16" t="s">
        <v>119</v>
      </c>
      <c r="B199" s="17" t="s">
        <v>120</v>
      </c>
    </row>
    <row r="201" spans="1:2" ht="15">
      <c r="A201" s="16" t="s">
        <v>43</v>
      </c>
      <c r="B201" s="17" t="s">
        <v>121</v>
      </c>
    </row>
    <row r="202" spans="1:2" ht="14">
      <c r="A202" s="44" t="s">
        <v>45</v>
      </c>
      <c r="B202" s="45"/>
    </row>
    <row r="203" spans="1:2" ht="15">
      <c r="A203" s="16" t="s">
        <v>112</v>
      </c>
      <c r="B203" s="17" t="s">
        <v>122</v>
      </c>
    </row>
    <row r="204" spans="1:2" ht="15">
      <c r="A204" s="16" t="s">
        <v>114</v>
      </c>
      <c r="B204" s="17" t="s">
        <v>123</v>
      </c>
    </row>
    <row r="205" spans="1:2" ht="15">
      <c r="A205" s="16" t="s">
        <v>116</v>
      </c>
      <c r="B205" s="17" t="s">
        <v>123</v>
      </c>
    </row>
    <row r="206" spans="1:2" ht="15">
      <c r="A206" s="16" t="s">
        <v>118</v>
      </c>
      <c r="B206" s="17" t="s">
        <v>124</v>
      </c>
    </row>
    <row r="207" spans="1:2" ht="15">
      <c r="A207" s="16" t="s">
        <v>119</v>
      </c>
      <c r="B207" s="17" t="s">
        <v>120</v>
      </c>
    </row>
    <row r="209" spans="1:6" ht="15">
      <c r="A209" s="16" t="s">
        <v>43</v>
      </c>
      <c r="B209" s="17" t="s">
        <v>125</v>
      </c>
    </row>
    <row r="210" spans="1:6" ht="14">
      <c r="A210" s="44" t="s">
        <v>45</v>
      </c>
      <c r="B210" s="45"/>
    </row>
    <row r="211" spans="1:6" ht="15">
      <c r="A211" s="16" t="s">
        <v>112</v>
      </c>
      <c r="B211" s="17" t="s">
        <v>126</v>
      </c>
    </row>
    <row r="212" spans="1:6" ht="15">
      <c r="A212" s="16" t="s">
        <v>114</v>
      </c>
      <c r="B212" s="17" t="s">
        <v>127</v>
      </c>
    </row>
    <row r="213" spans="1:6" ht="15">
      <c r="A213" s="16" t="s">
        <v>116</v>
      </c>
      <c r="B213" s="17" t="s">
        <v>128</v>
      </c>
    </row>
    <row r="214" spans="1:6" ht="15">
      <c r="A214" s="16" t="s">
        <v>118</v>
      </c>
      <c r="B214" s="17">
        <v>722</v>
      </c>
    </row>
    <row r="215" spans="1:6" ht="15">
      <c r="A215" s="16" t="s">
        <v>119</v>
      </c>
      <c r="B215" s="17" t="s">
        <v>120</v>
      </c>
    </row>
    <row r="217" spans="1:6" ht="13">
      <c r="A217" s="23" t="s">
        <v>43</v>
      </c>
      <c r="B217" s="46" t="s">
        <v>129</v>
      </c>
      <c r="C217" s="45"/>
      <c r="D217" s="45"/>
      <c r="E217" s="45"/>
      <c r="F217" s="45"/>
    </row>
    <row r="218" spans="1:6" ht="13">
      <c r="A218" s="47" t="s">
        <v>45</v>
      </c>
      <c r="B218" s="45"/>
      <c r="C218" s="45"/>
      <c r="D218" s="45"/>
      <c r="E218" s="45"/>
      <c r="F218" s="45"/>
    </row>
    <row r="219" spans="1:6" ht="13">
      <c r="A219" s="23" t="s">
        <v>112</v>
      </c>
      <c r="B219" s="46" t="s">
        <v>130</v>
      </c>
      <c r="C219" s="45"/>
      <c r="D219" s="45"/>
      <c r="E219" s="45"/>
      <c r="F219" s="45"/>
    </row>
    <row r="220" spans="1:6" ht="13">
      <c r="A220" s="23" t="s">
        <v>114</v>
      </c>
      <c r="B220" s="46" t="s">
        <v>131</v>
      </c>
      <c r="C220" s="45"/>
      <c r="D220" s="45"/>
      <c r="E220" s="45"/>
      <c r="F220" s="45"/>
    </row>
    <row r="221" spans="1:6" ht="13">
      <c r="A221" s="23" t="s">
        <v>116</v>
      </c>
      <c r="B221" s="46" t="s">
        <v>131</v>
      </c>
      <c r="C221" s="45"/>
      <c r="D221" s="45"/>
      <c r="E221" s="45"/>
      <c r="F221" s="45"/>
    </row>
    <row r="222" spans="1:6" ht="13">
      <c r="A222" s="23" t="s">
        <v>118</v>
      </c>
      <c r="B222" s="46" t="s">
        <v>124</v>
      </c>
      <c r="C222" s="45"/>
      <c r="D222" s="45"/>
      <c r="E222" s="45"/>
      <c r="F222" s="45"/>
    </row>
    <row r="223" spans="1:6" ht="13">
      <c r="A223" s="23" t="s">
        <v>119</v>
      </c>
      <c r="B223" s="46" t="s">
        <v>120</v>
      </c>
      <c r="C223" s="45"/>
      <c r="D223" s="45"/>
      <c r="E223" s="45"/>
      <c r="F223" s="45"/>
    </row>
    <row r="224" spans="1:6" ht="13">
      <c r="A224" s="23" t="s">
        <v>56</v>
      </c>
      <c r="B224" s="48" t="s">
        <v>57</v>
      </c>
      <c r="C224" s="45"/>
      <c r="D224" s="45"/>
      <c r="E224" s="45"/>
      <c r="F224" s="45"/>
    </row>
    <row r="226" spans="1:2" ht="15">
      <c r="A226" s="16" t="s">
        <v>43</v>
      </c>
      <c r="B226" s="17" t="s">
        <v>132</v>
      </c>
    </row>
    <row r="227" spans="1:2" ht="14">
      <c r="A227" s="44" t="s">
        <v>45</v>
      </c>
      <c r="B227" s="45"/>
    </row>
    <row r="228" spans="1:2" ht="15">
      <c r="A228" s="16" t="s">
        <v>112</v>
      </c>
      <c r="B228" s="17" t="s">
        <v>133</v>
      </c>
    </row>
    <row r="229" spans="1:2" ht="15">
      <c r="A229" s="16" t="s">
        <v>114</v>
      </c>
      <c r="B229" s="17" t="s">
        <v>115</v>
      </c>
    </row>
    <row r="230" spans="1:2" ht="15">
      <c r="A230" s="16" t="s">
        <v>116</v>
      </c>
      <c r="B230" s="17" t="s">
        <v>115</v>
      </c>
    </row>
    <row r="231" spans="1:2" ht="15">
      <c r="A231" s="16" t="s">
        <v>118</v>
      </c>
      <c r="B231" s="17" t="s">
        <v>124</v>
      </c>
    </row>
    <row r="232" spans="1:2" ht="15">
      <c r="A232" s="16" t="s">
        <v>119</v>
      </c>
      <c r="B232" s="17" t="s">
        <v>120</v>
      </c>
    </row>
    <row r="234" spans="1:2" ht="15">
      <c r="A234" s="16" t="s">
        <v>43</v>
      </c>
      <c r="B234" s="17" t="s">
        <v>134</v>
      </c>
    </row>
    <row r="235" spans="1:2" ht="14">
      <c r="A235" s="44" t="s">
        <v>45</v>
      </c>
      <c r="B235" s="45"/>
    </row>
    <row r="236" spans="1:2" ht="15">
      <c r="A236" s="16" t="s">
        <v>112</v>
      </c>
      <c r="B236" s="17" t="s">
        <v>135</v>
      </c>
    </row>
    <row r="237" spans="1:2" ht="15">
      <c r="A237" s="16" t="s">
        <v>114</v>
      </c>
      <c r="B237" s="17" t="s">
        <v>115</v>
      </c>
    </row>
    <row r="238" spans="1:2" ht="15">
      <c r="A238" s="16" t="s">
        <v>116</v>
      </c>
      <c r="B238" s="17" t="s">
        <v>136</v>
      </c>
    </row>
    <row r="239" spans="1:2" ht="15">
      <c r="A239" s="16" t="s">
        <v>118</v>
      </c>
      <c r="B239" s="17">
        <v>624</v>
      </c>
    </row>
    <row r="240" spans="1:2" ht="15">
      <c r="A240" s="16" t="s">
        <v>119</v>
      </c>
      <c r="B240" s="17" t="s">
        <v>120</v>
      </c>
    </row>
    <row r="242" spans="1:2" ht="15">
      <c r="A242" s="16" t="s">
        <v>43</v>
      </c>
      <c r="B242" s="17" t="s">
        <v>137</v>
      </c>
    </row>
    <row r="243" spans="1:2" ht="14">
      <c r="A243" s="44" t="s">
        <v>45</v>
      </c>
      <c r="B243" s="45"/>
    </row>
    <row r="244" spans="1:2" ht="15">
      <c r="A244" s="16" t="s">
        <v>112</v>
      </c>
      <c r="B244" s="17" t="s">
        <v>138</v>
      </c>
    </row>
    <row r="245" spans="1:2" ht="15">
      <c r="A245" s="16" t="s">
        <v>114</v>
      </c>
      <c r="B245" s="17" t="s">
        <v>131</v>
      </c>
    </row>
    <row r="246" spans="1:2" ht="15">
      <c r="A246" s="16" t="s">
        <v>116</v>
      </c>
      <c r="B246" s="17" t="s">
        <v>131</v>
      </c>
    </row>
    <row r="247" spans="1:2" ht="15">
      <c r="A247" s="16" t="s">
        <v>118</v>
      </c>
      <c r="B247" s="17" t="s">
        <v>124</v>
      </c>
    </row>
    <row r="248" spans="1:2" ht="15">
      <c r="A248" s="16" t="s">
        <v>119</v>
      </c>
      <c r="B248" s="17" t="s">
        <v>139</v>
      </c>
    </row>
    <row r="250" spans="1:2" ht="15">
      <c r="A250" s="16" t="s">
        <v>43</v>
      </c>
      <c r="B250" s="17" t="s">
        <v>140</v>
      </c>
    </row>
    <row r="251" spans="1:2" ht="14">
      <c r="A251" s="44" t="s">
        <v>45</v>
      </c>
      <c r="B251" s="45"/>
    </row>
    <row r="252" spans="1:2" ht="15">
      <c r="A252" s="16" t="s">
        <v>112</v>
      </c>
      <c r="B252" s="17" t="s">
        <v>141</v>
      </c>
    </row>
    <row r="253" spans="1:2" ht="15">
      <c r="A253" s="16" t="s">
        <v>114</v>
      </c>
      <c r="B253" s="17" t="s">
        <v>115</v>
      </c>
    </row>
    <row r="254" spans="1:2" ht="15">
      <c r="A254" s="16" t="s">
        <v>116</v>
      </c>
      <c r="B254" s="17" t="s">
        <v>117</v>
      </c>
    </row>
    <row r="255" spans="1:2" ht="15">
      <c r="A255" s="16" t="s">
        <v>118</v>
      </c>
      <c r="B255" s="17">
        <v>6244</v>
      </c>
    </row>
    <row r="256" spans="1:2" ht="15">
      <c r="A256" s="16" t="s">
        <v>119</v>
      </c>
      <c r="B256" s="17" t="s">
        <v>139</v>
      </c>
    </row>
    <row r="258" spans="1:2" ht="15">
      <c r="A258" s="16" t="s">
        <v>43</v>
      </c>
      <c r="B258" s="17" t="s">
        <v>142</v>
      </c>
    </row>
    <row r="259" spans="1:2" ht="14">
      <c r="A259" s="44" t="s">
        <v>45</v>
      </c>
      <c r="B259" s="45"/>
    </row>
    <row r="260" spans="1:2" ht="15">
      <c r="A260" s="16" t="s">
        <v>112</v>
      </c>
      <c r="B260" s="17" t="s">
        <v>143</v>
      </c>
    </row>
    <row r="261" spans="1:2" ht="15">
      <c r="A261" s="16" t="s">
        <v>114</v>
      </c>
      <c r="B261" s="17" t="s">
        <v>131</v>
      </c>
    </row>
    <row r="262" spans="1:2" ht="15">
      <c r="A262" s="16" t="s">
        <v>116</v>
      </c>
      <c r="B262" s="17" t="s">
        <v>131</v>
      </c>
    </row>
    <row r="263" spans="1:2" ht="15">
      <c r="A263" s="16" t="s">
        <v>118</v>
      </c>
      <c r="B263" s="17" t="s">
        <v>124</v>
      </c>
    </row>
    <row r="264" spans="1:2" ht="15">
      <c r="A264" s="16" t="s">
        <v>119</v>
      </c>
      <c r="B264" s="17" t="s">
        <v>144</v>
      </c>
    </row>
    <row r="266" spans="1:2" ht="15">
      <c r="A266" s="16" t="s">
        <v>43</v>
      </c>
      <c r="B266" s="17" t="s">
        <v>145</v>
      </c>
    </row>
    <row r="267" spans="1:2" ht="14">
      <c r="A267" s="44" t="s">
        <v>45</v>
      </c>
      <c r="B267" s="45"/>
    </row>
    <row r="268" spans="1:2" ht="15">
      <c r="A268" s="16" t="s">
        <v>112</v>
      </c>
      <c r="B268" s="17" t="s">
        <v>146</v>
      </c>
    </row>
    <row r="269" spans="1:2" ht="15">
      <c r="A269" s="16" t="s">
        <v>114</v>
      </c>
      <c r="B269" s="17" t="s">
        <v>115</v>
      </c>
    </row>
    <row r="270" spans="1:2" ht="15">
      <c r="A270" s="16" t="s">
        <v>116</v>
      </c>
      <c r="B270" s="17" t="s">
        <v>115</v>
      </c>
    </row>
    <row r="271" spans="1:2" ht="15">
      <c r="A271" s="16" t="s">
        <v>118</v>
      </c>
      <c r="B271" s="17" t="s">
        <v>124</v>
      </c>
    </row>
    <row r="272" spans="1:2" ht="15">
      <c r="A272" s="16" t="s">
        <v>119</v>
      </c>
      <c r="B272" s="17" t="s">
        <v>144</v>
      </c>
    </row>
    <row r="274" spans="1:2" ht="15">
      <c r="A274" s="16" t="s">
        <v>43</v>
      </c>
      <c r="B274" s="17" t="s">
        <v>147</v>
      </c>
    </row>
    <row r="275" spans="1:2" ht="14">
      <c r="A275" s="44" t="s">
        <v>45</v>
      </c>
      <c r="B275" s="45"/>
    </row>
    <row r="276" spans="1:2" ht="15">
      <c r="A276" s="16" t="s">
        <v>112</v>
      </c>
      <c r="B276" s="17" t="s">
        <v>148</v>
      </c>
    </row>
    <row r="277" spans="1:2" ht="15">
      <c r="A277" s="16" t="s">
        <v>114</v>
      </c>
      <c r="B277" s="17" t="s">
        <v>115</v>
      </c>
    </row>
    <row r="278" spans="1:2" ht="15">
      <c r="A278" s="16" t="s">
        <v>116</v>
      </c>
      <c r="B278" s="17" t="s">
        <v>136</v>
      </c>
    </row>
    <row r="279" spans="1:2" ht="15">
      <c r="A279" s="16" t="s">
        <v>118</v>
      </c>
      <c r="B279" s="17">
        <v>624</v>
      </c>
    </row>
    <row r="280" spans="1:2" ht="15">
      <c r="A280" s="16" t="s">
        <v>119</v>
      </c>
      <c r="B280" s="17" t="s">
        <v>144</v>
      </c>
    </row>
    <row r="282" spans="1:2" ht="15">
      <c r="A282" s="16" t="s">
        <v>43</v>
      </c>
      <c r="B282" s="17" t="s">
        <v>149</v>
      </c>
    </row>
    <row r="283" spans="1:2" ht="14">
      <c r="A283" s="44" t="s">
        <v>45</v>
      </c>
      <c r="B283" s="45"/>
    </row>
    <row r="284" spans="1:2" ht="15">
      <c r="A284" s="16" t="s">
        <v>112</v>
      </c>
      <c r="B284" s="17" t="s">
        <v>150</v>
      </c>
    </row>
    <row r="285" spans="1:2" ht="15">
      <c r="A285" s="16" t="s">
        <v>114</v>
      </c>
      <c r="B285" s="17" t="s">
        <v>115</v>
      </c>
    </row>
    <row r="286" spans="1:2" ht="15">
      <c r="A286" s="16" t="s">
        <v>116</v>
      </c>
      <c r="B286" s="17" t="s">
        <v>117</v>
      </c>
    </row>
    <row r="287" spans="1:2" ht="15">
      <c r="A287" s="16" t="s">
        <v>118</v>
      </c>
      <c r="B287" s="17">
        <v>6244</v>
      </c>
    </row>
    <row r="288" spans="1:2" ht="15">
      <c r="A288" s="16" t="s">
        <v>119</v>
      </c>
      <c r="B288" s="17" t="s">
        <v>144</v>
      </c>
    </row>
    <row r="290" spans="1:2" ht="15">
      <c r="A290" s="16" t="s">
        <v>43</v>
      </c>
      <c r="B290" s="17" t="s">
        <v>151</v>
      </c>
    </row>
    <row r="291" spans="1:2" ht="14">
      <c r="A291" s="44" t="s">
        <v>45</v>
      </c>
      <c r="B291" s="45"/>
    </row>
    <row r="292" spans="1:2" ht="15">
      <c r="A292" s="16" t="s">
        <v>112</v>
      </c>
      <c r="B292" s="17" t="s">
        <v>152</v>
      </c>
    </row>
    <row r="293" spans="1:2" ht="15">
      <c r="A293" s="16" t="s">
        <v>114</v>
      </c>
      <c r="B293" s="17" t="s">
        <v>123</v>
      </c>
    </row>
    <row r="294" spans="1:2" ht="15">
      <c r="A294" s="16" t="s">
        <v>116</v>
      </c>
      <c r="B294" s="17" t="s">
        <v>123</v>
      </c>
    </row>
    <row r="295" spans="1:2" ht="15">
      <c r="A295" s="16" t="s">
        <v>118</v>
      </c>
      <c r="B295" s="17" t="s">
        <v>124</v>
      </c>
    </row>
    <row r="296" spans="1:2" ht="15">
      <c r="A296" s="16" t="s">
        <v>119</v>
      </c>
      <c r="B296" s="17" t="s">
        <v>144</v>
      </c>
    </row>
    <row r="298" spans="1:2" ht="15">
      <c r="A298" s="16" t="s">
        <v>43</v>
      </c>
      <c r="B298" s="17" t="s">
        <v>153</v>
      </c>
    </row>
    <row r="299" spans="1:2" ht="14">
      <c r="A299" s="44" t="s">
        <v>45</v>
      </c>
      <c r="B299" s="45"/>
    </row>
    <row r="300" spans="1:2" ht="15">
      <c r="A300" s="16" t="s">
        <v>112</v>
      </c>
      <c r="B300" s="17" t="s">
        <v>154</v>
      </c>
    </row>
    <row r="301" spans="1:2" ht="15">
      <c r="A301" s="16" t="s">
        <v>114</v>
      </c>
      <c r="B301" s="17" t="s">
        <v>131</v>
      </c>
    </row>
    <row r="302" spans="1:2" ht="15">
      <c r="A302" s="16" t="s">
        <v>116</v>
      </c>
      <c r="B302" s="17" t="s">
        <v>131</v>
      </c>
    </row>
    <row r="303" spans="1:2" ht="15">
      <c r="A303" s="16" t="s">
        <v>118</v>
      </c>
      <c r="B303" s="17" t="s">
        <v>124</v>
      </c>
    </row>
    <row r="304" spans="1:2" ht="15">
      <c r="A304" s="16" t="s">
        <v>119</v>
      </c>
      <c r="B304" s="17" t="s">
        <v>155</v>
      </c>
    </row>
    <row r="306" spans="1:2" ht="15">
      <c r="A306" s="16" t="s">
        <v>43</v>
      </c>
      <c r="B306" s="17" t="s">
        <v>156</v>
      </c>
    </row>
    <row r="307" spans="1:2" ht="14">
      <c r="A307" s="44" t="s">
        <v>45</v>
      </c>
      <c r="B307" s="45"/>
    </row>
    <row r="308" spans="1:2" ht="15">
      <c r="A308" s="16" t="s">
        <v>112</v>
      </c>
      <c r="B308" s="17" t="s">
        <v>157</v>
      </c>
    </row>
    <row r="309" spans="1:2" ht="15">
      <c r="A309" s="16" t="s">
        <v>114</v>
      </c>
      <c r="B309" s="17" t="s">
        <v>115</v>
      </c>
    </row>
    <row r="310" spans="1:2" ht="15">
      <c r="A310" s="16" t="s">
        <v>116</v>
      </c>
      <c r="B310" s="17" t="s">
        <v>115</v>
      </c>
    </row>
    <row r="311" spans="1:2" ht="15">
      <c r="A311" s="16" t="s">
        <v>118</v>
      </c>
      <c r="B311" s="17" t="s">
        <v>124</v>
      </c>
    </row>
    <row r="312" spans="1:2" ht="15">
      <c r="A312" s="16" t="s">
        <v>119</v>
      </c>
      <c r="B312" s="17" t="s">
        <v>155</v>
      </c>
    </row>
    <row r="314" spans="1:2" ht="15">
      <c r="A314" s="16" t="s">
        <v>43</v>
      </c>
      <c r="B314" s="17" t="s">
        <v>158</v>
      </c>
    </row>
    <row r="315" spans="1:2" ht="14">
      <c r="A315" s="44" t="s">
        <v>45</v>
      </c>
      <c r="B315" s="45"/>
    </row>
    <row r="316" spans="1:2" ht="15">
      <c r="A316" s="16" t="s">
        <v>112</v>
      </c>
      <c r="B316" s="17" t="s">
        <v>159</v>
      </c>
    </row>
    <row r="317" spans="1:2" ht="15">
      <c r="A317" s="16" t="s">
        <v>114</v>
      </c>
      <c r="B317" s="17" t="s">
        <v>115</v>
      </c>
    </row>
    <row r="318" spans="1:2" ht="15">
      <c r="A318" s="16" t="s">
        <v>116</v>
      </c>
      <c r="B318" s="17" t="s">
        <v>136</v>
      </c>
    </row>
    <row r="319" spans="1:2" ht="15">
      <c r="A319" s="16" t="s">
        <v>118</v>
      </c>
      <c r="B319" s="17">
        <v>624</v>
      </c>
    </row>
    <row r="320" spans="1:2" ht="15">
      <c r="A320" s="16" t="s">
        <v>119</v>
      </c>
      <c r="B320" s="17" t="s">
        <v>155</v>
      </c>
    </row>
    <row r="322" spans="1:2" ht="15">
      <c r="A322" s="16" t="s">
        <v>43</v>
      </c>
      <c r="B322" s="17" t="s">
        <v>160</v>
      </c>
    </row>
    <row r="323" spans="1:2" ht="14">
      <c r="A323" s="44" t="s">
        <v>45</v>
      </c>
      <c r="B323" s="45"/>
    </row>
    <row r="324" spans="1:2" ht="15">
      <c r="A324" s="16" t="s">
        <v>112</v>
      </c>
      <c r="B324" s="17" t="s">
        <v>161</v>
      </c>
    </row>
    <row r="325" spans="1:2" ht="15">
      <c r="A325" s="16" t="s">
        <v>114</v>
      </c>
      <c r="B325" s="17" t="s">
        <v>115</v>
      </c>
    </row>
    <row r="326" spans="1:2" ht="15">
      <c r="A326" s="16" t="s">
        <v>116</v>
      </c>
      <c r="B326" s="17" t="s">
        <v>117</v>
      </c>
    </row>
    <row r="327" spans="1:2" ht="15">
      <c r="A327" s="16" t="s">
        <v>118</v>
      </c>
      <c r="B327" s="17">
        <v>6244</v>
      </c>
    </row>
    <row r="328" spans="1:2" ht="15">
      <c r="A328" s="16" t="s">
        <v>119</v>
      </c>
      <c r="B328" s="17" t="s">
        <v>155</v>
      </c>
    </row>
    <row r="330" spans="1:2" ht="15">
      <c r="A330" s="16" t="s">
        <v>43</v>
      </c>
      <c r="B330" s="17" t="s">
        <v>162</v>
      </c>
    </row>
    <row r="331" spans="1:2" ht="14">
      <c r="A331" s="44" t="s">
        <v>45</v>
      </c>
      <c r="B331" s="45"/>
    </row>
    <row r="332" spans="1:2" ht="15">
      <c r="A332" s="16" t="s">
        <v>46</v>
      </c>
      <c r="B332" s="17" t="s">
        <v>163</v>
      </c>
    </row>
    <row r="333" spans="1:2" ht="15">
      <c r="A333" s="16" t="s">
        <v>48</v>
      </c>
      <c r="B333" s="17" t="s">
        <v>164</v>
      </c>
    </row>
    <row r="334" spans="1:2" ht="15">
      <c r="A334" s="16" t="s">
        <v>50</v>
      </c>
      <c r="B334" s="17" t="s">
        <v>51</v>
      </c>
    </row>
    <row r="335" spans="1:2" ht="15">
      <c r="A335" s="16" t="s">
        <v>52</v>
      </c>
      <c r="B335" s="17" t="s">
        <v>53</v>
      </c>
    </row>
    <row r="337" spans="1:2" ht="15">
      <c r="A337" s="16" t="s">
        <v>43</v>
      </c>
      <c r="B337" s="17" t="s">
        <v>165</v>
      </c>
    </row>
    <row r="338" spans="1:2" ht="14">
      <c r="A338" s="44" t="s">
        <v>45</v>
      </c>
      <c r="B338" s="45"/>
    </row>
    <row r="339" spans="1:2" ht="15">
      <c r="A339" s="16" t="s">
        <v>46</v>
      </c>
      <c r="B339" s="17" t="s">
        <v>166</v>
      </c>
    </row>
    <row r="340" spans="1:2" ht="15">
      <c r="A340" s="16" t="s">
        <v>48</v>
      </c>
      <c r="B340" s="17" t="s">
        <v>167</v>
      </c>
    </row>
    <row r="341" spans="1:2" ht="15">
      <c r="A341" s="16" t="s">
        <v>50</v>
      </c>
      <c r="B341" s="17" t="s">
        <v>51</v>
      </c>
    </row>
    <row r="342" spans="1:2" ht="15">
      <c r="A342" s="16" t="s">
        <v>52</v>
      </c>
      <c r="B342" s="17" t="s">
        <v>53</v>
      </c>
    </row>
    <row r="344" spans="1:2" ht="15">
      <c r="A344" s="16" t="s">
        <v>43</v>
      </c>
      <c r="B344" s="17" t="s">
        <v>168</v>
      </c>
    </row>
    <row r="345" spans="1:2" ht="14">
      <c r="A345" s="44" t="s">
        <v>45</v>
      </c>
      <c r="B345" s="45"/>
    </row>
    <row r="346" spans="1:2" ht="15">
      <c r="A346" s="16" t="s">
        <v>46</v>
      </c>
      <c r="B346" s="17" t="s">
        <v>169</v>
      </c>
    </row>
    <row r="347" spans="1:2" ht="15">
      <c r="A347" s="16" t="s">
        <v>48</v>
      </c>
      <c r="B347" s="17" t="s">
        <v>170</v>
      </c>
    </row>
    <row r="348" spans="1:2" ht="15">
      <c r="A348" s="16" t="s">
        <v>50</v>
      </c>
      <c r="B348" s="17" t="s">
        <v>51</v>
      </c>
    </row>
    <row r="349" spans="1:2" ht="15">
      <c r="A349" s="16" t="s">
        <v>52</v>
      </c>
      <c r="B349" s="17" t="s">
        <v>53</v>
      </c>
    </row>
    <row r="351" spans="1:2" ht="15">
      <c r="A351" s="16" t="s">
        <v>43</v>
      </c>
      <c r="B351" s="17" t="s">
        <v>171</v>
      </c>
    </row>
    <row r="352" spans="1:2" ht="14">
      <c r="A352" s="44" t="s">
        <v>45</v>
      </c>
      <c r="B352" s="45"/>
    </row>
    <row r="353" spans="1:2" ht="15">
      <c r="A353" s="16" t="s">
        <v>112</v>
      </c>
      <c r="B353" s="17" t="s">
        <v>172</v>
      </c>
    </row>
    <row r="354" spans="1:2" ht="15">
      <c r="A354" s="16" t="s">
        <v>114</v>
      </c>
      <c r="B354" s="17" t="s">
        <v>173</v>
      </c>
    </row>
    <row r="355" spans="1:2" ht="15">
      <c r="A355" s="16" t="s">
        <v>116</v>
      </c>
      <c r="B355" s="17" t="s">
        <v>173</v>
      </c>
    </row>
    <row r="356" spans="1:2" ht="15">
      <c r="A356" s="16" t="s">
        <v>118</v>
      </c>
      <c r="B356" s="17" t="s">
        <v>124</v>
      </c>
    </row>
    <row r="357" spans="1:2" ht="15">
      <c r="A357" s="16" t="s">
        <v>119</v>
      </c>
      <c r="B357" s="17" t="s">
        <v>120</v>
      </c>
    </row>
    <row r="359" spans="1:2" ht="15">
      <c r="A359" s="16" t="s">
        <v>43</v>
      </c>
      <c r="B359" s="17" t="s">
        <v>174</v>
      </c>
    </row>
    <row r="360" spans="1:2" ht="14">
      <c r="A360" s="44" t="s">
        <v>45</v>
      </c>
      <c r="B360" s="45"/>
    </row>
    <row r="361" spans="1:2" ht="15">
      <c r="A361" s="16" t="s">
        <v>112</v>
      </c>
      <c r="B361" s="17" t="s">
        <v>175</v>
      </c>
    </row>
    <row r="362" spans="1:2" ht="15">
      <c r="A362" s="16" t="s">
        <v>114</v>
      </c>
      <c r="B362" s="17" t="s">
        <v>173</v>
      </c>
    </row>
    <row r="363" spans="1:2" ht="15">
      <c r="A363" s="16" t="s">
        <v>116</v>
      </c>
      <c r="B363" s="17" t="s">
        <v>173</v>
      </c>
    </row>
    <row r="364" spans="1:2" ht="15">
      <c r="A364" s="16" t="s">
        <v>118</v>
      </c>
      <c r="B364" s="17" t="s">
        <v>124</v>
      </c>
    </row>
    <row r="365" spans="1:2" ht="15">
      <c r="A365" s="16" t="s">
        <v>119</v>
      </c>
      <c r="B365" s="17" t="s">
        <v>144</v>
      </c>
    </row>
    <row r="367" spans="1:2" ht="15">
      <c r="A367" s="16" t="s">
        <v>43</v>
      </c>
      <c r="B367" s="17" t="s">
        <v>176</v>
      </c>
    </row>
    <row r="368" spans="1:2" ht="14">
      <c r="A368" s="44" t="s">
        <v>45</v>
      </c>
      <c r="B368" s="45"/>
    </row>
    <row r="369" spans="1:2" ht="15">
      <c r="A369" s="16" t="s">
        <v>112</v>
      </c>
      <c r="B369" s="17" t="s">
        <v>177</v>
      </c>
    </row>
    <row r="370" spans="1:2" ht="15">
      <c r="A370" s="16" t="s">
        <v>114</v>
      </c>
      <c r="B370" s="17" t="s">
        <v>178</v>
      </c>
    </row>
    <row r="371" spans="1:2" ht="15">
      <c r="A371" s="16" t="s">
        <v>116</v>
      </c>
      <c r="B371" s="17" t="s">
        <v>178</v>
      </c>
    </row>
    <row r="372" spans="1:2" ht="15">
      <c r="A372" s="16" t="s">
        <v>118</v>
      </c>
      <c r="B372" s="17" t="s">
        <v>124</v>
      </c>
    </row>
    <row r="373" spans="1:2" ht="15">
      <c r="A373" s="16" t="s">
        <v>119</v>
      </c>
      <c r="B373" s="17" t="s">
        <v>155</v>
      </c>
    </row>
    <row r="375" spans="1:2" ht="15">
      <c r="A375" s="16" t="s">
        <v>43</v>
      </c>
      <c r="B375" s="17" t="s">
        <v>179</v>
      </c>
    </row>
    <row r="376" spans="1:2" ht="14">
      <c r="A376" s="44" t="s">
        <v>45</v>
      </c>
      <c r="B376" s="45"/>
    </row>
    <row r="377" spans="1:2" ht="15">
      <c r="A377" s="16" t="s">
        <v>46</v>
      </c>
      <c r="B377" s="17" t="s">
        <v>180</v>
      </c>
    </row>
    <row r="378" spans="1:2" ht="15">
      <c r="A378" s="16" t="s">
        <v>48</v>
      </c>
      <c r="B378" s="17" t="s">
        <v>71</v>
      </c>
    </row>
    <row r="379" spans="1:2" ht="15">
      <c r="A379" s="16" t="s">
        <v>50</v>
      </c>
      <c r="B379" s="17" t="s">
        <v>72</v>
      </c>
    </row>
    <row r="380" spans="1:2" ht="15">
      <c r="A380" s="16" t="s">
        <v>52</v>
      </c>
      <c r="B380" s="17" t="s">
        <v>53</v>
      </c>
    </row>
    <row r="382" spans="1:2" ht="15">
      <c r="A382" s="16" t="s">
        <v>43</v>
      </c>
      <c r="B382" s="17" t="s">
        <v>44</v>
      </c>
    </row>
    <row r="383" spans="1:2" ht="14">
      <c r="A383" s="44" t="s">
        <v>45</v>
      </c>
      <c r="B383" s="45"/>
    </row>
    <row r="384" spans="1:2" ht="15">
      <c r="A384" s="16" t="s">
        <v>46</v>
      </c>
      <c r="B384" s="17" t="s">
        <v>47</v>
      </c>
    </row>
    <row r="385" spans="1:2" ht="15">
      <c r="A385" s="16" t="s">
        <v>48</v>
      </c>
      <c r="B385" s="17" t="s">
        <v>49</v>
      </c>
    </row>
    <row r="386" spans="1:2" ht="15">
      <c r="A386" s="16" t="s">
        <v>50</v>
      </c>
      <c r="B386" s="17" t="s">
        <v>51</v>
      </c>
    </row>
    <row r="387" spans="1:2" ht="15">
      <c r="A387" s="16" t="s">
        <v>52</v>
      </c>
      <c r="B387" s="17" t="s">
        <v>53</v>
      </c>
    </row>
    <row r="388" spans="1:2" ht="15">
      <c r="A388" s="16" t="s">
        <v>54</v>
      </c>
      <c r="B388" s="17" t="s">
        <v>55</v>
      </c>
    </row>
    <row r="390" spans="1:2" ht="15">
      <c r="A390" s="16" t="s">
        <v>43</v>
      </c>
      <c r="B390" s="17" t="s">
        <v>58</v>
      </c>
    </row>
    <row r="391" spans="1:2" ht="14">
      <c r="A391" s="44" t="s">
        <v>45</v>
      </c>
      <c r="B391" s="45"/>
    </row>
    <row r="392" spans="1:2" ht="15">
      <c r="A392" s="16" t="s">
        <v>46</v>
      </c>
      <c r="B392" s="17" t="s">
        <v>59</v>
      </c>
    </row>
    <row r="393" spans="1:2" ht="15">
      <c r="A393" s="16" t="s">
        <v>48</v>
      </c>
      <c r="B393" s="17" t="s">
        <v>49</v>
      </c>
    </row>
    <row r="394" spans="1:2" ht="15">
      <c r="A394" s="16" t="s">
        <v>50</v>
      </c>
      <c r="B394" s="17" t="s">
        <v>51</v>
      </c>
    </row>
    <row r="395" spans="1:2" ht="15">
      <c r="A395" s="16" t="s">
        <v>52</v>
      </c>
      <c r="B395" s="17" t="s">
        <v>53</v>
      </c>
    </row>
    <row r="396" spans="1:2" ht="15">
      <c r="A396" s="16" t="s">
        <v>54</v>
      </c>
      <c r="B396" s="17" t="s">
        <v>60</v>
      </c>
    </row>
    <row r="399" spans="1:2" ht="15.75" customHeight="1">
      <c r="A399" s="35" t="s">
        <v>43</v>
      </c>
      <c r="B399" s="34" t="s">
        <v>280</v>
      </c>
    </row>
    <row r="400" spans="1:2" ht="15.75" customHeight="1">
      <c r="A400" s="34" t="s">
        <v>45</v>
      </c>
    </row>
    <row r="401" spans="1:2" ht="15.75" customHeight="1">
      <c r="A401" s="35" t="s">
        <v>112</v>
      </c>
      <c r="B401" s="34" t="s">
        <v>281</v>
      </c>
    </row>
    <row r="402" spans="1:2" ht="15.75" customHeight="1">
      <c r="A402" s="35" t="s">
        <v>114</v>
      </c>
      <c r="B402" s="34" t="s">
        <v>127</v>
      </c>
    </row>
    <row r="403" spans="1:2" ht="15.75" customHeight="1">
      <c r="A403" s="35" t="s">
        <v>116</v>
      </c>
      <c r="B403" s="34" t="s">
        <v>127</v>
      </c>
    </row>
    <row r="404" spans="1:2" ht="15.75" customHeight="1">
      <c r="A404" s="35" t="s">
        <v>118</v>
      </c>
      <c r="B404" s="34" t="s">
        <v>124</v>
      </c>
    </row>
    <row r="405" spans="1:2" ht="15.75" customHeight="1">
      <c r="A405" s="35" t="s">
        <v>119</v>
      </c>
      <c r="B405" s="34" t="s">
        <v>155</v>
      </c>
    </row>
    <row r="407" spans="1:2" ht="15.75" customHeight="1">
      <c r="A407" s="35" t="s">
        <v>285</v>
      </c>
    </row>
    <row r="409" spans="1:2" ht="15.75" customHeight="1">
      <c r="A409" s="35" t="s">
        <v>43</v>
      </c>
      <c r="B409" s="34" t="s">
        <v>134</v>
      </c>
    </row>
    <row r="410" spans="1:2" ht="15.75" customHeight="1">
      <c r="A410" s="34" t="s">
        <v>45</v>
      </c>
    </row>
    <row r="411" spans="1:2" ht="15.75" customHeight="1">
      <c r="A411" s="35" t="s">
        <v>112</v>
      </c>
      <c r="B411" s="34" t="s">
        <v>135</v>
      </c>
    </row>
    <row r="412" spans="1:2" ht="15.75" customHeight="1">
      <c r="A412" s="35" t="s">
        <v>114</v>
      </c>
      <c r="B412" s="34" t="s">
        <v>115</v>
      </c>
    </row>
    <row r="413" spans="1:2" ht="15.75" customHeight="1">
      <c r="A413" s="35" t="s">
        <v>116</v>
      </c>
      <c r="B413" s="34" t="s">
        <v>136</v>
      </c>
    </row>
    <row r="414" spans="1:2" ht="15.75" customHeight="1">
      <c r="A414" s="35" t="s">
        <v>118</v>
      </c>
      <c r="B414" s="34">
        <v>624</v>
      </c>
    </row>
    <row r="415" spans="1:2" ht="15.75" customHeight="1">
      <c r="A415" s="35" t="s">
        <v>119</v>
      </c>
      <c r="B415" s="34" t="s">
        <v>120</v>
      </c>
    </row>
    <row r="417" spans="1:2" ht="15.75" customHeight="1">
      <c r="A417" s="35" t="s">
        <v>43</v>
      </c>
      <c r="B417" s="34" t="s">
        <v>147</v>
      </c>
    </row>
    <row r="418" spans="1:2" ht="15.75" customHeight="1">
      <c r="A418" s="34" t="s">
        <v>45</v>
      </c>
    </row>
    <row r="419" spans="1:2" ht="15.75" customHeight="1">
      <c r="A419" s="35" t="s">
        <v>112</v>
      </c>
      <c r="B419" s="34" t="s">
        <v>148</v>
      </c>
    </row>
    <row r="420" spans="1:2" ht="15.75" customHeight="1">
      <c r="A420" s="35" t="s">
        <v>114</v>
      </c>
      <c r="B420" s="34" t="s">
        <v>115</v>
      </c>
    </row>
    <row r="421" spans="1:2" ht="15.75" customHeight="1">
      <c r="A421" s="35" t="s">
        <v>116</v>
      </c>
      <c r="B421" s="34" t="s">
        <v>136</v>
      </c>
    </row>
    <row r="422" spans="1:2" ht="15.75" customHeight="1">
      <c r="A422" s="35" t="s">
        <v>118</v>
      </c>
      <c r="B422" s="34">
        <v>624</v>
      </c>
    </row>
    <row r="423" spans="1:2" ht="15.75" customHeight="1">
      <c r="A423" s="35" t="s">
        <v>119</v>
      </c>
      <c r="B423" s="34" t="s">
        <v>144</v>
      </c>
    </row>
    <row r="425" spans="1:2" ht="15.75" customHeight="1">
      <c r="A425" s="35" t="s">
        <v>43</v>
      </c>
      <c r="B425" s="34" t="s">
        <v>288</v>
      </c>
    </row>
    <row r="426" spans="1:2" ht="15.75" customHeight="1">
      <c r="A426" s="34" t="s">
        <v>289</v>
      </c>
    </row>
    <row r="427" spans="1:2" ht="15.75" customHeight="1">
      <c r="A427" s="35" t="s">
        <v>116</v>
      </c>
      <c r="B427" s="34" t="s">
        <v>131</v>
      </c>
    </row>
    <row r="428" spans="1:2" ht="15.75" customHeight="1">
      <c r="A428" s="35" t="s">
        <v>290</v>
      </c>
      <c r="B428" s="34" t="s">
        <v>291</v>
      </c>
    </row>
    <row r="429" spans="1:2" ht="15.75" customHeight="1">
      <c r="A429" s="35" t="s">
        <v>292</v>
      </c>
      <c r="B429" s="34" t="s">
        <v>293</v>
      </c>
    </row>
    <row r="430" spans="1:2" ht="15.75" customHeight="1">
      <c r="A430" s="35" t="s">
        <v>294</v>
      </c>
      <c r="B430" s="34" t="s">
        <v>295</v>
      </c>
    </row>
    <row r="431" spans="1:2" ht="15.75" customHeight="1">
      <c r="A431" s="35" t="s">
        <v>296</v>
      </c>
      <c r="B431" s="34" t="s">
        <v>297</v>
      </c>
    </row>
    <row r="432" spans="1:2" ht="15.75" customHeight="1">
      <c r="A432" s="35" t="s">
        <v>298</v>
      </c>
      <c r="B432" s="34" t="s">
        <v>299</v>
      </c>
    </row>
    <row r="434" spans="1:2" ht="15.75" customHeight="1">
      <c r="A434" s="35" t="s">
        <v>43</v>
      </c>
      <c r="B434" s="34" t="s">
        <v>301</v>
      </c>
    </row>
    <row r="435" spans="1:2" ht="15.75" customHeight="1">
      <c r="A435" s="34" t="s">
        <v>289</v>
      </c>
    </row>
    <row r="436" spans="1:2" ht="15.75" customHeight="1">
      <c r="A436" s="35" t="s">
        <v>116</v>
      </c>
      <c r="B436" s="34" t="s">
        <v>131</v>
      </c>
    </row>
    <row r="437" spans="1:2" ht="15.75" customHeight="1">
      <c r="A437" s="35" t="s">
        <v>290</v>
      </c>
      <c r="B437" s="34" t="s">
        <v>291</v>
      </c>
    </row>
    <row r="438" spans="1:2" ht="15.75" customHeight="1">
      <c r="A438" s="35" t="s">
        <v>292</v>
      </c>
      <c r="B438" s="34" t="s">
        <v>293</v>
      </c>
    </row>
    <row r="439" spans="1:2" ht="15.75" customHeight="1">
      <c r="A439" s="35" t="s">
        <v>294</v>
      </c>
      <c r="B439" s="34" t="s">
        <v>302</v>
      </c>
    </row>
    <row r="440" spans="1:2" ht="15.75" customHeight="1">
      <c r="A440" s="35" t="s">
        <v>296</v>
      </c>
      <c r="B440" s="34" t="s">
        <v>297</v>
      </c>
    </row>
    <row r="441" spans="1:2" ht="15.75" customHeight="1">
      <c r="A441" s="35" t="s">
        <v>298</v>
      </c>
      <c r="B441" s="34" t="s">
        <v>299</v>
      </c>
    </row>
    <row r="443" spans="1:2" ht="15.75" customHeight="1">
      <c r="A443" s="35" t="s">
        <v>43</v>
      </c>
      <c r="B443" s="34" t="s">
        <v>304</v>
      </c>
    </row>
    <row r="444" spans="1:2" ht="15.75" customHeight="1">
      <c r="A444" s="34" t="s">
        <v>289</v>
      </c>
    </row>
    <row r="445" spans="1:2" ht="15.75" customHeight="1">
      <c r="A445" s="35" t="s">
        <v>116</v>
      </c>
      <c r="B445" s="34" t="s">
        <v>115</v>
      </c>
    </row>
    <row r="446" spans="1:2" ht="15.75" customHeight="1">
      <c r="A446" s="35" t="s">
        <v>290</v>
      </c>
      <c r="B446" s="34" t="s">
        <v>291</v>
      </c>
    </row>
    <row r="447" spans="1:2" ht="15.75" customHeight="1">
      <c r="A447" s="35" t="s">
        <v>292</v>
      </c>
      <c r="B447" s="34" t="s">
        <v>293</v>
      </c>
    </row>
    <row r="448" spans="1:2" ht="15.75" customHeight="1">
      <c r="A448" s="35" t="s">
        <v>294</v>
      </c>
      <c r="B448" s="34" t="s">
        <v>295</v>
      </c>
    </row>
    <row r="449" spans="1:2" ht="15.75" customHeight="1">
      <c r="A449" s="35" t="s">
        <v>296</v>
      </c>
      <c r="B449" s="34" t="s">
        <v>297</v>
      </c>
    </row>
    <row r="450" spans="1:2" ht="15.75" customHeight="1">
      <c r="A450" s="35" t="s">
        <v>298</v>
      </c>
      <c r="B450" s="34" t="s">
        <v>299</v>
      </c>
    </row>
    <row r="452" spans="1:2" ht="15.75" customHeight="1">
      <c r="A452" s="35" t="s">
        <v>43</v>
      </c>
      <c r="B452" s="34" t="s">
        <v>306</v>
      </c>
    </row>
    <row r="453" spans="1:2" ht="15.75" customHeight="1">
      <c r="A453" s="34" t="s">
        <v>289</v>
      </c>
    </row>
    <row r="454" spans="1:2" ht="15.75" customHeight="1">
      <c r="A454" s="35" t="s">
        <v>116</v>
      </c>
      <c r="B454" s="34" t="s">
        <v>115</v>
      </c>
    </row>
    <row r="455" spans="1:2" ht="15.75" customHeight="1">
      <c r="A455" s="35" t="s">
        <v>290</v>
      </c>
      <c r="B455" s="34" t="s">
        <v>291</v>
      </c>
    </row>
    <row r="456" spans="1:2" ht="15.75" customHeight="1">
      <c r="A456" s="35" t="s">
        <v>292</v>
      </c>
      <c r="B456" s="34" t="s">
        <v>293</v>
      </c>
    </row>
    <row r="457" spans="1:2" ht="15.75" customHeight="1">
      <c r="A457" s="35" t="s">
        <v>294</v>
      </c>
      <c r="B457" s="34" t="s">
        <v>302</v>
      </c>
    </row>
    <row r="458" spans="1:2" ht="15.75" customHeight="1">
      <c r="A458" s="35" t="s">
        <v>296</v>
      </c>
      <c r="B458" s="34" t="s">
        <v>297</v>
      </c>
    </row>
    <row r="459" spans="1:2" ht="15.75" customHeight="1">
      <c r="A459" s="35" t="s">
        <v>298</v>
      </c>
      <c r="B459" s="34" t="s">
        <v>299</v>
      </c>
    </row>
    <row r="461" spans="1:2" ht="15.75" customHeight="1">
      <c r="A461" s="35" t="s">
        <v>43</v>
      </c>
      <c r="B461" s="34" t="s">
        <v>307</v>
      </c>
    </row>
    <row r="462" spans="1:2" ht="15.75" customHeight="1">
      <c r="A462" s="34" t="s">
        <v>289</v>
      </c>
    </row>
    <row r="463" spans="1:2" ht="15.75" customHeight="1">
      <c r="A463" s="35" t="s">
        <v>116</v>
      </c>
      <c r="B463" s="34" t="s">
        <v>127</v>
      </c>
    </row>
    <row r="464" spans="1:2" ht="15.75" customHeight="1">
      <c r="A464" s="35" t="s">
        <v>290</v>
      </c>
      <c r="B464" s="34" t="s">
        <v>291</v>
      </c>
    </row>
    <row r="465" spans="1:2" ht="15.75" customHeight="1">
      <c r="A465" s="35" t="s">
        <v>292</v>
      </c>
      <c r="B465" s="34" t="s">
        <v>293</v>
      </c>
    </row>
    <row r="466" spans="1:2" ht="15.75" customHeight="1">
      <c r="A466" s="35" t="s">
        <v>294</v>
      </c>
      <c r="B466" s="34" t="s">
        <v>295</v>
      </c>
    </row>
    <row r="467" spans="1:2" ht="15.75" customHeight="1">
      <c r="A467" s="35" t="s">
        <v>296</v>
      </c>
      <c r="B467" s="34" t="s">
        <v>297</v>
      </c>
    </row>
    <row r="468" spans="1:2" ht="15.75" customHeight="1">
      <c r="A468" s="35" t="s">
        <v>298</v>
      </c>
      <c r="B468" s="34" t="s">
        <v>299</v>
      </c>
    </row>
    <row r="470" spans="1:2" ht="15.75" customHeight="1">
      <c r="A470" s="35" t="s">
        <v>43</v>
      </c>
      <c r="B470" s="34" t="s">
        <v>311</v>
      </c>
    </row>
    <row r="471" spans="1:2" ht="15.75" customHeight="1">
      <c r="A471" s="34" t="s">
        <v>289</v>
      </c>
    </row>
    <row r="472" spans="1:2" ht="15.75" customHeight="1">
      <c r="A472" s="35" t="s">
        <v>116</v>
      </c>
      <c r="B472" s="34" t="s">
        <v>127</v>
      </c>
    </row>
    <row r="473" spans="1:2" ht="15.75" customHeight="1">
      <c r="A473" s="35" t="s">
        <v>290</v>
      </c>
      <c r="B473" s="34" t="s">
        <v>291</v>
      </c>
    </row>
    <row r="474" spans="1:2" ht="15.75" customHeight="1">
      <c r="A474" s="35" t="s">
        <v>292</v>
      </c>
      <c r="B474" s="34" t="s">
        <v>293</v>
      </c>
    </row>
    <row r="475" spans="1:2" ht="15.75" customHeight="1">
      <c r="A475" s="35" t="s">
        <v>294</v>
      </c>
      <c r="B475" s="34" t="s">
        <v>302</v>
      </c>
    </row>
    <row r="476" spans="1:2" ht="15.75" customHeight="1">
      <c r="A476" s="35" t="s">
        <v>296</v>
      </c>
      <c r="B476" s="34" t="s">
        <v>297</v>
      </c>
    </row>
    <row r="477" spans="1:2" ht="15.75" customHeight="1">
      <c r="A477" s="35" t="s">
        <v>298</v>
      </c>
      <c r="B477" s="34" t="s">
        <v>299</v>
      </c>
    </row>
    <row r="479" spans="1:2" ht="15.75" customHeight="1">
      <c r="A479" s="35" t="s">
        <v>43</v>
      </c>
      <c r="B479" s="34" t="s">
        <v>137</v>
      </c>
    </row>
    <row r="480" spans="1:2" ht="15.75" customHeight="1">
      <c r="A480" s="34" t="s">
        <v>45</v>
      </c>
    </row>
    <row r="481" spans="1:2" ht="15.75" customHeight="1">
      <c r="A481" s="35" t="s">
        <v>112</v>
      </c>
      <c r="B481" s="34" t="s">
        <v>138</v>
      </c>
    </row>
    <row r="482" spans="1:2" ht="15.75" customHeight="1">
      <c r="A482" s="35" t="s">
        <v>114</v>
      </c>
      <c r="B482" s="34" t="s">
        <v>131</v>
      </c>
    </row>
    <row r="483" spans="1:2" ht="15.75" customHeight="1">
      <c r="A483" s="35" t="s">
        <v>116</v>
      </c>
      <c r="B483" s="34" t="s">
        <v>131</v>
      </c>
    </row>
    <row r="484" spans="1:2" ht="15.75" customHeight="1">
      <c r="A484" s="35" t="s">
        <v>118</v>
      </c>
      <c r="B484" s="34" t="s">
        <v>124</v>
      </c>
    </row>
    <row r="485" spans="1:2" ht="15.75" customHeight="1">
      <c r="A485" s="35" t="s">
        <v>119</v>
      </c>
      <c r="B485" s="34" t="s">
        <v>139</v>
      </c>
    </row>
    <row r="487" spans="1:2" ht="15.75" customHeight="1">
      <c r="A487" s="35" t="s">
        <v>43</v>
      </c>
      <c r="B487" s="34" t="s">
        <v>313</v>
      </c>
    </row>
    <row r="488" spans="1:2" ht="15.75" customHeight="1">
      <c r="A488" s="34" t="s">
        <v>45</v>
      </c>
    </row>
    <row r="489" spans="1:2" ht="15.75" customHeight="1">
      <c r="A489" s="35" t="s">
        <v>112</v>
      </c>
      <c r="B489" s="34" t="s">
        <v>314</v>
      </c>
    </row>
    <row r="490" spans="1:2" ht="15.75" customHeight="1">
      <c r="A490" s="35" t="s">
        <v>114</v>
      </c>
      <c r="B490" s="34" t="s">
        <v>115</v>
      </c>
    </row>
    <row r="491" spans="1:2" ht="15.75" customHeight="1">
      <c r="A491" s="35" t="s">
        <v>116</v>
      </c>
      <c r="B491" s="34" t="s">
        <v>115</v>
      </c>
    </row>
    <row r="492" spans="1:2" ht="15.75" customHeight="1">
      <c r="A492" s="35" t="s">
        <v>118</v>
      </c>
      <c r="B492" s="34" t="s">
        <v>124</v>
      </c>
    </row>
    <row r="493" spans="1:2" ht="15.75" customHeight="1">
      <c r="A493" s="35" t="s">
        <v>119</v>
      </c>
      <c r="B493" s="34" t="s">
        <v>139</v>
      </c>
    </row>
    <row r="495" spans="1:2" ht="15.75" customHeight="1">
      <c r="A495" s="35" t="s">
        <v>43</v>
      </c>
      <c r="B495" s="34" t="s">
        <v>315</v>
      </c>
    </row>
    <row r="496" spans="1:2" ht="15.75" customHeight="1">
      <c r="A496" s="34" t="s">
        <v>45</v>
      </c>
    </row>
    <row r="497" spans="1:2" ht="15.75" customHeight="1">
      <c r="A497" s="35" t="s">
        <v>112</v>
      </c>
      <c r="B497" s="34" t="s">
        <v>316</v>
      </c>
    </row>
    <row r="498" spans="1:2" ht="15.75" customHeight="1">
      <c r="A498" s="35" t="s">
        <v>114</v>
      </c>
      <c r="B498" s="34" t="s">
        <v>115</v>
      </c>
    </row>
    <row r="499" spans="1:2" ht="15.75" customHeight="1">
      <c r="A499" s="35" t="s">
        <v>116</v>
      </c>
      <c r="B499" s="34" t="s">
        <v>136</v>
      </c>
    </row>
    <row r="500" spans="1:2" ht="15.75" customHeight="1">
      <c r="A500" s="35" t="s">
        <v>118</v>
      </c>
      <c r="B500" s="34">
        <v>624</v>
      </c>
    </row>
    <row r="501" spans="1:2" ht="15.75" customHeight="1">
      <c r="A501" s="35" t="s">
        <v>119</v>
      </c>
      <c r="B501" s="34" t="s">
        <v>139</v>
      </c>
    </row>
    <row r="503" spans="1:2" ht="15.75" customHeight="1">
      <c r="A503" s="35" t="s">
        <v>43</v>
      </c>
      <c r="B503" s="34" t="s">
        <v>140</v>
      </c>
    </row>
    <row r="504" spans="1:2" ht="15.75" customHeight="1">
      <c r="A504" s="34" t="s">
        <v>45</v>
      </c>
    </row>
    <row r="505" spans="1:2" ht="15.75" customHeight="1">
      <c r="A505" s="35" t="s">
        <v>112</v>
      </c>
      <c r="B505" s="34" t="s">
        <v>141</v>
      </c>
    </row>
    <row r="506" spans="1:2" ht="15.75" customHeight="1">
      <c r="A506" s="35" t="s">
        <v>114</v>
      </c>
      <c r="B506" s="34" t="s">
        <v>115</v>
      </c>
    </row>
    <row r="507" spans="1:2" ht="15.75" customHeight="1">
      <c r="A507" s="35" t="s">
        <v>116</v>
      </c>
      <c r="B507" s="34" t="s">
        <v>117</v>
      </c>
    </row>
    <row r="508" spans="1:2" ht="15.75" customHeight="1">
      <c r="A508" s="35" t="s">
        <v>118</v>
      </c>
      <c r="B508" s="34">
        <v>6244</v>
      </c>
    </row>
    <row r="509" spans="1:2" ht="15.75" customHeight="1">
      <c r="A509" s="35" t="s">
        <v>119</v>
      </c>
      <c r="B509" s="34" t="s">
        <v>139</v>
      </c>
    </row>
    <row r="511" spans="1:2" ht="15.75" customHeight="1">
      <c r="A511" s="35" t="s">
        <v>43</v>
      </c>
      <c r="B511" s="34" t="s">
        <v>317</v>
      </c>
    </row>
    <row r="512" spans="1:2" ht="15.75" customHeight="1">
      <c r="A512" s="34" t="s">
        <v>45</v>
      </c>
    </row>
    <row r="513" spans="1:2" ht="15.75" customHeight="1">
      <c r="A513" s="35" t="s">
        <v>112</v>
      </c>
      <c r="B513" s="34" t="s">
        <v>318</v>
      </c>
    </row>
    <row r="514" spans="1:2" ht="15.75" customHeight="1">
      <c r="A514" s="35" t="s">
        <v>114</v>
      </c>
      <c r="B514" s="34" t="s">
        <v>127</v>
      </c>
    </row>
    <row r="515" spans="1:2" ht="15.75" customHeight="1">
      <c r="A515" s="35" t="s">
        <v>116</v>
      </c>
      <c r="B515" s="34" t="s">
        <v>127</v>
      </c>
    </row>
    <row r="516" spans="1:2" ht="15.75" customHeight="1">
      <c r="A516" s="35" t="s">
        <v>118</v>
      </c>
      <c r="B516" s="34" t="s">
        <v>124</v>
      </c>
    </row>
    <row r="517" spans="1:2" ht="15.75" customHeight="1">
      <c r="A517" s="35" t="s">
        <v>119</v>
      </c>
      <c r="B517" s="34" t="s">
        <v>139</v>
      </c>
    </row>
    <row r="519" spans="1:2" ht="15.75" customHeight="1">
      <c r="A519" s="35" t="s">
        <v>43</v>
      </c>
      <c r="B519" s="34" t="s">
        <v>324</v>
      </c>
    </row>
    <row r="520" spans="1:2" ht="15.75" customHeight="1">
      <c r="A520" s="34" t="s">
        <v>45</v>
      </c>
    </row>
    <row r="521" spans="1:2" ht="15.75" customHeight="1">
      <c r="A521" s="35" t="s">
        <v>112</v>
      </c>
      <c r="B521" s="34" t="s">
        <v>325</v>
      </c>
    </row>
    <row r="522" spans="1:2" ht="15.75" customHeight="1">
      <c r="A522" s="35" t="s">
        <v>114</v>
      </c>
      <c r="B522" s="34" t="s">
        <v>178</v>
      </c>
    </row>
    <row r="523" spans="1:2" ht="15.75" customHeight="1">
      <c r="A523" s="35" t="s">
        <v>116</v>
      </c>
      <c r="B523" s="34" t="s">
        <v>178</v>
      </c>
    </row>
    <row r="524" spans="1:2" ht="15.75" customHeight="1">
      <c r="A524" s="35" t="s">
        <v>118</v>
      </c>
      <c r="B524" s="34" t="s">
        <v>124</v>
      </c>
    </row>
    <row r="525" spans="1:2" ht="15.75" customHeight="1">
      <c r="A525" s="35" t="s">
        <v>119</v>
      </c>
      <c r="B525" s="34" t="s">
        <v>139</v>
      </c>
    </row>
    <row r="527" spans="1:2" ht="15.75" customHeight="1">
      <c r="A527" s="35" t="s">
        <v>43</v>
      </c>
      <c r="B527" s="34" t="s">
        <v>176</v>
      </c>
    </row>
    <row r="528" spans="1:2" ht="15.75" customHeight="1">
      <c r="A528" s="34" t="s">
        <v>45</v>
      </c>
    </row>
    <row r="529" spans="1:2" ht="15.75" customHeight="1">
      <c r="A529" s="35" t="s">
        <v>112</v>
      </c>
      <c r="B529" s="34" t="s">
        <v>177</v>
      </c>
    </row>
    <row r="530" spans="1:2" ht="15.75" customHeight="1">
      <c r="A530" s="35" t="s">
        <v>114</v>
      </c>
      <c r="B530" s="34" t="s">
        <v>178</v>
      </c>
    </row>
    <row r="531" spans="1:2" ht="15.75" customHeight="1">
      <c r="A531" s="35" t="s">
        <v>116</v>
      </c>
      <c r="B531" s="34" t="s">
        <v>178</v>
      </c>
    </row>
    <row r="532" spans="1:2" ht="15.75" customHeight="1">
      <c r="A532" s="35" t="s">
        <v>118</v>
      </c>
      <c r="B532" s="34" t="s">
        <v>124</v>
      </c>
    </row>
    <row r="533" spans="1:2" ht="15.75" customHeight="1">
      <c r="A533" s="35" t="s">
        <v>119</v>
      </c>
      <c r="B533" s="34" t="s">
        <v>155</v>
      </c>
    </row>
  </sheetData>
  <mergeCells count="77">
    <mergeCell ref="A160:B160"/>
    <mergeCell ref="A171:B171"/>
    <mergeCell ref="A178:B178"/>
    <mergeCell ref="A186:B186"/>
    <mergeCell ref="A115:B115"/>
    <mergeCell ref="A124:B124"/>
    <mergeCell ref="A133:B133"/>
    <mergeCell ref="A142:B142"/>
    <mergeCell ref="A151:B151"/>
    <mergeCell ref="A70:B70"/>
    <mergeCell ref="A79:B79"/>
    <mergeCell ref="A88:B88"/>
    <mergeCell ref="A97:B97"/>
    <mergeCell ref="A106:B106"/>
    <mergeCell ref="A27:B27"/>
    <mergeCell ref="B32:F32"/>
    <mergeCell ref="A43:B43"/>
    <mergeCell ref="A51:B51"/>
    <mergeCell ref="A61:B61"/>
    <mergeCell ref="B21:F21"/>
    <mergeCell ref="B22:F22"/>
    <mergeCell ref="A23:F23"/>
    <mergeCell ref="A24:F24"/>
    <mergeCell ref="A25:F25"/>
    <mergeCell ref="A16:F16"/>
    <mergeCell ref="B17:F17"/>
    <mergeCell ref="B18:F18"/>
    <mergeCell ref="B19:F19"/>
    <mergeCell ref="B20:F20"/>
    <mergeCell ref="B11:F11"/>
    <mergeCell ref="A12:F12"/>
    <mergeCell ref="A13:F13"/>
    <mergeCell ref="A14:F14"/>
    <mergeCell ref="B15:F15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A391:B391"/>
    <mergeCell ref="A307:B307"/>
    <mergeCell ref="A315:B315"/>
    <mergeCell ref="A323:B323"/>
    <mergeCell ref="A331:B331"/>
    <mergeCell ref="A338:B338"/>
    <mergeCell ref="A345:B345"/>
    <mergeCell ref="A352:B352"/>
    <mergeCell ref="A299:B299"/>
    <mergeCell ref="A360:B360"/>
    <mergeCell ref="A368:B368"/>
    <mergeCell ref="A376:B376"/>
    <mergeCell ref="A383:B383"/>
    <mergeCell ref="A259:B259"/>
    <mergeCell ref="A267:B267"/>
    <mergeCell ref="A275:B275"/>
    <mergeCell ref="A283:B283"/>
    <mergeCell ref="A291:B291"/>
    <mergeCell ref="B224:F224"/>
    <mergeCell ref="A227:B227"/>
    <mergeCell ref="A235:B235"/>
    <mergeCell ref="A243:B243"/>
    <mergeCell ref="A251:B251"/>
    <mergeCell ref="B219:F219"/>
    <mergeCell ref="B220:F220"/>
    <mergeCell ref="B221:F221"/>
    <mergeCell ref="B222:F222"/>
    <mergeCell ref="B223:F223"/>
    <mergeCell ref="A194:B194"/>
    <mergeCell ref="A202:B202"/>
    <mergeCell ref="A210:B210"/>
    <mergeCell ref="B217:F217"/>
    <mergeCell ref="A218:F218"/>
  </mergeCells>
  <hyperlinks>
    <hyperlink ref="A35" r:id="rId1" xr:uid="{00000000-0004-0000-0500-000000000000}"/>
    <hyperlink ref="A38" r:id="rId2" xr:uid="{00000000-0004-0000-0500-000001000000}"/>
    <hyperlink ref="A40" r:id="rId3" xr:uid="{00000000-0004-0000-05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65"/>
  <sheetViews>
    <sheetView topLeftCell="E1" workbookViewId="0"/>
  </sheetViews>
  <sheetFormatPr baseColWidth="10" defaultColWidth="14.5" defaultRowHeight="15.75" customHeight="1"/>
  <cols>
    <col min="2" max="2" width="16" customWidth="1"/>
    <col min="5" max="5" width="22.33203125" customWidth="1"/>
    <col min="6" max="6" width="15.83203125" customWidth="1"/>
    <col min="9" max="9" width="22.1640625" customWidth="1"/>
    <col min="10" max="10" width="20.1640625" customWidth="1"/>
    <col min="11" max="11" width="18.6640625" customWidth="1"/>
    <col min="12" max="12" width="28.6640625" customWidth="1"/>
  </cols>
  <sheetData>
    <row r="1" spans="1:14">
      <c r="A1" s="24" t="s">
        <v>0</v>
      </c>
      <c r="B1" s="24" t="s">
        <v>181</v>
      </c>
      <c r="C1" s="24" t="s">
        <v>182</v>
      </c>
      <c r="D1" s="24" t="s">
        <v>183</v>
      </c>
      <c r="E1" s="24" t="s">
        <v>184</v>
      </c>
      <c r="F1" s="24" t="s">
        <v>185</v>
      </c>
      <c r="G1" s="24" t="s">
        <v>186</v>
      </c>
      <c r="H1" s="24" t="s">
        <v>187</v>
      </c>
      <c r="I1" s="24" t="s">
        <v>188</v>
      </c>
      <c r="J1" s="24" t="s">
        <v>189</v>
      </c>
      <c r="K1" s="24" t="s">
        <v>190</v>
      </c>
      <c r="L1" s="24" t="s">
        <v>191</v>
      </c>
      <c r="M1" s="12" t="s">
        <v>192</v>
      </c>
      <c r="N1" s="12" t="s">
        <v>193</v>
      </c>
    </row>
    <row r="2" spans="1:14">
      <c r="A2" s="25">
        <v>36526</v>
      </c>
      <c r="B2" s="9">
        <v>2150884</v>
      </c>
      <c r="C2" s="10">
        <v>742.4</v>
      </c>
      <c r="D2" s="9">
        <v>1442000</v>
      </c>
      <c r="E2" s="9">
        <v>1426500</v>
      </c>
      <c r="F2" s="9">
        <v>13261104</v>
      </c>
      <c r="G2" s="10">
        <v>628.6</v>
      </c>
      <c r="H2" s="9">
        <v>10549000</v>
      </c>
      <c r="I2" s="9">
        <v>10522250</v>
      </c>
      <c r="J2" s="10">
        <v>10.8</v>
      </c>
      <c r="K2" s="10">
        <v>8.5</v>
      </c>
      <c r="L2" s="9">
        <v>619150355</v>
      </c>
      <c r="M2" s="7">
        <f t="shared" ref="M2:M265" si="0">G2*1000</f>
        <v>628600</v>
      </c>
      <c r="N2" s="9">
        <f t="shared" ref="N2:N265" si="1">L2/4</f>
        <v>154787588.75</v>
      </c>
    </row>
    <row r="3" spans="1:14">
      <c r="A3" s="25">
        <v>36557</v>
      </c>
      <c r="B3" s="9">
        <v>1217360</v>
      </c>
      <c r="C3" s="10">
        <v>412.7</v>
      </c>
      <c r="D3" s="9">
        <v>1175000</v>
      </c>
      <c r="E3" s="9">
        <v>1176500</v>
      </c>
      <c r="F3" s="9">
        <v>10426482</v>
      </c>
      <c r="G3" s="10">
        <v>485.5</v>
      </c>
      <c r="H3" s="9">
        <v>8590000</v>
      </c>
      <c r="I3" s="9">
        <v>8553250</v>
      </c>
      <c r="J3" s="10">
        <v>8.3000000000000007</v>
      </c>
      <c r="K3" s="10">
        <v>6.8</v>
      </c>
      <c r="L3" s="9">
        <v>495320284</v>
      </c>
      <c r="M3" s="7">
        <f t="shared" si="0"/>
        <v>485500</v>
      </c>
      <c r="N3" s="9">
        <f t="shared" si="1"/>
        <v>123830071</v>
      </c>
    </row>
    <row r="4" spans="1:14">
      <c r="A4" s="25">
        <v>36586</v>
      </c>
      <c r="B4" s="9">
        <v>1020107</v>
      </c>
      <c r="C4" s="10">
        <v>371.2</v>
      </c>
      <c r="D4" s="9">
        <v>1099000</v>
      </c>
      <c r="E4" s="9">
        <v>1118500</v>
      </c>
      <c r="F4" s="9">
        <v>9571953</v>
      </c>
      <c r="G4" s="10">
        <v>460.3</v>
      </c>
      <c r="H4" s="9">
        <v>8316000</v>
      </c>
      <c r="I4" s="9">
        <v>8433750</v>
      </c>
      <c r="J4" s="10">
        <v>7.8</v>
      </c>
      <c r="K4" s="10">
        <v>6.8</v>
      </c>
      <c r="L4" s="9">
        <v>495320284</v>
      </c>
      <c r="M4" s="7">
        <f t="shared" si="0"/>
        <v>460300</v>
      </c>
      <c r="N4" s="9">
        <f t="shared" si="1"/>
        <v>123830071</v>
      </c>
    </row>
    <row r="5" spans="1:14">
      <c r="A5" s="25">
        <v>36617</v>
      </c>
      <c r="B5" s="9">
        <v>1230592</v>
      </c>
      <c r="C5" s="10">
        <v>453.7</v>
      </c>
      <c r="D5" s="9">
        <v>1358000</v>
      </c>
      <c r="E5" s="9">
        <v>1345000</v>
      </c>
      <c r="F5" s="9">
        <v>10264679</v>
      </c>
      <c r="G5" s="10">
        <v>509.4</v>
      </c>
      <c r="H5" s="9">
        <v>10077000</v>
      </c>
      <c r="I5" s="9">
        <v>10150000</v>
      </c>
      <c r="J5" s="10">
        <v>8.1999999999999993</v>
      </c>
      <c r="K5" s="10">
        <v>8</v>
      </c>
      <c r="L5" s="9">
        <v>623373400</v>
      </c>
      <c r="M5" s="7">
        <f t="shared" si="0"/>
        <v>509400</v>
      </c>
      <c r="N5" s="9">
        <f t="shared" si="1"/>
        <v>155843350</v>
      </c>
    </row>
    <row r="6" spans="1:14">
      <c r="A6" s="25">
        <v>36647</v>
      </c>
      <c r="B6" s="9">
        <v>965687</v>
      </c>
      <c r="C6" s="10">
        <v>342.2</v>
      </c>
      <c r="D6" s="9">
        <v>1129000</v>
      </c>
      <c r="E6" s="9">
        <v>1130000</v>
      </c>
      <c r="F6" s="9">
        <v>7269350</v>
      </c>
      <c r="G6" s="10">
        <v>365.4</v>
      </c>
      <c r="H6" s="9">
        <v>7958000</v>
      </c>
      <c r="I6" s="9">
        <v>8001500</v>
      </c>
      <c r="J6" s="10">
        <v>5.8</v>
      </c>
      <c r="K6" s="10">
        <v>6.4</v>
      </c>
      <c r="L6" s="9">
        <v>498698720</v>
      </c>
      <c r="M6" s="7">
        <f t="shared" si="0"/>
        <v>365400</v>
      </c>
      <c r="N6" s="9">
        <f t="shared" si="1"/>
        <v>124674680</v>
      </c>
    </row>
    <row r="7" spans="1:14">
      <c r="A7" s="25">
        <v>36678</v>
      </c>
      <c r="B7" s="9">
        <v>1049704</v>
      </c>
      <c r="C7" s="10">
        <v>360.8</v>
      </c>
      <c r="D7" s="9">
        <v>1164000</v>
      </c>
      <c r="E7" s="9">
        <v>1143000</v>
      </c>
      <c r="F7" s="9">
        <v>7431229</v>
      </c>
      <c r="G7" s="10">
        <v>366.4</v>
      </c>
      <c r="H7" s="9">
        <v>8113000</v>
      </c>
      <c r="I7" s="9">
        <v>8047500</v>
      </c>
      <c r="J7" s="10">
        <v>6</v>
      </c>
      <c r="K7" s="10">
        <v>6.4</v>
      </c>
      <c r="L7" s="9">
        <v>498698720</v>
      </c>
      <c r="M7" s="7">
        <f t="shared" si="0"/>
        <v>366400</v>
      </c>
      <c r="N7" s="9">
        <f t="shared" si="1"/>
        <v>124674680</v>
      </c>
    </row>
    <row r="8" spans="1:14">
      <c r="A8" s="25">
        <v>36708</v>
      </c>
      <c r="B8" s="9">
        <v>1572475</v>
      </c>
      <c r="C8" s="10">
        <v>532.29999999999995</v>
      </c>
      <c r="D8" s="9">
        <v>1475000</v>
      </c>
      <c r="E8" s="9">
        <v>1465750</v>
      </c>
      <c r="F8" s="9">
        <v>10171472</v>
      </c>
      <c r="G8" s="10">
        <v>487.5</v>
      </c>
      <c r="H8" s="9">
        <v>10428000</v>
      </c>
      <c r="I8" s="9">
        <v>10349000</v>
      </c>
      <c r="J8" s="10">
        <v>8.1</v>
      </c>
      <c r="K8" s="10">
        <v>8.4</v>
      </c>
      <c r="L8" s="9">
        <v>626668545</v>
      </c>
      <c r="M8" s="7">
        <f t="shared" si="0"/>
        <v>487500</v>
      </c>
      <c r="N8" s="9">
        <f t="shared" si="1"/>
        <v>156667136.25</v>
      </c>
    </row>
    <row r="9" spans="1:14">
      <c r="A9" s="25">
        <v>36739</v>
      </c>
      <c r="B9" s="9">
        <v>1018383</v>
      </c>
      <c r="C9" s="10">
        <v>325.89999999999998</v>
      </c>
      <c r="D9" s="9">
        <v>1251000</v>
      </c>
      <c r="E9" s="9">
        <v>1228500</v>
      </c>
      <c r="F9" s="9">
        <v>7800737</v>
      </c>
      <c r="G9" s="10">
        <v>368.4</v>
      </c>
      <c r="H9" s="9">
        <v>8469000</v>
      </c>
      <c r="I9" s="9">
        <v>8409250</v>
      </c>
      <c r="J9" s="10">
        <v>6.3</v>
      </c>
      <c r="K9" s="10">
        <v>6.8</v>
      </c>
      <c r="L9" s="9">
        <v>501334836</v>
      </c>
      <c r="M9" s="7">
        <f t="shared" si="0"/>
        <v>368400</v>
      </c>
      <c r="N9" s="9">
        <f t="shared" si="1"/>
        <v>125333709</v>
      </c>
    </row>
    <row r="10" spans="1:14">
      <c r="A10" s="25">
        <v>36770</v>
      </c>
      <c r="B10" s="9">
        <v>1167788</v>
      </c>
      <c r="C10" s="10">
        <v>388.7</v>
      </c>
      <c r="D10" s="9">
        <v>1501000</v>
      </c>
      <c r="E10" s="9">
        <v>1532000</v>
      </c>
      <c r="F10" s="9">
        <v>8877644</v>
      </c>
      <c r="G10" s="10">
        <v>418.7</v>
      </c>
      <c r="H10" s="9">
        <v>10598000</v>
      </c>
      <c r="I10" s="9">
        <v>10651500</v>
      </c>
      <c r="J10" s="10">
        <v>7.2</v>
      </c>
      <c r="K10" s="10">
        <v>8.5</v>
      </c>
      <c r="L10" s="9">
        <v>626668545</v>
      </c>
      <c r="M10" s="7">
        <f t="shared" si="0"/>
        <v>418700</v>
      </c>
      <c r="N10" s="9">
        <f t="shared" si="1"/>
        <v>156667136.25</v>
      </c>
    </row>
    <row r="11" spans="1:14">
      <c r="A11" s="25">
        <v>36800</v>
      </c>
      <c r="B11" s="9">
        <v>1080800</v>
      </c>
      <c r="C11" s="10">
        <v>358.8</v>
      </c>
      <c r="D11" s="9">
        <v>1204000</v>
      </c>
      <c r="E11" s="9">
        <v>1196750</v>
      </c>
      <c r="F11" s="9">
        <v>7087834</v>
      </c>
      <c r="G11" s="10">
        <v>334.9</v>
      </c>
      <c r="H11" s="9">
        <v>8465000</v>
      </c>
      <c r="I11" s="9">
        <v>8434000</v>
      </c>
      <c r="J11" s="10">
        <v>5.6</v>
      </c>
      <c r="K11" s="10">
        <v>6.8</v>
      </c>
      <c r="L11" s="9">
        <v>504338272</v>
      </c>
      <c r="M11" s="7">
        <f t="shared" si="0"/>
        <v>334900</v>
      </c>
      <c r="N11" s="9">
        <f t="shared" si="1"/>
        <v>126084568</v>
      </c>
    </row>
    <row r="12" spans="1:14">
      <c r="A12" s="25">
        <v>36831</v>
      </c>
      <c r="B12" s="9">
        <v>1333160</v>
      </c>
      <c r="C12" s="10">
        <v>399.1</v>
      </c>
      <c r="D12" s="9">
        <v>1337000</v>
      </c>
      <c r="E12" s="9">
        <v>1272500</v>
      </c>
      <c r="F12" s="9">
        <v>8040524</v>
      </c>
      <c r="G12" s="10">
        <v>363</v>
      </c>
      <c r="H12" s="9">
        <v>8845000</v>
      </c>
      <c r="I12" s="9">
        <v>8610500</v>
      </c>
      <c r="J12" s="10">
        <v>6.4</v>
      </c>
      <c r="K12" s="10">
        <v>7</v>
      </c>
      <c r="L12" s="9">
        <v>504338272</v>
      </c>
      <c r="M12" s="7">
        <f t="shared" si="0"/>
        <v>363000</v>
      </c>
      <c r="N12" s="9">
        <f t="shared" si="1"/>
        <v>126084568</v>
      </c>
    </row>
    <row r="13" spans="1:14">
      <c r="A13" s="25">
        <v>36861</v>
      </c>
      <c r="B13" s="9">
        <v>2290519</v>
      </c>
      <c r="C13" s="10">
        <v>661.2</v>
      </c>
      <c r="D13" s="9">
        <v>1730000</v>
      </c>
      <c r="E13" s="9">
        <v>1707250</v>
      </c>
      <c r="F13" s="9">
        <v>12392100</v>
      </c>
      <c r="G13" s="10">
        <v>536.4</v>
      </c>
      <c r="H13" s="9">
        <v>11532000</v>
      </c>
      <c r="I13" s="9">
        <v>11399000</v>
      </c>
      <c r="J13" s="10">
        <v>9.9</v>
      </c>
      <c r="K13" s="10">
        <v>9.1999999999999993</v>
      </c>
      <c r="L13" s="9">
        <v>630422840</v>
      </c>
      <c r="M13" s="7">
        <f t="shared" si="0"/>
        <v>536400</v>
      </c>
      <c r="N13" s="9">
        <f t="shared" si="1"/>
        <v>157605710</v>
      </c>
    </row>
    <row r="14" spans="1:14">
      <c r="A14" s="25">
        <v>36892</v>
      </c>
      <c r="B14" s="9">
        <v>2003904</v>
      </c>
      <c r="C14" s="10">
        <v>593.6</v>
      </c>
      <c r="D14" s="9">
        <v>1360000</v>
      </c>
      <c r="E14" s="9">
        <v>1372750</v>
      </c>
      <c r="F14" s="9">
        <v>11898894</v>
      </c>
      <c r="G14" s="10">
        <v>496.7</v>
      </c>
      <c r="H14" s="9">
        <v>9583000</v>
      </c>
      <c r="I14" s="9">
        <v>9485750</v>
      </c>
      <c r="J14" s="10">
        <v>9.3000000000000007</v>
      </c>
      <c r="K14" s="10">
        <v>7.6</v>
      </c>
      <c r="L14" s="9">
        <v>507374148</v>
      </c>
      <c r="M14" s="7">
        <f t="shared" si="0"/>
        <v>496700</v>
      </c>
      <c r="N14" s="9">
        <f t="shared" si="1"/>
        <v>126843537</v>
      </c>
    </row>
    <row r="15" spans="1:14">
      <c r="A15" s="25">
        <v>36923</v>
      </c>
      <c r="B15" s="9">
        <v>1524279</v>
      </c>
      <c r="C15" s="10">
        <v>410.8</v>
      </c>
      <c r="D15" s="9">
        <v>1485000</v>
      </c>
      <c r="E15" s="9">
        <v>1447750</v>
      </c>
      <c r="F15" s="9">
        <v>12009066</v>
      </c>
      <c r="G15" s="10">
        <v>483</v>
      </c>
      <c r="H15" s="9">
        <v>9946000</v>
      </c>
      <c r="I15" s="9">
        <v>9831000</v>
      </c>
      <c r="J15" s="10">
        <v>9.5</v>
      </c>
      <c r="K15" s="10">
        <v>7.9</v>
      </c>
      <c r="L15" s="9">
        <v>507374148</v>
      </c>
      <c r="M15" s="7">
        <f t="shared" si="0"/>
        <v>483000</v>
      </c>
      <c r="N15" s="9">
        <f t="shared" si="1"/>
        <v>126843537</v>
      </c>
    </row>
    <row r="16" spans="1:14">
      <c r="A16" s="25">
        <v>36951</v>
      </c>
      <c r="B16" s="9">
        <v>1771316</v>
      </c>
      <c r="C16" s="10">
        <v>457.6</v>
      </c>
      <c r="D16" s="9">
        <v>1936000</v>
      </c>
      <c r="E16" s="9">
        <v>1917500</v>
      </c>
      <c r="F16" s="9">
        <v>14706259</v>
      </c>
      <c r="G16" s="10">
        <v>569</v>
      </c>
      <c r="H16" s="9">
        <v>12927000</v>
      </c>
      <c r="I16" s="9">
        <v>12763500</v>
      </c>
      <c r="J16" s="10">
        <v>11.6</v>
      </c>
      <c r="K16" s="10">
        <v>10.199999999999999</v>
      </c>
      <c r="L16" s="9">
        <v>634217685</v>
      </c>
      <c r="M16" s="7">
        <f t="shared" si="0"/>
        <v>569000</v>
      </c>
      <c r="N16" s="9">
        <f t="shared" si="1"/>
        <v>158554421.25</v>
      </c>
    </row>
    <row r="17" spans="1:14">
      <c r="A17" s="25">
        <v>36982</v>
      </c>
      <c r="B17" s="9">
        <v>1467839</v>
      </c>
      <c r="C17" s="10">
        <v>369.9</v>
      </c>
      <c r="D17" s="9">
        <v>1587000</v>
      </c>
      <c r="E17" s="9">
        <v>1565000</v>
      </c>
      <c r="F17" s="9">
        <v>10892973</v>
      </c>
      <c r="G17" s="10">
        <v>404</v>
      </c>
      <c r="H17" s="9">
        <v>10789000</v>
      </c>
      <c r="I17" s="9">
        <v>10598750</v>
      </c>
      <c r="J17" s="10">
        <v>8.5</v>
      </c>
      <c r="K17" s="10">
        <v>8.4</v>
      </c>
      <c r="L17" s="9">
        <v>509964204</v>
      </c>
      <c r="M17" s="7">
        <f t="shared" si="0"/>
        <v>404000</v>
      </c>
      <c r="N17" s="9">
        <f t="shared" si="1"/>
        <v>127491051</v>
      </c>
    </row>
    <row r="18" spans="1:14">
      <c r="A18" s="25">
        <v>37012</v>
      </c>
      <c r="B18" s="9">
        <v>1352689</v>
      </c>
      <c r="C18" s="10">
        <v>342.8</v>
      </c>
      <c r="D18" s="9">
        <v>1578000</v>
      </c>
      <c r="E18" s="9">
        <v>1576000</v>
      </c>
      <c r="F18" s="9">
        <v>10341989</v>
      </c>
      <c r="G18" s="10">
        <v>367</v>
      </c>
      <c r="H18" s="9">
        <v>11277000</v>
      </c>
      <c r="I18" s="9">
        <v>11073000</v>
      </c>
      <c r="J18" s="10">
        <v>8.1</v>
      </c>
      <c r="K18" s="10">
        <v>8.8000000000000007</v>
      </c>
      <c r="L18" s="9">
        <v>509964204</v>
      </c>
      <c r="M18" s="7">
        <f t="shared" si="0"/>
        <v>367000</v>
      </c>
      <c r="N18" s="9">
        <f t="shared" si="1"/>
        <v>127491051</v>
      </c>
    </row>
    <row r="19" spans="1:14">
      <c r="A19" s="25">
        <v>37043</v>
      </c>
      <c r="B19" s="9">
        <v>1814961</v>
      </c>
      <c r="C19" s="10">
        <v>456.9</v>
      </c>
      <c r="D19" s="9">
        <v>1986000</v>
      </c>
      <c r="E19" s="9">
        <v>2003750</v>
      </c>
      <c r="F19" s="9">
        <v>13466567</v>
      </c>
      <c r="G19" s="10">
        <v>456.9</v>
      </c>
      <c r="H19" s="9">
        <v>14737000</v>
      </c>
      <c r="I19" s="9">
        <v>14601000</v>
      </c>
      <c r="J19" s="10">
        <v>10.5</v>
      </c>
      <c r="K19" s="10">
        <v>11.5</v>
      </c>
      <c r="L19" s="9">
        <v>637455255</v>
      </c>
      <c r="M19" s="7">
        <f t="shared" si="0"/>
        <v>456900</v>
      </c>
      <c r="N19" s="9">
        <f t="shared" si="1"/>
        <v>159363813.75</v>
      </c>
    </row>
    <row r="20" spans="1:14">
      <c r="A20" s="25">
        <v>37073</v>
      </c>
      <c r="B20" s="9">
        <v>1789960</v>
      </c>
      <c r="C20" s="10">
        <v>448.5</v>
      </c>
      <c r="D20" s="9">
        <v>1592000</v>
      </c>
      <c r="E20" s="9">
        <v>1585250</v>
      </c>
      <c r="F20" s="9">
        <v>12033179</v>
      </c>
      <c r="G20" s="10">
        <v>397</v>
      </c>
      <c r="H20" s="9">
        <v>12123000</v>
      </c>
      <c r="I20" s="9">
        <v>12026250</v>
      </c>
      <c r="J20" s="10">
        <v>9.4</v>
      </c>
      <c r="K20" s="10">
        <v>9.5</v>
      </c>
      <c r="L20" s="9">
        <v>512466248</v>
      </c>
      <c r="M20" s="7">
        <f t="shared" si="0"/>
        <v>397000</v>
      </c>
      <c r="N20" s="9">
        <f t="shared" si="1"/>
        <v>128116562</v>
      </c>
    </row>
    <row r="21" spans="1:14">
      <c r="A21" s="25">
        <v>37104</v>
      </c>
      <c r="B21" s="9">
        <v>1299598</v>
      </c>
      <c r="C21" s="10">
        <v>326.7</v>
      </c>
      <c r="D21" s="9">
        <v>1592000</v>
      </c>
      <c r="E21" s="9">
        <v>1587500</v>
      </c>
      <c r="F21" s="9">
        <v>11540224</v>
      </c>
      <c r="G21" s="10">
        <v>369.9</v>
      </c>
      <c r="H21" s="9">
        <v>12480000</v>
      </c>
      <c r="I21" s="9">
        <v>12306750</v>
      </c>
      <c r="J21" s="10">
        <v>9</v>
      </c>
      <c r="K21" s="10">
        <v>9.6999999999999993</v>
      </c>
      <c r="L21" s="9">
        <v>512466248</v>
      </c>
      <c r="M21" s="7">
        <f t="shared" si="0"/>
        <v>369900</v>
      </c>
      <c r="N21" s="9">
        <f t="shared" si="1"/>
        <v>128116562</v>
      </c>
    </row>
    <row r="22" spans="1:14">
      <c r="A22" s="25">
        <v>37135</v>
      </c>
      <c r="B22" s="9">
        <v>1699839</v>
      </c>
      <c r="C22" s="10">
        <v>391.2</v>
      </c>
      <c r="D22" s="9">
        <v>2175000</v>
      </c>
      <c r="E22" s="9">
        <v>2057750</v>
      </c>
      <c r="F22" s="9">
        <v>13771800</v>
      </c>
      <c r="G22" s="10">
        <v>422.3</v>
      </c>
      <c r="H22" s="9">
        <v>16311000</v>
      </c>
      <c r="I22" s="9">
        <v>16027750</v>
      </c>
      <c r="J22" s="10">
        <v>10.7</v>
      </c>
      <c r="K22" s="10">
        <v>12.7</v>
      </c>
      <c r="L22" s="9">
        <v>640582810</v>
      </c>
      <c r="M22" s="7">
        <f t="shared" si="0"/>
        <v>422300</v>
      </c>
      <c r="N22" s="9">
        <f t="shared" si="1"/>
        <v>160145702.5</v>
      </c>
    </row>
    <row r="23" spans="1:14">
      <c r="A23" s="25">
        <v>37165</v>
      </c>
      <c r="B23" s="9">
        <v>1735078</v>
      </c>
      <c r="C23" s="10">
        <v>360.9</v>
      </c>
      <c r="D23" s="9">
        <v>1923000</v>
      </c>
      <c r="E23" s="9">
        <v>1912250</v>
      </c>
      <c r="F23" s="9">
        <v>11884923</v>
      </c>
      <c r="G23" s="10">
        <v>336.8</v>
      </c>
      <c r="H23" s="9">
        <v>14110000</v>
      </c>
      <c r="I23" s="9">
        <v>13744500</v>
      </c>
      <c r="J23" s="10">
        <v>9.3000000000000007</v>
      </c>
      <c r="K23" s="10">
        <v>11</v>
      </c>
      <c r="L23" s="9">
        <v>514029792</v>
      </c>
      <c r="M23" s="7">
        <f t="shared" si="0"/>
        <v>336800</v>
      </c>
      <c r="N23" s="9">
        <f t="shared" si="1"/>
        <v>128507448</v>
      </c>
    </row>
    <row r="24" spans="1:14">
      <c r="A24" s="25">
        <v>37196</v>
      </c>
      <c r="B24" s="9">
        <v>1759489</v>
      </c>
      <c r="C24" s="10">
        <v>394.3</v>
      </c>
      <c r="D24" s="9">
        <v>1790000</v>
      </c>
      <c r="E24" s="9">
        <v>1823000</v>
      </c>
      <c r="F24" s="9">
        <v>13226216</v>
      </c>
      <c r="G24" s="10">
        <v>362.2</v>
      </c>
      <c r="H24" s="9">
        <v>14626000</v>
      </c>
      <c r="I24" s="9">
        <v>14488250</v>
      </c>
      <c r="J24" s="10">
        <v>10.3</v>
      </c>
      <c r="K24" s="10">
        <v>11.3</v>
      </c>
      <c r="L24" s="9">
        <v>514029792</v>
      </c>
      <c r="M24" s="7">
        <f t="shared" si="0"/>
        <v>362200</v>
      </c>
      <c r="N24" s="9">
        <f t="shared" si="1"/>
        <v>128507448</v>
      </c>
    </row>
    <row r="25" spans="1:14">
      <c r="A25" s="25">
        <v>37226</v>
      </c>
      <c r="B25" s="9">
        <v>2715273</v>
      </c>
      <c r="C25" s="10">
        <v>649.70000000000005</v>
      </c>
      <c r="D25" s="9">
        <v>2084000</v>
      </c>
      <c r="E25" s="9">
        <v>2153750</v>
      </c>
      <c r="F25" s="9">
        <v>18874748</v>
      </c>
      <c r="G25" s="10">
        <v>526.5</v>
      </c>
      <c r="H25" s="9">
        <v>17947000</v>
      </c>
      <c r="I25" s="9">
        <v>18133250</v>
      </c>
      <c r="J25" s="10">
        <v>14.7</v>
      </c>
      <c r="K25" s="10">
        <v>13.9</v>
      </c>
      <c r="L25" s="9">
        <v>642537240</v>
      </c>
      <c r="M25" s="7">
        <f t="shared" si="0"/>
        <v>526500</v>
      </c>
      <c r="N25" s="9">
        <f t="shared" si="1"/>
        <v>160634310</v>
      </c>
    </row>
    <row r="26" spans="1:14">
      <c r="A26" s="25">
        <v>37257</v>
      </c>
      <c r="B26" s="9">
        <v>2426576</v>
      </c>
      <c r="C26" s="10">
        <v>593.79999999999995</v>
      </c>
      <c r="D26" s="9">
        <v>1634000</v>
      </c>
      <c r="E26" s="9">
        <v>1637500</v>
      </c>
      <c r="F26" s="9">
        <v>17563497</v>
      </c>
      <c r="G26" s="10">
        <v>494.6</v>
      </c>
      <c r="H26" s="9">
        <v>14202000</v>
      </c>
      <c r="I26" s="9">
        <v>14190250</v>
      </c>
      <c r="J26" s="10">
        <v>13.6</v>
      </c>
      <c r="K26" s="10">
        <v>11.1</v>
      </c>
      <c r="L26" s="9">
        <v>514693972</v>
      </c>
      <c r="M26" s="7">
        <f t="shared" si="0"/>
        <v>494600</v>
      </c>
      <c r="N26" s="9">
        <f t="shared" si="1"/>
        <v>128673493</v>
      </c>
    </row>
    <row r="27" spans="1:14">
      <c r="A27" s="25">
        <v>37288</v>
      </c>
      <c r="B27" s="9">
        <v>1628240</v>
      </c>
      <c r="C27" s="10">
        <v>407.7</v>
      </c>
      <c r="D27" s="9">
        <v>1596000</v>
      </c>
      <c r="E27" s="9">
        <v>1617250</v>
      </c>
      <c r="F27" s="9">
        <v>17090439</v>
      </c>
      <c r="G27" s="10">
        <v>480.9</v>
      </c>
      <c r="H27" s="9">
        <v>14217000</v>
      </c>
      <c r="I27" s="9">
        <v>14205000</v>
      </c>
      <c r="J27" s="10">
        <v>13.3</v>
      </c>
      <c r="K27" s="10">
        <v>11</v>
      </c>
      <c r="L27" s="9">
        <v>514693972</v>
      </c>
      <c r="M27" s="7">
        <f t="shared" si="0"/>
        <v>480900</v>
      </c>
      <c r="N27" s="9">
        <f t="shared" si="1"/>
        <v>128673493</v>
      </c>
    </row>
    <row r="28" spans="1:14">
      <c r="A28" s="25">
        <v>37316</v>
      </c>
      <c r="B28" s="9">
        <v>1876977</v>
      </c>
      <c r="C28" s="10">
        <v>454.3</v>
      </c>
      <c r="D28" s="9">
        <v>2077000</v>
      </c>
      <c r="E28" s="9">
        <v>2008500</v>
      </c>
      <c r="F28" s="9">
        <v>20527150</v>
      </c>
      <c r="G28" s="10">
        <v>568.70000000000005</v>
      </c>
      <c r="H28" s="9">
        <v>18054000</v>
      </c>
      <c r="I28" s="9">
        <v>17896750</v>
      </c>
      <c r="J28" s="10">
        <v>16</v>
      </c>
      <c r="K28" s="10">
        <v>14.1</v>
      </c>
      <c r="L28" s="9">
        <v>643367465</v>
      </c>
      <c r="M28" s="7">
        <f t="shared" si="0"/>
        <v>568700</v>
      </c>
      <c r="N28" s="9">
        <f t="shared" si="1"/>
        <v>160841866.25</v>
      </c>
    </row>
    <row r="29" spans="1:14">
      <c r="A29" s="25">
        <v>37347</v>
      </c>
      <c r="B29" s="9">
        <v>1613719</v>
      </c>
      <c r="C29" s="10">
        <v>375.7</v>
      </c>
      <c r="D29" s="9">
        <v>1717000</v>
      </c>
      <c r="E29" s="9">
        <v>1752750</v>
      </c>
      <c r="F29" s="9">
        <v>14915313</v>
      </c>
      <c r="G29" s="10">
        <v>404.3</v>
      </c>
      <c r="H29" s="9">
        <v>14757000</v>
      </c>
      <c r="I29" s="9">
        <v>14723250</v>
      </c>
      <c r="J29" s="10">
        <v>11.5</v>
      </c>
      <c r="K29" s="10">
        <v>11.5</v>
      </c>
      <c r="L29" s="9">
        <v>513855556</v>
      </c>
      <c r="M29" s="7">
        <f t="shared" si="0"/>
        <v>404300</v>
      </c>
      <c r="N29" s="9">
        <f t="shared" si="1"/>
        <v>128463889</v>
      </c>
    </row>
    <row r="30" spans="1:14">
      <c r="A30" s="25">
        <v>37377</v>
      </c>
      <c r="B30" s="9">
        <v>1416293</v>
      </c>
      <c r="C30" s="10">
        <v>346</v>
      </c>
      <c r="D30" s="9">
        <v>1636000</v>
      </c>
      <c r="E30" s="9">
        <v>1654000</v>
      </c>
      <c r="F30" s="9">
        <v>13653742</v>
      </c>
      <c r="G30" s="10">
        <v>367.8</v>
      </c>
      <c r="H30" s="9">
        <v>14848000</v>
      </c>
      <c r="I30" s="9">
        <v>14809250</v>
      </c>
      <c r="J30" s="10">
        <v>10.6</v>
      </c>
      <c r="K30" s="10">
        <v>11.6</v>
      </c>
      <c r="L30" s="9">
        <v>513855556</v>
      </c>
      <c r="M30" s="7">
        <f t="shared" si="0"/>
        <v>367800</v>
      </c>
      <c r="N30" s="9">
        <f t="shared" si="1"/>
        <v>128463889</v>
      </c>
    </row>
    <row r="31" spans="1:14">
      <c r="A31" s="25">
        <v>37408</v>
      </c>
      <c r="B31" s="9">
        <v>1761509</v>
      </c>
      <c r="C31" s="10">
        <v>455.1</v>
      </c>
      <c r="D31" s="9">
        <v>1936000</v>
      </c>
      <c r="E31" s="9">
        <v>1964500</v>
      </c>
      <c r="F31" s="9">
        <v>16594223</v>
      </c>
      <c r="G31" s="10">
        <v>456.5</v>
      </c>
      <c r="H31" s="9">
        <v>18176000</v>
      </c>
      <c r="I31" s="9">
        <v>18328250</v>
      </c>
      <c r="J31" s="10">
        <v>12.9</v>
      </c>
      <c r="K31" s="10">
        <v>14.2</v>
      </c>
      <c r="L31" s="9">
        <v>642319445</v>
      </c>
      <c r="M31" s="7">
        <f t="shared" si="0"/>
        <v>456500</v>
      </c>
      <c r="N31" s="9">
        <f t="shared" si="1"/>
        <v>160579861.25</v>
      </c>
    </row>
    <row r="32" spans="1:14">
      <c r="A32" s="25">
        <v>37438</v>
      </c>
      <c r="B32" s="9">
        <v>1696461</v>
      </c>
      <c r="C32" s="10">
        <v>439.4</v>
      </c>
      <c r="D32" s="9">
        <v>1544000</v>
      </c>
      <c r="E32" s="9">
        <v>1548500</v>
      </c>
      <c r="F32" s="9">
        <v>13922534</v>
      </c>
      <c r="G32" s="10">
        <v>397.3</v>
      </c>
      <c r="H32" s="9">
        <v>14017000</v>
      </c>
      <c r="I32" s="9">
        <v>14197000</v>
      </c>
      <c r="J32" s="10">
        <v>10.9</v>
      </c>
      <c r="K32" s="10">
        <v>10.9</v>
      </c>
      <c r="L32" s="9">
        <v>511775008</v>
      </c>
      <c r="M32" s="7">
        <f t="shared" si="0"/>
        <v>397300</v>
      </c>
      <c r="N32" s="9">
        <f t="shared" si="1"/>
        <v>127943752</v>
      </c>
    </row>
    <row r="33" spans="1:14">
      <c r="A33" s="25">
        <v>37469</v>
      </c>
      <c r="B33" s="9">
        <v>1598614</v>
      </c>
      <c r="C33" s="10">
        <v>406.2</v>
      </c>
      <c r="D33" s="9">
        <v>1968000</v>
      </c>
      <c r="E33" s="9">
        <v>1951750</v>
      </c>
      <c r="F33" s="9">
        <v>16087109</v>
      </c>
      <c r="G33" s="10">
        <v>457.5</v>
      </c>
      <c r="H33" s="9">
        <v>17584000</v>
      </c>
      <c r="I33" s="9">
        <v>17510500</v>
      </c>
      <c r="J33" s="10">
        <v>12.6</v>
      </c>
      <c r="K33" s="10">
        <v>13.8</v>
      </c>
      <c r="L33" s="9">
        <v>639718760</v>
      </c>
      <c r="M33" s="7">
        <f t="shared" si="0"/>
        <v>457500</v>
      </c>
      <c r="N33" s="9">
        <f t="shared" si="1"/>
        <v>159929690</v>
      </c>
    </row>
    <row r="34" spans="1:14">
      <c r="A34" s="25">
        <v>37500</v>
      </c>
      <c r="B34" s="9">
        <v>1292265</v>
      </c>
      <c r="C34" s="10">
        <v>315.7</v>
      </c>
      <c r="D34" s="9">
        <v>1638000</v>
      </c>
      <c r="E34" s="9">
        <v>1622000</v>
      </c>
      <c r="F34" s="9">
        <v>12063951</v>
      </c>
      <c r="G34" s="10">
        <v>339.4</v>
      </c>
      <c r="H34" s="9">
        <v>14220000</v>
      </c>
      <c r="I34" s="9">
        <v>14180750</v>
      </c>
      <c r="J34" s="10">
        <v>9.4</v>
      </c>
      <c r="K34" s="10">
        <v>11.2</v>
      </c>
      <c r="L34" s="9">
        <v>511775008</v>
      </c>
      <c r="M34" s="7">
        <f t="shared" si="0"/>
        <v>339400</v>
      </c>
      <c r="N34" s="9">
        <f t="shared" si="1"/>
        <v>127943752</v>
      </c>
    </row>
    <row r="35" spans="1:14">
      <c r="A35" s="25">
        <v>37530</v>
      </c>
      <c r="B35" s="9">
        <v>1476820</v>
      </c>
      <c r="C35" s="10">
        <v>362.6</v>
      </c>
      <c r="D35" s="9">
        <v>1630000</v>
      </c>
      <c r="E35" s="9">
        <v>1626250</v>
      </c>
      <c r="F35" s="9">
        <v>12023335</v>
      </c>
      <c r="G35" s="10">
        <v>338.2</v>
      </c>
      <c r="H35" s="9">
        <v>14223000</v>
      </c>
      <c r="I35" s="9">
        <v>14258250</v>
      </c>
      <c r="J35" s="10">
        <v>9.4</v>
      </c>
      <c r="K35" s="10">
        <v>11.2</v>
      </c>
      <c r="L35" s="9">
        <v>509552468</v>
      </c>
      <c r="M35" s="7">
        <f t="shared" si="0"/>
        <v>338200</v>
      </c>
      <c r="N35" s="9">
        <f t="shared" si="1"/>
        <v>127388117</v>
      </c>
    </row>
    <row r="36" spans="1:14">
      <c r="A36" s="25">
        <v>37561</v>
      </c>
      <c r="B36" s="9">
        <v>2019590</v>
      </c>
      <c r="C36" s="10">
        <v>515</v>
      </c>
      <c r="D36" s="9">
        <v>1961000</v>
      </c>
      <c r="E36" s="9">
        <v>2000000</v>
      </c>
      <c r="F36" s="9">
        <v>16224986</v>
      </c>
      <c r="G36" s="10">
        <v>466.4</v>
      </c>
      <c r="H36" s="9">
        <v>17412000</v>
      </c>
      <c r="I36" s="9">
        <v>17571500</v>
      </c>
      <c r="J36" s="10">
        <v>12.7</v>
      </c>
      <c r="K36" s="10">
        <v>13.7</v>
      </c>
      <c r="L36" s="9">
        <v>636940585</v>
      </c>
      <c r="M36" s="7">
        <f t="shared" si="0"/>
        <v>466400</v>
      </c>
      <c r="N36" s="9">
        <f t="shared" si="1"/>
        <v>159235146.25</v>
      </c>
    </row>
    <row r="37" spans="1:14">
      <c r="A37" s="25">
        <v>37591</v>
      </c>
      <c r="B37" s="9">
        <v>2138066</v>
      </c>
      <c r="C37" s="10">
        <v>516.5</v>
      </c>
      <c r="D37" s="9">
        <v>1657000</v>
      </c>
      <c r="E37" s="9">
        <v>1621000</v>
      </c>
      <c r="F37" s="9">
        <v>14684633</v>
      </c>
      <c r="G37" s="10">
        <v>421.7</v>
      </c>
      <c r="H37" s="9">
        <v>13931000</v>
      </c>
      <c r="I37" s="9">
        <v>13892250</v>
      </c>
      <c r="J37" s="10">
        <v>11.5</v>
      </c>
      <c r="K37" s="10">
        <v>10.9</v>
      </c>
      <c r="L37" s="9">
        <v>509552468</v>
      </c>
      <c r="M37" s="7">
        <f t="shared" si="0"/>
        <v>421700</v>
      </c>
      <c r="N37" s="9">
        <f t="shared" si="1"/>
        <v>127388117</v>
      </c>
    </row>
    <row r="38" spans="1:14">
      <c r="A38" s="25">
        <v>37622</v>
      </c>
      <c r="B38" s="9">
        <v>2321566</v>
      </c>
      <c r="C38" s="10">
        <v>591.20000000000005</v>
      </c>
      <c r="D38" s="9">
        <v>1580000</v>
      </c>
      <c r="E38" s="9">
        <v>1590250</v>
      </c>
      <c r="F38" s="9">
        <v>16828718</v>
      </c>
      <c r="G38" s="10">
        <v>492.8</v>
      </c>
      <c r="H38" s="9">
        <v>13658000</v>
      </c>
      <c r="I38" s="9">
        <v>13714500</v>
      </c>
      <c r="J38" s="10">
        <v>13.2</v>
      </c>
      <c r="K38" s="10">
        <v>10.7</v>
      </c>
      <c r="L38" s="9">
        <v>507798920</v>
      </c>
      <c r="M38" s="7">
        <f t="shared" si="0"/>
        <v>492800</v>
      </c>
      <c r="N38" s="9">
        <f t="shared" si="1"/>
        <v>126949730</v>
      </c>
    </row>
    <row r="39" spans="1:14">
      <c r="A39" s="25">
        <v>37653</v>
      </c>
      <c r="B39" s="9">
        <v>1674633</v>
      </c>
      <c r="C39" s="10">
        <v>408.3</v>
      </c>
      <c r="D39" s="9">
        <v>1644000</v>
      </c>
      <c r="E39" s="9">
        <v>1621500</v>
      </c>
      <c r="F39" s="9">
        <v>16521357</v>
      </c>
      <c r="G39" s="10">
        <v>480.8</v>
      </c>
      <c r="H39" s="9">
        <v>13748000</v>
      </c>
      <c r="I39" s="9">
        <v>13679000</v>
      </c>
      <c r="J39" s="10">
        <v>13</v>
      </c>
      <c r="K39" s="10">
        <v>10.9</v>
      </c>
      <c r="L39" s="9">
        <v>507798920</v>
      </c>
      <c r="M39" s="7">
        <f t="shared" si="0"/>
        <v>480800</v>
      </c>
      <c r="N39" s="9">
        <f t="shared" si="1"/>
        <v>126949730</v>
      </c>
    </row>
    <row r="40" spans="1:14">
      <c r="A40" s="25">
        <v>37681</v>
      </c>
      <c r="B40" s="9">
        <v>1967443</v>
      </c>
      <c r="C40" s="10">
        <v>460.4</v>
      </c>
      <c r="D40" s="9">
        <v>2137000</v>
      </c>
      <c r="E40" s="9">
        <v>2120250</v>
      </c>
      <c r="F40" s="9">
        <v>20170511</v>
      </c>
      <c r="G40" s="10">
        <v>569.79999999999995</v>
      </c>
      <c r="H40" s="9">
        <v>17704000</v>
      </c>
      <c r="I40" s="9">
        <v>17578250</v>
      </c>
      <c r="J40" s="10">
        <v>15.9</v>
      </c>
      <c r="K40" s="10">
        <v>14</v>
      </c>
      <c r="L40" s="9">
        <v>634748650</v>
      </c>
      <c r="M40" s="7">
        <f t="shared" si="0"/>
        <v>569800</v>
      </c>
      <c r="N40" s="9">
        <f t="shared" si="1"/>
        <v>158687162.5</v>
      </c>
    </row>
    <row r="41" spans="1:14">
      <c r="A41" s="25">
        <v>37712</v>
      </c>
      <c r="B41" s="9">
        <v>1629593</v>
      </c>
      <c r="C41" s="10">
        <v>374</v>
      </c>
      <c r="D41" s="9">
        <v>1745000</v>
      </c>
      <c r="E41" s="9">
        <v>1718500</v>
      </c>
      <c r="F41" s="9">
        <v>14711146</v>
      </c>
      <c r="G41" s="10">
        <v>405.4</v>
      </c>
      <c r="H41" s="9">
        <v>14519000</v>
      </c>
      <c r="I41" s="9">
        <v>14355000</v>
      </c>
      <c r="J41" s="10">
        <v>11.7</v>
      </c>
      <c r="K41" s="10">
        <v>11.4</v>
      </c>
      <c r="L41" s="9">
        <v>506529428</v>
      </c>
      <c r="M41" s="7">
        <f t="shared" si="0"/>
        <v>405400</v>
      </c>
      <c r="N41" s="9">
        <f t="shared" si="1"/>
        <v>126632357</v>
      </c>
    </row>
    <row r="42" spans="1:14">
      <c r="A42" s="25">
        <v>37742</v>
      </c>
      <c r="B42" s="9">
        <v>1815336</v>
      </c>
      <c r="C42" s="10">
        <v>428.3</v>
      </c>
      <c r="D42" s="9">
        <v>2120000</v>
      </c>
      <c r="E42" s="9">
        <v>2147500</v>
      </c>
      <c r="F42" s="9">
        <v>17098878</v>
      </c>
      <c r="G42" s="10">
        <v>459.7</v>
      </c>
      <c r="H42" s="9">
        <v>18596000</v>
      </c>
      <c r="I42" s="9">
        <v>18491000</v>
      </c>
      <c r="J42" s="10">
        <v>13.5</v>
      </c>
      <c r="K42" s="10">
        <v>14.6</v>
      </c>
      <c r="L42" s="9">
        <v>633161785</v>
      </c>
      <c r="M42" s="7">
        <f t="shared" si="0"/>
        <v>459700</v>
      </c>
      <c r="N42" s="9">
        <f t="shared" si="1"/>
        <v>158290446.25</v>
      </c>
    </row>
    <row r="43" spans="1:14">
      <c r="A43" s="25">
        <v>37773</v>
      </c>
      <c r="B43" s="9">
        <v>1575335</v>
      </c>
      <c r="C43" s="10">
        <v>373.4</v>
      </c>
      <c r="D43" s="9">
        <v>1687000</v>
      </c>
      <c r="E43" s="9">
        <v>1695000</v>
      </c>
      <c r="F43" s="9">
        <v>13495430</v>
      </c>
      <c r="G43" s="10">
        <v>364.6</v>
      </c>
      <c r="H43" s="9">
        <v>14806000</v>
      </c>
      <c r="I43" s="9">
        <v>14829000</v>
      </c>
      <c r="J43" s="10">
        <v>10.7</v>
      </c>
      <c r="K43" s="10">
        <v>11.7</v>
      </c>
      <c r="L43" s="9">
        <v>506529428</v>
      </c>
      <c r="M43" s="7">
        <f t="shared" si="0"/>
        <v>364600</v>
      </c>
      <c r="N43" s="9">
        <f t="shared" si="1"/>
        <v>126632357</v>
      </c>
    </row>
    <row r="44" spans="1:14">
      <c r="A44" s="25">
        <v>37803</v>
      </c>
      <c r="B44" s="9">
        <v>1813785</v>
      </c>
      <c r="C44" s="10">
        <v>439.9</v>
      </c>
      <c r="D44" s="9">
        <v>1646000</v>
      </c>
      <c r="E44" s="9">
        <v>1674000</v>
      </c>
      <c r="F44" s="9">
        <v>14370533</v>
      </c>
      <c r="G44" s="10">
        <v>397.4</v>
      </c>
      <c r="H44" s="9">
        <v>14465000</v>
      </c>
      <c r="I44" s="9">
        <v>14606500</v>
      </c>
      <c r="J44" s="10">
        <v>11.4</v>
      </c>
      <c r="K44" s="10">
        <v>11.4</v>
      </c>
      <c r="L44" s="9">
        <v>506165160</v>
      </c>
      <c r="M44" s="7">
        <f t="shared" si="0"/>
        <v>397400</v>
      </c>
      <c r="N44" s="9">
        <f t="shared" si="1"/>
        <v>126541290</v>
      </c>
    </row>
    <row r="45" spans="1:14">
      <c r="A45" s="25">
        <v>37834</v>
      </c>
      <c r="B45" s="9">
        <v>1626484</v>
      </c>
      <c r="C45" s="10">
        <v>406.5</v>
      </c>
      <c r="D45" s="9">
        <v>2001000</v>
      </c>
      <c r="E45" s="9">
        <v>2003750</v>
      </c>
      <c r="F45" s="9">
        <v>16513639</v>
      </c>
      <c r="G45" s="10">
        <v>459.2</v>
      </c>
      <c r="H45" s="9">
        <v>17982000</v>
      </c>
      <c r="I45" s="9">
        <v>18019250</v>
      </c>
      <c r="J45" s="10">
        <v>13.1</v>
      </c>
      <c r="K45" s="10">
        <v>14.1</v>
      </c>
      <c r="L45" s="9">
        <v>632706450</v>
      </c>
      <c r="M45" s="7">
        <f t="shared" si="0"/>
        <v>459200</v>
      </c>
      <c r="N45" s="9">
        <f t="shared" si="1"/>
        <v>158176612.5</v>
      </c>
    </row>
    <row r="46" spans="1:14">
      <c r="A46" s="25">
        <v>37865</v>
      </c>
      <c r="B46" s="9">
        <v>1257100</v>
      </c>
      <c r="C46" s="10">
        <v>318.10000000000002</v>
      </c>
      <c r="D46" s="9">
        <v>1582000</v>
      </c>
      <c r="E46" s="9">
        <v>1604000</v>
      </c>
      <c r="F46" s="9">
        <v>12183354</v>
      </c>
      <c r="G46" s="10">
        <v>340.7</v>
      </c>
      <c r="H46" s="9">
        <v>14303000</v>
      </c>
      <c r="I46" s="9">
        <v>14344500</v>
      </c>
      <c r="J46" s="10">
        <v>9.6</v>
      </c>
      <c r="K46" s="10">
        <v>11.2</v>
      </c>
      <c r="L46" s="9">
        <v>506165160</v>
      </c>
      <c r="M46" s="7">
        <f t="shared" si="0"/>
        <v>340700</v>
      </c>
      <c r="N46" s="9">
        <f t="shared" si="1"/>
        <v>126541290</v>
      </c>
    </row>
    <row r="47" spans="1:14">
      <c r="A47" s="25">
        <v>37895</v>
      </c>
      <c r="B47" s="9">
        <v>1387445</v>
      </c>
      <c r="C47" s="10">
        <v>363.5</v>
      </c>
      <c r="D47" s="9">
        <v>1528000</v>
      </c>
      <c r="E47" s="9">
        <v>1534500</v>
      </c>
      <c r="F47" s="9">
        <v>11791916</v>
      </c>
      <c r="G47" s="10">
        <v>338.3</v>
      </c>
      <c r="H47" s="9">
        <v>13945000</v>
      </c>
      <c r="I47" s="9">
        <v>14116500</v>
      </c>
      <c r="J47" s="10">
        <v>9.3000000000000007</v>
      </c>
      <c r="K47" s="10">
        <v>10.9</v>
      </c>
      <c r="L47" s="9">
        <v>505715696</v>
      </c>
      <c r="M47" s="7">
        <f t="shared" si="0"/>
        <v>338300</v>
      </c>
      <c r="N47" s="9">
        <f t="shared" si="1"/>
        <v>126428924</v>
      </c>
    </row>
    <row r="48" spans="1:14">
      <c r="A48" s="25">
        <v>37926</v>
      </c>
      <c r="B48" s="9">
        <v>1846480</v>
      </c>
      <c r="C48" s="10">
        <v>509</v>
      </c>
      <c r="D48" s="9">
        <v>1815000</v>
      </c>
      <c r="E48" s="9">
        <v>1849500</v>
      </c>
      <c r="F48" s="9">
        <v>15508054</v>
      </c>
      <c r="G48" s="10">
        <v>460</v>
      </c>
      <c r="H48" s="9">
        <v>16867000</v>
      </c>
      <c r="I48" s="9">
        <v>17048250</v>
      </c>
      <c r="J48" s="10">
        <v>12.3</v>
      </c>
      <c r="K48" s="10">
        <v>13.2</v>
      </c>
      <c r="L48" s="9">
        <v>632144620</v>
      </c>
      <c r="M48" s="7">
        <f t="shared" si="0"/>
        <v>460000</v>
      </c>
      <c r="N48" s="9">
        <f t="shared" si="1"/>
        <v>158036155</v>
      </c>
    </row>
    <row r="49" spans="1:14">
      <c r="A49" s="25">
        <v>37956</v>
      </c>
      <c r="B49" s="9">
        <v>1839514</v>
      </c>
      <c r="C49" s="10">
        <v>513.6</v>
      </c>
      <c r="D49" s="9">
        <v>1433000</v>
      </c>
      <c r="E49" s="9">
        <v>1440750</v>
      </c>
      <c r="F49" s="9">
        <v>13659874</v>
      </c>
      <c r="G49" s="10">
        <v>417.8</v>
      </c>
      <c r="H49" s="9">
        <v>13081000</v>
      </c>
      <c r="I49" s="9">
        <v>13197250</v>
      </c>
      <c r="J49" s="10">
        <v>10.9</v>
      </c>
      <c r="K49" s="10">
        <v>10.4</v>
      </c>
      <c r="L49" s="9">
        <v>505715696</v>
      </c>
      <c r="M49" s="7">
        <f t="shared" si="0"/>
        <v>417800</v>
      </c>
      <c r="N49" s="9">
        <f t="shared" si="1"/>
        <v>126428924</v>
      </c>
    </row>
    <row r="50" spans="1:14">
      <c r="A50" s="25">
        <v>37987</v>
      </c>
      <c r="B50" s="9">
        <v>2510035</v>
      </c>
      <c r="C50" s="10">
        <v>698.9</v>
      </c>
      <c r="D50" s="9">
        <v>1801000</v>
      </c>
      <c r="E50" s="9">
        <v>1781500</v>
      </c>
      <c r="F50" s="9">
        <v>19424556</v>
      </c>
      <c r="G50" s="10">
        <v>616.9</v>
      </c>
      <c r="H50" s="9">
        <v>15741000</v>
      </c>
      <c r="I50" s="9">
        <v>15930000</v>
      </c>
      <c r="J50" s="10">
        <v>15.5</v>
      </c>
      <c r="K50" s="10">
        <v>12.5</v>
      </c>
      <c r="L50" s="9">
        <v>631251715</v>
      </c>
      <c r="M50" s="7">
        <f t="shared" si="0"/>
        <v>616900</v>
      </c>
      <c r="N50" s="9">
        <f t="shared" si="1"/>
        <v>157812928.75</v>
      </c>
    </row>
    <row r="51" spans="1:14">
      <c r="A51" s="25">
        <v>38018</v>
      </c>
      <c r="B51" s="9">
        <v>1445179</v>
      </c>
      <c r="C51" s="10">
        <v>399.8</v>
      </c>
      <c r="D51" s="9">
        <v>1443000</v>
      </c>
      <c r="E51" s="9">
        <v>1462500</v>
      </c>
      <c r="F51" s="9">
        <v>14917907</v>
      </c>
      <c r="G51" s="10">
        <v>479</v>
      </c>
      <c r="H51" s="9">
        <v>12459000</v>
      </c>
      <c r="I51" s="9">
        <v>12531750</v>
      </c>
      <c r="J51" s="10">
        <v>11.9</v>
      </c>
      <c r="K51" s="10">
        <v>9.8000000000000007</v>
      </c>
      <c r="L51" s="9">
        <v>505001372</v>
      </c>
      <c r="M51" s="7">
        <f t="shared" si="0"/>
        <v>479000</v>
      </c>
      <c r="N51" s="9">
        <f t="shared" si="1"/>
        <v>126250343</v>
      </c>
    </row>
    <row r="52" spans="1:14">
      <c r="A52" s="25">
        <v>38047</v>
      </c>
      <c r="B52" s="9">
        <v>1252312</v>
      </c>
      <c r="C52" s="10">
        <v>365.9</v>
      </c>
      <c r="D52" s="9">
        <v>1368000</v>
      </c>
      <c r="E52" s="9">
        <v>1385000</v>
      </c>
      <c r="F52" s="9">
        <v>13761308</v>
      </c>
      <c r="G52" s="10">
        <v>451.7</v>
      </c>
      <c r="H52" s="9">
        <v>12185000</v>
      </c>
      <c r="I52" s="9">
        <v>12258250</v>
      </c>
      <c r="J52" s="10">
        <v>10.9</v>
      </c>
      <c r="K52" s="10">
        <v>9.6</v>
      </c>
      <c r="L52" s="9">
        <v>505001372</v>
      </c>
      <c r="M52" s="7">
        <f t="shared" si="0"/>
        <v>451700</v>
      </c>
      <c r="N52" s="9">
        <f t="shared" si="1"/>
        <v>126250343</v>
      </c>
    </row>
    <row r="53" spans="1:14">
      <c r="A53" s="25">
        <v>38078</v>
      </c>
      <c r="B53" s="9">
        <v>1303639</v>
      </c>
      <c r="C53" s="10">
        <v>374</v>
      </c>
      <c r="D53" s="9">
        <v>1393000</v>
      </c>
      <c r="E53" s="9">
        <v>1380500</v>
      </c>
      <c r="F53" s="9">
        <v>12208800</v>
      </c>
      <c r="G53" s="10">
        <v>406.8</v>
      </c>
      <c r="H53" s="9">
        <v>12003000</v>
      </c>
      <c r="I53" s="9">
        <v>12060250</v>
      </c>
      <c r="J53" s="10">
        <v>9.6999999999999993</v>
      </c>
      <c r="K53" s="10">
        <v>9.5</v>
      </c>
      <c r="L53" s="9">
        <v>504336164</v>
      </c>
      <c r="M53" s="7">
        <f t="shared" si="0"/>
        <v>406800</v>
      </c>
      <c r="N53" s="9">
        <f t="shared" si="1"/>
        <v>126084041</v>
      </c>
    </row>
    <row r="54" spans="1:14">
      <c r="A54" s="25">
        <v>38108</v>
      </c>
      <c r="B54" s="9">
        <v>1471092</v>
      </c>
      <c r="C54" s="10">
        <v>437.4</v>
      </c>
      <c r="D54" s="9">
        <v>1681000</v>
      </c>
      <c r="E54" s="9">
        <v>1695000</v>
      </c>
      <c r="F54" s="9">
        <v>13679528</v>
      </c>
      <c r="G54" s="10">
        <v>459.7</v>
      </c>
      <c r="H54" s="9">
        <v>14878000</v>
      </c>
      <c r="I54" s="9">
        <v>14933000</v>
      </c>
      <c r="J54" s="10">
        <v>10.8</v>
      </c>
      <c r="K54" s="10">
        <v>11.9</v>
      </c>
      <c r="L54" s="9">
        <v>630420205</v>
      </c>
      <c r="M54" s="7">
        <f t="shared" si="0"/>
        <v>459700</v>
      </c>
      <c r="N54" s="9">
        <f t="shared" si="1"/>
        <v>157605051.25</v>
      </c>
    </row>
    <row r="55" spans="1:14">
      <c r="A55" s="25">
        <v>38139</v>
      </c>
      <c r="B55" s="9">
        <v>1263386</v>
      </c>
      <c r="C55" s="10">
        <v>361.8</v>
      </c>
      <c r="D55" s="9">
        <v>1396000</v>
      </c>
      <c r="E55" s="9">
        <v>1384250</v>
      </c>
      <c r="F55" s="9">
        <v>10870416</v>
      </c>
      <c r="G55" s="10">
        <v>368.4</v>
      </c>
      <c r="H55" s="9">
        <v>11803000</v>
      </c>
      <c r="I55" s="9">
        <v>11817250</v>
      </c>
      <c r="J55" s="10">
        <v>8.6999999999999993</v>
      </c>
      <c r="K55" s="10">
        <v>9.4</v>
      </c>
      <c r="L55" s="9">
        <v>504336164</v>
      </c>
      <c r="M55" s="7">
        <f t="shared" si="0"/>
        <v>368400</v>
      </c>
      <c r="N55" s="9">
        <f t="shared" si="1"/>
        <v>126084041</v>
      </c>
    </row>
    <row r="56" spans="1:14">
      <c r="A56" s="25">
        <v>38169</v>
      </c>
      <c r="B56" s="9">
        <v>1784176</v>
      </c>
      <c r="C56" s="10">
        <v>520.1</v>
      </c>
      <c r="D56" s="9">
        <v>1715000</v>
      </c>
      <c r="E56" s="9">
        <v>1719250</v>
      </c>
      <c r="F56" s="9">
        <v>14123416</v>
      </c>
      <c r="G56" s="10">
        <v>484.3</v>
      </c>
      <c r="H56" s="9">
        <v>14585000</v>
      </c>
      <c r="I56" s="9">
        <v>14629750</v>
      </c>
      <c r="J56" s="10">
        <v>11.2</v>
      </c>
      <c r="K56" s="10">
        <v>11.5</v>
      </c>
      <c r="L56" s="9">
        <v>630440405</v>
      </c>
      <c r="M56" s="7">
        <f t="shared" si="0"/>
        <v>484300</v>
      </c>
      <c r="N56" s="9">
        <f t="shared" si="1"/>
        <v>157610101.25</v>
      </c>
    </row>
    <row r="57" spans="1:14">
      <c r="A57" s="25">
        <v>38200</v>
      </c>
      <c r="B57" s="9">
        <v>1105288</v>
      </c>
      <c r="C57" s="10">
        <v>324.8</v>
      </c>
      <c r="D57" s="9">
        <v>1363000</v>
      </c>
      <c r="E57" s="9">
        <v>1363000</v>
      </c>
      <c r="F57" s="9">
        <v>10620034</v>
      </c>
      <c r="G57" s="10">
        <v>367.3</v>
      </c>
      <c r="H57" s="9">
        <v>11566000</v>
      </c>
      <c r="I57" s="9">
        <v>11622250</v>
      </c>
      <c r="J57" s="10">
        <v>8.4</v>
      </c>
      <c r="K57" s="10">
        <v>9.1999999999999993</v>
      </c>
      <c r="L57" s="9">
        <v>504352324</v>
      </c>
      <c r="M57" s="7">
        <f t="shared" si="0"/>
        <v>367300</v>
      </c>
      <c r="N57" s="9">
        <f t="shared" si="1"/>
        <v>126088081</v>
      </c>
    </row>
    <row r="58" spans="1:14">
      <c r="A58" s="25">
        <v>38231</v>
      </c>
      <c r="B58" s="9">
        <v>1084073</v>
      </c>
      <c r="C58" s="10">
        <v>321.3</v>
      </c>
      <c r="D58" s="9">
        <v>1349000</v>
      </c>
      <c r="E58" s="9">
        <v>1351000</v>
      </c>
      <c r="F58" s="9">
        <v>9696621</v>
      </c>
      <c r="G58" s="10">
        <v>338.7</v>
      </c>
      <c r="H58" s="9">
        <v>11451000</v>
      </c>
      <c r="I58" s="9">
        <v>11491250</v>
      </c>
      <c r="J58" s="10">
        <v>7.7</v>
      </c>
      <c r="K58" s="10">
        <v>9.1999999999999993</v>
      </c>
      <c r="L58" s="9">
        <v>504352324</v>
      </c>
      <c r="M58" s="7">
        <f t="shared" si="0"/>
        <v>338700</v>
      </c>
      <c r="N58" s="9">
        <f t="shared" si="1"/>
        <v>126088081</v>
      </c>
    </row>
    <row r="59" spans="1:14">
      <c r="A59" s="25">
        <v>38261</v>
      </c>
      <c r="B59" s="9">
        <v>1521267</v>
      </c>
      <c r="C59" s="10">
        <v>455.2</v>
      </c>
      <c r="D59" s="9">
        <v>1670000</v>
      </c>
      <c r="E59" s="9">
        <v>1686750</v>
      </c>
      <c r="F59" s="9">
        <v>11822143</v>
      </c>
      <c r="G59" s="10">
        <v>425.6</v>
      </c>
      <c r="H59" s="9">
        <v>13890000</v>
      </c>
      <c r="I59" s="9">
        <v>14016000</v>
      </c>
      <c r="J59" s="10">
        <v>9.3000000000000007</v>
      </c>
      <c r="K59" s="10">
        <v>11</v>
      </c>
      <c r="L59" s="9">
        <v>631383995</v>
      </c>
      <c r="M59" s="7">
        <f t="shared" si="0"/>
        <v>425600</v>
      </c>
      <c r="N59" s="9">
        <f t="shared" si="1"/>
        <v>157845998.75</v>
      </c>
    </row>
    <row r="60" spans="1:14">
      <c r="A60" s="25">
        <v>38292</v>
      </c>
      <c r="B60" s="9">
        <v>1339949</v>
      </c>
      <c r="C60" s="10">
        <v>408.3</v>
      </c>
      <c r="D60" s="9">
        <v>1315000</v>
      </c>
      <c r="E60" s="9">
        <v>1322750</v>
      </c>
      <c r="F60" s="9">
        <v>10129250</v>
      </c>
      <c r="G60" s="10">
        <v>370.3</v>
      </c>
      <c r="H60" s="9">
        <v>10938000</v>
      </c>
      <c r="I60" s="9">
        <v>10992500</v>
      </c>
      <c r="J60" s="10">
        <v>8</v>
      </c>
      <c r="K60" s="10">
        <v>8.6</v>
      </c>
      <c r="L60" s="9">
        <v>505107196</v>
      </c>
      <c r="M60" s="7">
        <f t="shared" si="0"/>
        <v>370300</v>
      </c>
      <c r="N60" s="9">
        <f t="shared" si="1"/>
        <v>126276799</v>
      </c>
    </row>
    <row r="61" spans="1:14">
      <c r="A61" s="25">
        <v>38322</v>
      </c>
      <c r="B61" s="9">
        <v>1665622</v>
      </c>
      <c r="C61" s="10">
        <v>511.2</v>
      </c>
      <c r="D61" s="9">
        <v>1301000</v>
      </c>
      <c r="E61" s="9">
        <v>1313000</v>
      </c>
      <c r="F61" s="9">
        <v>11243789</v>
      </c>
      <c r="G61" s="10">
        <v>413.4</v>
      </c>
      <c r="H61" s="9">
        <v>10876000</v>
      </c>
      <c r="I61" s="9">
        <v>10880750</v>
      </c>
      <c r="J61" s="10">
        <v>8.8000000000000007</v>
      </c>
      <c r="K61" s="10">
        <v>8.6</v>
      </c>
      <c r="L61" s="9">
        <v>505107196</v>
      </c>
      <c r="M61" s="7">
        <f t="shared" si="0"/>
        <v>413400</v>
      </c>
      <c r="N61" s="9">
        <f t="shared" si="1"/>
        <v>126276799</v>
      </c>
    </row>
    <row r="62" spans="1:14">
      <c r="A62" s="25">
        <v>38353</v>
      </c>
      <c r="B62" s="9">
        <v>2427852</v>
      </c>
      <c r="C62" s="10">
        <v>700.6</v>
      </c>
      <c r="D62" s="9">
        <v>1717000</v>
      </c>
      <c r="E62" s="9">
        <v>1701250</v>
      </c>
      <c r="F62" s="9">
        <v>16614935</v>
      </c>
      <c r="G62" s="10">
        <v>610.20000000000005</v>
      </c>
      <c r="H62" s="9">
        <v>13619000</v>
      </c>
      <c r="I62" s="9">
        <v>13615500</v>
      </c>
      <c r="J62" s="10">
        <v>13.1</v>
      </c>
      <c r="K62" s="10">
        <v>10.7</v>
      </c>
      <c r="L62" s="9">
        <v>633209335</v>
      </c>
      <c r="M62" s="7">
        <f t="shared" si="0"/>
        <v>610200</v>
      </c>
      <c r="N62" s="9">
        <f t="shared" si="1"/>
        <v>158302333.75</v>
      </c>
    </row>
    <row r="63" spans="1:14">
      <c r="A63" s="25">
        <v>38384</v>
      </c>
      <c r="B63" s="9">
        <v>1251271</v>
      </c>
      <c r="C63" s="10">
        <v>401.8</v>
      </c>
      <c r="D63" s="9">
        <v>1247000</v>
      </c>
      <c r="E63" s="9">
        <v>1271250</v>
      </c>
      <c r="F63" s="9">
        <v>12779249</v>
      </c>
      <c r="G63" s="10">
        <v>475.7</v>
      </c>
      <c r="H63" s="9">
        <v>10746000</v>
      </c>
      <c r="I63" s="9">
        <v>10817500</v>
      </c>
      <c r="J63" s="10">
        <v>10</v>
      </c>
      <c r="K63" s="10">
        <v>8.4</v>
      </c>
      <c r="L63" s="9">
        <v>506567468</v>
      </c>
      <c r="M63" s="7">
        <f t="shared" si="0"/>
        <v>475700</v>
      </c>
      <c r="N63" s="9">
        <f t="shared" si="1"/>
        <v>126641867</v>
      </c>
    </row>
    <row r="64" spans="1:14">
      <c r="A64" s="25">
        <v>38412</v>
      </c>
      <c r="B64" s="9">
        <v>1221225</v>
      </c>
      <c r="C64" s="10">
        <v>368.1</v>
      </c>
      <c r="D64" s="9">
        <v>1328000</v>
      </c>
      <c r="E64" s="9">
        <v>1297500</v>
      </c>
      <c r="F64" s="9">
        <v>12050689</v>
      </c>
      <c r="G64" s="10">
        <v>453.1</v>
      </c>
      <c r="H64" s="9">
        <v>10638000</v>
      </c>
      <c r="I64" s="9">
        <v>10674750</v>
      </c>
      <c r="J64" s="10">
        <v>9.4</v>
      </c>
      <c r="K64" s="10">
        <v>8.4</v>
      </c>
      <c r="L64" s="9">
        <v>506567468</v>
      </c>
      <c r="M64" s="7">
        <f t="shared" si="0"/>
        <v>453100</v>
      </c>
      <c r="N64" s="9">
        <f t="shared" si="1"/>
        <v>126641867</v>
      </c>
    </row>
    <row r="65" spans="1:14">
      <c r="A65" s="25">
        <v>38443</v>
      </c>
      <c r="B65" s="9">
        <v>1511075</v>
      </c>
      <c r="C65" s="10">
        <v>467.7</v>
      </c>
      <c r="D65" s="9">
        <v>1616000</v>
      </c>
      <c r="E65" s="9">
        <v>1632250</v>
      </c>
      <c r="F65" s="9">
        <v>13225771</v>
      </c>
      <c r="G65" s="10">
        <v>507.7</v>
      </c>
      <c r="H65" s="9">
        <v>13022000</v>
      </c>
      <c r="I65" s="9">
        <v>13131750</v>
      </c>
      <c r="J65" s="10">
        <v>10.4</v>
      </c>
      <c r="K65" s="10">
        <v>10.199999999999999</v>
      </c>
      <c r="L65" s="9">
        <v>635479295</v>
      </c>
      <c r="M65" s="7">
        <f t="shared" si="0"/>
        <v>507700</v>
      </c>
      <c r="N65" s="9">
        <f t="shared" si="1"/>
        <v>158869823.75</v>
      </c>
    </row>
    <row r="66" spans="1:14">
      <c r="A66" s="25">
        <v>38473</v>
      </c>
      <c r="B66" s="9">
        <v>1153938</v>
      </c>
      <c r="C66" s="10">
        <v>352.7</v>
      </c>
      <c r="D66" s="9">
        <v>1308000</v>
      </c>
      <c r="E66" s="9">
        <v>1298500</v>
      </c>
      <c r="F66" s="9">
        <v>9544649</v>
      </c>
      <c r="G66" s="10">
        <v>369.1</v>
      </c>
      <c r="H66" s="9">
        <v>10345000</v>
      </c>
      <c r="I66" s="9">
        <v>10353500</v>
      </c>
      <c r="J66" s="10">
        <v>7.5</v>
      </c>
      <c r="K66" s="10">
        <v>8</v>
      </c>
      <c r="L66" s="9">
        <v>508383436</v>
      </c>
      <c r="M66" s="7">
        <f t="shared" si="0"/>
        <v>369100</v>
      </c>
      <c r="N66" s="9">
        <f t="shared" si="1"/>
        <v>127095859</v>
      </c>
    </row>
    <row r="67" spans="1:14">
      <c r="A67" s="25">
        <v>38504</v>
      </c>
      <c r="B67" s="9">
        <v>1182364</v>
      </c>
      <c r="C67" s="10">
        <v>363.4</v>
      </c>
      <c r="D67" s="9">
        <v>1303000</v>
      </c>
      <c r="E67" s="9">
        <v>1321250</v>
      </c>
      <c r="F67" s="9">
        <v>9648222</v>
      </c>
      <c r="G67" s="10">
        <v>371.1</v>
      </c>
      <c r="H67" s="9">
        <v>10400000</v>
      </c>
      <c r="I67" s="9">
        <v>10394750</v>
      </c>
      <c r="J67" s="10">
        <v>7.6</v>
      </c>
      <c r="K67" s="10">
        <v>8.1</v>
      </c>
      <c r="L67" s="9">
        <v>508383436</v>
      </c>
      <c r="M67" s="7">
        <f t="shared" si="0"/>
        <v>371100</v>
      </c>
      <c r="N67" s="9">
        <f t="shared" si="1"/>
        <v>127095859</v>
      </c>
    </row>
    <row r="68" spans="1:14">
      <c r="A68" s="25">
        <v>38534</v>
      </c>
      <c r="B68" s="9">
        <v>1686188</v>
      </c>
      <c r="C68" s="10">
        <v>517.70000000000005</v>
      </c>
      <c r="D68" s="9">
        <v>1622000</v>
      </c>
      <c r="E68" s="9">
        <v>1622250</v>
      </c>
      <c r="F68" s="9">
        <v>12645862</v>
      </c>
      <c r="G68" s="10">
        <v>487.3</v>
      </c>
      <c r="H68" s="9">
        <v>12976000</v>
      </c>
      <c r="I68" s="9">
        <v>12975250</v>
      </c>
      <c r="J68" s="10">
        <v>10</v>
      </c>
      <c r="K68" s="10">
        <v>10.1</v>
      </c>
      <c r="L68" s="9">
        <v>638112950</v>
      </c>
      <c r="M68" s="7">
        <f t="shared" si="0"/>
        <v>487300</v>
      </c>
      <c r="N68" s="9">
        <f t="shared" si="1"/>
        <v>159528237.5</v>
      </c>
    </row>
    <row r="69" spans="1:14">
      <c r="A69" s="25">
        <v>38565</v>
      </c>
      <c r="B69" s="9">
        <v>1030555</v>
      </c>
      <c r="C69" s="10">
        <v>326.5</v>
      </c>
      <c r="D69" s="9">
        <v>1263000</v>
      </c>
      <c r="E69" s="9">
        <v>1264000</v>
      </c>
      <c r="F69" s="9">
        <v>9558888</v>
      </c>
      <c r="G69" s="10">
        <v>370.4</v>
      </c>
      <c r="H69" s="9">
        <v>10323000</v>
      </c>
      <c r="I69" s="9">
        <v>10333000</v>
      </c>
      <c r="J69" s="10">
        <v>7.5</v>
      </c>
      <c r="K69" s="10">
        <v>8</v>
      </c>
      <c r="L69" s="9">
        <v>510490360</v>
      </c>
      <c r="M69" s="7">
        <f t="shared" si="0"/>
        <v>370400</v>
      </c>
      <c r="N69" s="9">
        <f t="shared" si="1"/>
        <v>127622590</v>
      </c>
    </row>
    <row r="70" spans="1:14">
      <c r="A70" s="25">
        <v>38596</v>
      </c>
      <c r="B70" s="9">
        <v>1232639</v>
      </c>
      <c r="C70" s="10">
        <v>322.8</v>
      </c>
      <c r="D70" s="9">
        <v>1531000</v>
      </c>
      <c r="E70" s="9">
        <v>1420000</v>
      </c>
      <c r="F70" s="9">
        <v>9272099</v>
      </c>
      <c r="G70" s="10">
        <v>341.5</v>
      </c>
      <c r="H70" s="9">
        <v>10866000</v>
      </c>
      <c r="I70" s="9">
        <v>10538250</v>
      </c>
      <c r="J70" s="10">
        <v>7.2</v>
      </c>
      <c r="K70" s="10">
        <v>8.5</v>
      </c>
      <c r="L70" s="9">
        <v>510490360</v>
      </c>
      <c r="M70" s="7">
        <f t="shared" si="0"/>
        <v>341500</v>
      </c>
      <c r="N70" s="9">
        <f t="shared" si="1"/>
        <v>127622590</v>
      </c>
    </row>
    <row r="71" spans="1:14">
      <c r="A71" s="25">
        <v>38626</v>
      </c>
      <c r="B71" s="9">
        <v>1596207</v>
      </c>
      <c r="C71" s="10">
        <v>453.5</v>
      </c>
      <c r="D71" s="9">
        <v>1761000</v>
      </c>
      <c r="E71" s="9">
        <v>1857250</v>
      </c>
      <c r="F71" s="9">
        <v>11948382</v>
      </c>
      <c r="G71" s="10">
        <v>426.3</v>
      </c>
      <c r="H71" s="9">
        <v>14017000</v>
      </c>
      <c r="I71" s="9">
        <v>14057750</v>
      </c>
      <c r="J71" s="10">
        <v>9.4</v>
      </c>
      <c r="K71" s="10">
        <v>10.9</v>
      </c>
      <c r="L71" s="9">
        <v>640910050</v>
      </c>
      <c r="M71" s="7">
        <f t="shared" si="0"/>
        <v>426300</v>
      </c>
      <c r="N71" s="9">
        <f t="shared" si="1"/>
        <v>160227512.5</v>
      </c>
    </row>
    <row r="72" spans="1:14">
      <c r="A72" s="25">
        <v>38657</v>
      </c>
      <c r="B72" s="9">
        <v>1283644</v>
      </c>
      <c r="C72" s="10">
        <v>403.9</v>
      </c>
      <c r="D72" s="9">
        <v>1269000</v>
      </c>
      <c r="E72" s="9">
        <v>1287000</v>
      </c>
      <c r="F72" s="9">
        <v>9927210</v>
      </c>
      <c r="G72" s="10">
        <v>368.1</v>
      </c>
      <c r="H72" s="9">
        <v>10805000</v>
      </c>
      <c r="I72" s="9">
        <v>10974000</v>
      </c>
      <c r="J72" s="10">
        <v>7.7</v>
      </c>
      <c r="K72" s="10">
        <v>8.4</v>
      </c>
      <c r="L72" s="9">
        <v>512728040</v>
      </c>
      <c r="M72" s="7">
        <f t="shared" si="0"/>
        <v>368100</v>
      </c>
      <c r="N72" s="9">
        <f t="shared" si="1"/>
        <v>128182010</v>
      </c>
    </row>
    <row r="73" spans="1:14">
      <c r="A73" s="25">
        <v>38687</v>
      </c>
      <c r="B73" s="9">
        <v>2104955</v>
      </c>
      <c r="C73" s="10">
        <v>666.8</v>
      </c>
      <c r="D73" s="9">
        <v>1582000</v>
      </c>
      <c r="E73" s="9">
        <v>1590000</v>
      </c>
      <c r="F73" s="9">
        <v>13922065</v>
      </c>
      <c r="G73" s="10">
        <v>527.20000000000005</v>
      </c>
      <c r="H73" s="9">
        <v>13197000</v>
      </c>
      <c r="I73" s="9">
        <v>13189250</v>
      </c>
      <c r="J73" s="10">
        <v>10.9</v>
      </c>
      <c r="K73" s="10">
        <v>10.3</v>
      </c>
      <c r="L73" s="9">
        <v>640910050</v>
      </c>
      <c r="M73" s="7">
        <f t="shared" si="0"/>
        <v>527200</v>
      </c>
      <c r="N73" s="9">
        <f t="shared" si="1"/>
        <v>160227512.5</v>
      </c>
    </row>
    <row r="74" spans="1:14">
      <c r="A74" s="25">
        <v>38718</v>
      </c>
      <c r="B74" s="9">
        <v>1631718</v>
      </c>
      <c r="C74" s="10">
        <v>547.6</v>
      </c>
      <c r="D74" s="9">
        <v>1183000</v>
      </c>
      <c r="E74" s="9">
        <v>1219750</v>
      </c>
      <c r="F74" s="9">
        <v>12333207</v>
      </c>
      <c r="G74" s="10">
        <v>482.4</v>
      </c>
      <c r="H74" s="9">
        <v>10228000</v>
      </c>
      <c r="I74" s="9">
        <v>10393750</v>
      </c>
      <c r="J74" s="10">
        <v>9.6999999999999993</v>
      </c>
      <c r="K74" s="10">
        <v>8</v>
      </c>
      <c r="L74" s="9">
        <v>515069344</v>
      </c>
      <c r="M74" s="7">
        <f t="shared" si="0"/>
        <v>482400</v>
      </c>
      <c r="N74" s="9">
        <f t="shared" si="1"/>
        <v>128767336</v>
      </c>
    </row>
    <row r="75" spans="1:14">
      <c r="A75" s="25">
        <v>38749</v>
      </c>
      <c r="B75" s="9">
        <v>1173654</v>
      </c>
      <c r="C75" s="10">
        <v>403.2</v>
      </c>
      <c r="D75" s="9">
        <v>1163000</v>
      </c>
      <c r="E75" s="9">
        <v>1155000</v>
      </c>
      <c r="F75" s="9">
        <v>11905724</v>
      </c>
      <c r="G75" s="10">
        <v>474.8</v>
      </c>
      <c r="H75" s="9">
        <v>10029000</v>
      </c>
      <c r="I75" s="9">
        <v>10106000</v>
      </c>
      <c r="J75" s="10">
        <v>9.1999999999999993</v>
      </c>
      <c r="K75" s="10">
        <v>7.8</v>
      </c>
      <c r="L75" s="9">
        <v>515069344</v>
      </c>
      <c r="M75" s="7">
        <f t="shared" si="0"/>
        <v>474800</v>
      </c>
      <c r="N75" s="9">
        <f t="shared" si="1"/>
        <v>128767336</v>
      </c>
    </row>
    <row r="76" spans="1:14">
      <c r="A76" s="25">
        <v>38777</v>
      </c>
      <c r="B76" s="9">
        <v>1131238</v>
      </c>
      <c r="C76" s="10">
        <v>374.6</v>
      </c>
      <c r="D76" s="9">
        <v>1207000</v>
      </c>
      <c r="E76" s="9">
        <v>1193250</v>
      </c>
      <c r="F76" s="9">
        <v>11131469</v>
      </c>
      <c r="G76" s="10">
        <v>453.3</v>
      </c>
      <c r="H76" s="9">
        <v>9822000</v>
      </c>
      <c r="I76" s="9">
        <v>9897500</v>
      </c>
      <c r="J76" s="10">
        <v>8.6</v>
      </c>
      <c r="K76" s="10">
        <v>7.6</v>
      </c>
      <c r="L76" s="9">
        <v>515069344</v>
      </c>
      <c r="M76" s="7">
        <f t="shared" si="0"/>
        <v>453300</v>
      </c>
      <c r="N76" s="9">
        <f t="shared" si="1"/>
        <v>128767336</v>
      </c>
    </row>
    <row r="77" spans="1:14">
      <c r="A77" s="25">
        <v>38808</v>
      </c>
      <c r="B77" s="9">
        <v>1408217</v>
      </c>
      <c r="C77" s="10">
        <v>464.3</v>
      </c>
      <c r="D77" s="9">
        <v>1518000</v>
      </c>
      <c r="E77" s="9">
        <v>1498000</v>
      </c>
      <c r="F77" s="9">
        <v>12261109</v>
      </c>
      <c r="G77" s="10">
        <v>510.6</v>
      </c>
      <c r="H77" s="9">
        <v>12005000</v>
      </c>
      <c r="I77" s="9">
        <v>12099000</v>
      </c>
      <c r="J77" s="10">
        <v>9.5</v>
      </c>
      <c r="K77" s="10">
        <v>9.4</v>
      </c>
      <c r="L77" s="9">
        <v>646909015</v>
      </c>
      <c r="M77" s="7">
        <f t="shared" si="0"/>
        <v>510600</v>
      </c>
      <c r="N77" s="9">
        <f t="shared" si="1"/>
        <v>161727253.75</v>
      </c>
    </row>
    <row r="78" spans="1:14">
      <c r="A78" s="25">
        <v>38838</v>
      </c>
      <c r="B78" s="9">
        <v>1176093</v>
      </c>
      <c r="C78" s="10">
        <v>353.4</v>
      </c>
      <c r="D78" s="9">
        <v>1331000</v>
      </c>
      <c r="E78" s="9">
        <v>1309750</v>
      </c>
      <c r="F78" s="9">
        <v>8826568</v>
      </c>
      <c r="G78" s="10">
        <v>370.3</v>
      </c>
      <c r="H78" s="9">
        <v>9535000</v>
      </c>
      <c r="I78" s="9">
        <v>9535750</v>
      </c>
      <c r="J78" s="10">
        <v>6.8</v>
      </c>
      <c r="K78" s="10">
        <v>7.3</v>
      </c>
      <c r="L78" s="9">
        <v>517527212</v>
      </c>
      <c r="M78" s="7">
        <f t="shared" si="0"/>
        <v>370300</v>
      </c>
      <c r="N78" s="9">
        <f t="shared" si="1"/>
        <v>129381803</v>
      </c>
    </row>
    <row r="79" spans="1:14">
      <c r="A79" s="25">
        <v>38869</v>
      </c>
      <c r="B79" s="9">
        <v>1111099</v>
      </c>
      <c r="C79" s="10">
        <v>363.8</v>
      </c>
      <c r="D79" s="9">
        <v>1222000</v>
      </c>
      <c r="E79" s="9">
        <v>1252500</v>
      </c>
      <c r="F79" s="9">
        <v>8934532</v>
      </c>
      <c r="G79" s="10">
        <v>371</v>
      </c>
      <c r="H79" s="9">
        <v>9634000</v>
      </c>
      <c r="I79" s="9">
        <v>9600250</v>
      </c>
      <c r="J79" s="10">
        <v>6.8</v>
      </c>
      <c r="K79" s="10">
        <v>7.6</v>
      </c>
      <c r="L79" s="9">
        <v>517527212</v>
      </c>
      <c r="M79" s="7">
        <f t="shared" si="0"/>
        <v>371000</v>
      </c>
      <c r="N79" s="9">
        <f t="shared" si="1"/>
        <v>129381803</v>
      </c>
    </row>
    <row r="80" spans="1:14">
      <c r="A80" s="25">
        <v>38899</v>
      </c>
      <c r="B80" s="9">
        <v>1648965</v>
      </c>
      <c r="C80" s="10">
        <v>514.9</v>
      </c>
      <c r="D80" s="9">
        <v>1594000</v>
      </c>
      <c r="E80" s="9">
        <v>1588500</v>
      </c>
      <c r="F80" s="9">
        <v>11955130</v>
      </c>
      <c r="G80" s="10">
        <v>487.9</v>
      </c>
      <c r="H80" s="9">
        <v>12247000</v>
      </c>
      <c r="I80" s="9">
        <v>12187000</v>
      </c>
      <c r="J80" s="10">
        <v>9.1</v>
      </c>
      <c r="K80" s="10">
        <v>9.4</v>
      </c>
      <c r="L80" s="9">
        <v>649725795</v>
      </c>
      <c r="M80" s="7">
        <f t="shared" si="0"/>
        <v>487900</v>
      </c>
      <c r="N80" s="9">
        <f t="shared" si="1"/>
        <v>162431448.75</v>
      </c>
    </row>
    <row r="81" spans="1:14">
      <c r="A81" s="25">
        <v>38930</v>
      </c>
      <c r="B81" s="9">
        <v>1035321</v>
      </c>
      <c r="C81" s="10">
        <v>329.4</v>
      </c>
      <c r="D81" s="9">
        <v>1257000</v>
      </c>
      <c r="E81" s="9">
        <v>1252250</v>
      </c>
      <c r="F81" s="9">
        <v>9184342</v>
      </c>
      <c r="G81" s="10">
        <v>372.4</v>
      </c>
      <c r="H81" s="9">
        <v>9865000</v>
      </c>
      <c r="I81" s="9">
        <v>9848250</v>
      </c>
      <c r="J81" s="10">
        <v>7</v>
      </c>
      <c r="K81" s="10">
        <v>7.6</v>
      </c>
      <c r="L81" s="9">
        <v>519780636</v>
      </c>
      <c r="M81" s="7">
        <f t="shared" si="0"/>
        <v>372400</v>
      </c>
      <c r="N81" s="9">
        <f t="shared" si="1"/>
        <v>129945159</v>
      </c>
    </row>
    <row r="82" spans="1:14">
      <c r="A82" s="25">
        <v>38961</v>
      </c>
      <c r="B82" s="9">
        <v>1277490</v>
      </c>
      <c r="C82" s="10">
        <v>404</v>
      </c>
      <c r="D82" s="9">
        <v>1581000</v>
      </c>
      <c r="E82" s="9">
        <v>1579250</v>
      </c>
      <c r="F82" s="9">
        <v>10445831</v>
      </c>
      <c r="G82" s="10">
        <v>427</v>
      </c>
      <c r="H82" s="9">
        <v>12231000</v>
      </c>
      <c r="I82" s="9">
        <v>12265250</v>
      </c>
      <c r="J82" s="10">
        <v>8.1</v>
      </c>
      <c r="K82" s="10">
        <v>9.5</v>
      </c>
      <c r="L82" s="9">
        <v>649725795</v>
      </c>
      <c r="M82" s="7">
        <f t="shared" si="0"/>
        <v>427000</v>
      </c>
      <c r="N82" s="9">
        <f t="shared" si="1"/>
        <v>162431448.75</v>
      </c>
    </row>
    <row r="83" spans="1:14">
      <c r="A83" s="25">
        <v>38991</v>
      </c>
      <c r="B83" s="9">
        <v>1171960</v>
      </c>
      <c r="C83" s="10">
        <v>371.3</v>
      </c>
      <c r="D83" s="9">
        <v>1262000</v>
      </c>
      <c r="E83" s="9">
        <v>1255500</v>
      </c>
      <c r="F83" s="9">
        <v>8384805</v>
      </c>
      <c r="G83" s="10">
        <v>342.8</v>
      </c>
      <c r="H83" s="9">
        <v>9785000</v>
      </c>
      <c r="I83" s="9">
        <v>9776750</v>
      </c>
      <c r="J83" s="10">
        <v>6.4</v>
      </c>
      <c r="K83" s="10">
        <v>7.6</v>
      </c>
      <c r="L83" s="9">
        <v>522421144</v>
      </c>
      <c r="M83" s="7">
        <f t="shared" si="0"/>
        <v>342800</v>
      </c>
      <c r="N83" s="9">
        <f t="shared" si="1"/>
        <v>130605286</v>
      </c>
    </row>
    <row r="84" spans="1:14">
      <c r="A84" s="25">
        <v>39022</v>
      </c>
      <c r="B84" s="9">
        <v>1304061</v>
      </c>
      <c r="C84" s="10">
        <v>399.9</v>
      </c>
      <c r="D84" s="9">
        <v>1305000</v>
      </c>
      <c r="E84" s="9">
        <v>1281250</v>
      </c>
      <c r="F84" s="9">
        <v>9074646</v>
      </c>
      <c r="G84" s="10">
        <v>366.3</v>
      </c>
      <c r="H84" s="9">
        <v>9904000</v>
      </c>
      <c r="I84" s="9">
        <v>9812000</v>
      </c>
      <c r="J84" s="10">
        <v>6.9</v>
      </c>
      <c r="K84" s="10">
        <v>7.5</v>
      </c>
      <c r="L84" s="9">
        <v>522421144</v>
      </c>
      <c r="M84" s="7">
        <f t="shared" si="0"/>
        <v>366300</v>
      </c>
      <c r="N84" s="9">
        <f t="shared" si="1"/>
        <v>130605286</v>
      </c>
    </row>
    <row r="85" spans="1:14">
      <c r="A85" s="25">
        <v>39052</v>
      </c>
      <c r="B85" s="9">
        <v>2120029</v>
      </c>
      <c r="C85" s="10">
        <v>653.1</v>
      </c>
      <c r="D85" s="9">
        <v>1620000</v>
      </c>
      <c r="E85" s="9">
        <v>1625750</v>
      </c>
      <c r="F85" s="9">
        <v>13242141</v>
      </c>
      <c r="G85" s="10">
        <v>534</v>
      </c>
      <c r="H85" s="9">
        <v>12406000</v>
      </c>
      <c r="I85" s="9">
        <v>12469500</v>
      </c>
      <c r="J85" s="10">
        <v>10.199999999999999</v>
      </c>
      <c r="K85" s="10">
        <v>9.5</v>
      </c>
      <c r="L85" s="9">
        <v>653026430</v>
      </c>
      <c r="M85" s="7">
        <f t="shared" si="0"/>
        <v>534000</v>
      </c>
      <c r="N85" s="9">
        <f t="shared" si="1"/>
        <v>163256607.5</v>
      </c>
    </row>
    <row r="86" spans="1:14">
      <c r="A86" s="25">
        <v>39083</v>
      </c>
      <c r="B86" s="9">
        <v>1740310</v>
      </c>
      <c r="C86" s="10">
        <v>550.5</v>
      </c>
      <c r="D86" s="9">
        <v>1269000</v>
      </c>
      <c r="E86" s="9">
        <v>1293250</v>
      </c>
      <c r="F86" s="9">
        <v>12132949</v>
      </c>
      <c r="G86" s="10">
        <v>480.6</v>
      </c>
      <c r="H86" s="9">
        <v>10097000</v>
      </c>
      <c r="I86" s="9">
        <v>9998250</v>
      </c>
      <c r="J86" s="10">
        <v>9.3000000000000007</v>
      </c>
      <c r="K86" s="10">
        <v>7.6</v>
      </c>
      <c r="L86" s="9">
        <v>524754448</v>
      </c>
      <c r="M86" s="7">
        <f t="shared" si="0"/>
        <v>480600</v>
      </c>
      <c r="N86" s="9">
        <f t="shared" si="1"/>
        <v>131188612</v>
      </c>
    </row>
    <row r="87" spans="1:14">
      <c r="A87" s="25">
        <v>39114</v>
      </c>
      <c r="B87" s="9">
        <v>1306981</v>
      </c>
      <c r="C87" s="10">
        <v>405.2</v>
      </c>
      <c r="D87" s="9">
        <v>1291000</v>
      </c>
      <c r="E87" s="9">
        <v>1277000</v>
      </c>
      <c r="F87" s="9">
        <v>12162170</v>
      </c>
      <c r="G87" s="10">
        <v>473.4</v>
      </c>
      <c r="H87" s="9">
        <v>10277000</v>
      </c>
      <c r="I87" s="9">
        <v>10213250</v>
      </c>
      <c r="J87" s="10">
        <v>9.1999999999999993</v>
      </c>
      <c r="K87" s="10">
        <v>7.8</v>
      </c>
      <c r="L87" s="9">
        <v>524754448</v>
      </c>
      <c r="M87" s="7">
        <f t="shared" si="0"/>
        <v>473400</v>
      </c>
      <c r="N87" s="9">
        <f t="shared" si="1"/>
        <v>131188612</v>
      </c>
    </row>
    <row r="88" spans="1:14">
      <c r="A88" s="25">
        <v>39142</v>
      </c>
      <c r="B88" s="9">
        <v>1437958</v>
      </c>
      <c r="C88" s="10">
        <v>464.3</v>
      </c>
      <c r="D88" s="9">
        <v>1547000</v>
      </c>
      <c r="E88" s="9">
        <v>1574500</v>
      </c>
      <c r="F88" s="9">
        <v>14128871</v>
      </c>
      <c r="G88" s="10">
        <v>560.79999999999995</v>
      </c>
      <c r="H88" s="9">
        <v>12595000</v>
      </c>
      <c r="I88" s="9">
        <v>12704000</v>
      </c>
      <c r="J88" s="10">
        <v>10.8</v>
      </c>
      <c r="K88" s="10">
        <v>9.6</v>
      </c>
      <c r="L88" s="9">
        <v>655943060</v>
      </c>
      <c r="M88" s="7">
        <f t="shared" si="0"/>
        <v>560800</v>
      </c>
      <c r="N88" s="9">
        <f t="shared" si="1"/>
        <v>163985765</v>
      </c>
    </row>
    <row r="89" spans="1:14">
      <c r="A89" s="25">
        <v>39173</v>
      </c>
      <c r="B89" s="9">
        <v>1217839</v>
      </c>
      <c r="C89" s="10">
        <v>379.6</v>
      </c>
      <c r="D89" s="9">
        <v>1281000</v>
      </c>
      <c r="E89" s="9">
        <v>1272000</v>
      </c>
      <c r="F89" s="9">
        <v>10128679</v>
      </c>
      <c r="G89" s="10">
        <v>405.7</v>
      </c>
      <c r="H89" s="9">
        <v>9984000</v>
      </c>
      <c r="I89" s="9">
        <v>10001000</v>
      </c>
      <c r="J89" s="10">
        <v>7.8</v>
      </c>
      <c r="K89" s="10">
        <v>7.6</v>
      </c>
      <c r="L89" s="9">
        <v>526642700</v>
      </c>
      <c r="M89" s="7">
        <f t="shared" si="0"/>
        <v>405700</v>
      </c>
      <c r="N89" s="9">
        <f t="shared" si="1"/>
        <v>131660675</v>
      </c>
    </row>
    <row r="90" spans="1:14">
      <c r="A90" s="25">
        <v>39203</v>
      </c>
      <c r="B90" s="9">
        <v>1077160</v>
      </c>
      <c r="C90" s="10">
        <v>354.2</v>
      </c>
      <c r="D90" s="9">
        <v>1217000</v>
      </c>
      <c r="E90" s="9">
        <v>1223250</v>
      </c>
      <c r="F90" s="9">
        <v>9112755</v>
      </c>
      <c r="G90" s="10">
        <v>372.3</v>
      </c>
      <c r="H90" s="9">
        <v>9791000</v>
      </c>
      <c r="I90" s="9">
        <v>9836750</v>
      </c>
      <c r="J90" s="10">
        <v>6.9</v>
      </c>
      <c r="K90" s="10">
        <v>7.4</v>
      </c>
      <c r="L90" s="9">
        <v>526642700</v>
      </c>
      <c r="M90" s="7">
        <f t="shared" si="0"/>
        <v>372300</v>
      </c>
      <c r="N90" s="9">
        <f t="shared" si="1"/>
        <v>131660675</v>
      </c>
    </row>
    <row r="91" spans="1:14">
      <c r="A91" s="25">
        <v>39234</v>
      </c>
      <c r="B91" s="9">
        <v>1449777</v>
      </c>
      <c r="C91" s="10">
        <v>460</v>
      </c>
      <c r="D91" s="9">
        <v>1576000</v>
      </c>
      <c r="E91" s="9">
        <v>1563500</v>
      </c>
      <c r="F91" s="9">
        <v>11501804</v>
      </c>
      <c r="G91" s="10">
        <v>463.4</v>
      </c>
      <c r="H91" s="9">
        <v>12410000</v>
      </c>
      <c r="I91" s="9">
        <v>12345750</v>
      </c>
      <c r="J91" s="10">
        <v>8.6</v>
      </c>
      <c r="K91" s="10">
        <v>9.5</v>
      </c>
      <c r="L91" s="9">
        <v>658303375</v>
      </c>
      <c r="M91" s="7">
        <f t="shared" si="0"/>
        <v>463400</v>
      </c>
      <c r="N91" s="9">
        <f t="shared" si="1"/>
        <v>164575843.75</v>
      </c>
    </row>
    <row r="92" spans="1:14">
      <c r="A92" s="25">
        <v>39264</v>
      </c>
      <c r="B92" s="9">
        <v>1357185</v>
      </c>
      <c r="C92" s="10">
        <v>431.9</v>
      </c>
      <c r="D92" s="9">
        <v>1253000</v>
      </c>
      <c r="E92" s="9">
        <v>1264250</v>
      </c>
      <c r="F92" s="9">
        <v>10078563</v>
      </c>
      <c r="G92" s="10">
        <v>396.4</v>
      </c>
      <c r="H92" s="9">
        <v>10169000</v>
      </c>
      <c r="I92" s="9">
        <v>10119500</v>
      </c>
      <c r="J92" s="10">
        <v>7.8</v>
      </c>
      <c r="K92" s="10">
        <v>7.6</v>
      </c>
      <c r="L92" s="9">
        <v>528683920</v>
      </c>
      <c r="M92" s="7">
        <f t="shared" si="0"/>
        <v>396400</v>
      </c>
      <c r="N92" s="9">
        <f t="shared" si="1"/>
        <v>132170980</v>
      </c>
    </row>
    <row r="93" spans="1:14">
      <c r="A93" s="25">
        <v>39295</v>
      </c>
      <c r="B93" s="9">
        <v>1060735</v>
      </c>
      <c r="C93" s="10">
        <v>331.7</v>
      </c>
      <c r="D93" s="9">
        <v>1280000</v>
      </c>
      <c r="E93" s="9">
        <v>1256750</v>
      </c>
      <c r="F93" s="9">
        <v>9546948</v>
      </c>
      <c r="G93" s="10">
        <v>374</v>
      </c>
      <c r="H93" s="9">
        <v>10212000</v>
      </c>
      <c r="I93" s="9">
        <v>10166750</v>
      </c>
      <c r="J93" s="10">
        <v>7.2</v>
      </c>
      <c r="K93" s="10">
        <v>7.6</v>
      </c>
      <c r="L93" s="9">
        <v>528683920</v>
      </c>
      <c r="M93" s="7">
        <f t="shared" si="0"/>
        <v>374000</v>
      </c>
      <c r="N93" s="9">
        <f t="shared" si="1"/>
        <v>132170980</v>
      </c>
    </row>
    <row r="94" spans="1:14">
      <c r="A94" s="25">
        <v>39326</v>
      </c>
      <c r="B94" s="9">
        <v>1268025</v>
      </c>
      <c r="C94" s="10">
        <v>404.7</v>
      </c>
      <c r="D94" s="9">
        <v>1567000</v>
      </c>
      <c r="E94" s="9">
        <v>1586250</v>
      </c>
      <c r="F94" s="9">
        <v>10893069</v>
      </c>
      <c r="G94" s="10">
        <v>429.3</v>
      </c>
      <c r="H94" s="9">
        <v>12686000</v>
      </c>
      <c r="I94" s="9">
        <v>12742250</v>
      </c>
      <c r="J94" s="10">
        <v>8.1999999999999993</v>
      </c>
      <c r="K94" s="10">
        <v>9.5</v>
      </c>
      <c r="L94" s="9">
        <v>660854900</v>
      </c>
      <c r="M94" s="7">
        <f t="shared" si="0"/>
        <v>429300</v>
      </c>
      <c r="N94" s="9">
        <f t="shared" si="1"/>
        <v>165213725</v>
      </c>
    </row>
    <row r="95" spans="1:14">
      <c r="A95" s="25">
        <v>39356</v>
      </c>
      <c r="B95" s="9">
        <v>1215868</v>
      </c>
      <c r="C95" s="10">
        <v>370.2</v>
      </c>
      <c r="D95" s="9">
        <v>1313000</v>
      </c>
      <c r="E95" s="9">
        <v>1283250</v>
      </c>
      <c r="F95" s="9">
        <v>8775426</v>
      </c>
      <c r="G95" s="10">
        <v>342.5</v>
      </c>
      <c r="H95" s="9">
        <v>10247000</v>
      </c>
      <c r="I95" s="9">
        <v>10160000</v>
      </c>
      <c r="J95" s="10">
        <v>6.6</v>
      </c>
      <c r="K95" s="10">
        <v>7.8</v>
      </c>
      <c r="L95" s="9">
        <v>530495544</v>
      </c>
      <c r="M95" s="7">
        <f t="shared" si="0"/>
        <v>342500</v>
      </c>
      <c r="N95" s="9">
        <f t="shared" si="1"/>
        <v>132623886</v>
      </c>
    </row>
    <row r="96" spans="1:14">
      <c r="A96" s="25">
        <v>39387</v>
      </c>
      <c r="B96" s="9">
        <v>1324762</v>
      </c>
      <c r="C96" s="10">
        <v>394.5</v>
      </c>
      <c r="D96" s="9">
        <v>1344000</v>
      </c>
      <c r="E96" s="9">
        <v>1327500</v>
      </c>
      <c r="F96" s="9">
        <v>9529391</v>
      </c>
      <c r="G96" s="10">
        <v>364.1</v>
      </c>
      <c r="H96" s="9">
        <v>10467000</v>
      </c>
      <c r="I96" s="9">
        <v>10409750</v>
      </c>
      <c r="J96" s="10">
        <v>7.2</v>
      </c>
      <c r="K96" s="10">
        <v>8</v>
      </c>
      <c r="L96" s="9">
        <v>530495544</v>
      </c>
      <c r="M96" s="7">
        <f t="shared" si="0"/>
        <v>364100</v>
      </c>
      <c r="N96" s="9">
        <f t="shared" si="1"/>
        <v>132623886</v>
      </c>
    </row>
    <row r="97" spans="1:14">
      <c r="A97" s="25">
        <v>39417</v>
      </c>
      <c r="B97" s="9">
        <v>2243262</v>
      </c>
      <c r="C97" s="10">
        <v>643.70000000000005</v>
      </c>
      <c r="D97" s="9">
        <v>1741000</v>
      </c>
      <c r="E97" s="9">
        <v>1719250</v>
      </c>
      <c r="F97" s="9">
        <v>14254814</v>
      </c>
      <c r="G97" s="10">
        <v>525.20000000000005</v>
      </c>
      <c r="H97" s="9">
        <v>13560000</v>
      </c>
      <c r="I97" s="9">
        <v>13361500</v>
      </c>
      <c r="J97" s="10">
        <v>10.7</v>
      </c>
      <c r="K97" s="10">
        <v>10.3</v>
      </c>
      <c r="L97" s="9">
        <v>663119430</v>
      </c>
      <c r="M97" s="7">
        <f t="shared" si="0"/>
        <v>525200</v>
      </c>
      <c r="N97" s="9">
        <f t="shared" si="1"/>
        <v>165779857.5</v>
      </c>
    </row>
    <row r="98" spans="1:14">
      <c r="A98" s="25">
        <v>39448</v>
      </c>
      <c r="B98" s="9">
        <v>1855538</v>
      </c>
      <c r="C98" s="10">
        <v>551.6</v>
      </c>
      <c r="D98" s="9">
        <v>1355000</v>
      </c>
      <c r="E98" s="9">
        <v>1374500</v>
      </c>
      <c r="F98" s="9">
        <v>13395473</v>
      </c>
      <c r="G98" s="10">
        <v>478.6</v>
      </c>
      <c r="H98" s="9">
        <v>11195000</v>
      </c>
      <c r="I98" s="9">
        <v>11118500</v>
      </c>
      <c r="J98" s="10">
        <v>10.1</v>
      </c>
      <c r="K98" s="10">
        <v>8.4</v>
      </c>
      <c r="L98" s="9">
        <v>532043812</v>
      </c>
      <c r="M98" s="7">
        <f t="shared" si="0"/>
        <v>478600</v>
      </c>
      <c r="N98" s="9">
        <f t="shared" si="1"/>
        <v>133010953</v>
      </c>
    </row>
    <row r="99" spans="1:14">
      <c r="A99" s="25">
        <v>39479</v>
      </c>
      <c r="B99" s="9">
        <v>1413728</v>
      </c>
      <c r="C99" s="10">
        <v>407.7</v>
      </c>
      <c r="D99" s="9">
        <v>1387000</v>
      </c>
      <c r="E99" s="9">
        <v>1381500</v>
      </c>
      <c r="F99" s="9">
        <v>13386910</v>
      </c>
      <c r="G99" s="10">
        <v>470.7</v>
      </c>
      <c r="H99" s="9">
        <v>11377000</v>
      </c>
      <c r="I99" s="9">
        <v>11290750</v>
      </c>
      <c r="J99" s="10">
        <v>10.1</v>
      </c>
      <c r="K99" s="10">
        <v>8.5</v>
      </c>
      <c r="L99" s="9">
        <v>532043812</v>
      </c>
      <c r="M99" s="7">
        <f t="shared" si="0"/>
        <v>470700</v>
      </c>
      <c r="N99" s="9">
        <f t="shared" si="1"/>
        <v>133010953</v>
      </c>
    </row>
    <row r="100" spans="1:14">
      <c r="A100" s="25">
        <v>39508</v>
      </c>
      <c r="B100" s="9">
        <v>1680957</v>
      </c>
      <c r="C100" s="10">
        <v>463.7</v>
      </c>
      <c r="D100" s="9">
        <v>1817000</v>
      </c>
      <c r="E100" s="9">
        <v>1771500</v>
      </c>
      <c r="F100" s="9">
        <v>16341057</v>
      </c>
      <c r="G100" s="10">
        <v>561.20000000000005</v>
      </c>
      <c r="H100" s="9">
        <v>14564000</v>
      </c>
      <c r="I100" s="9">
        <v>14438500</v>
      </c>
      <c r="J100" s="10">
        <v>12.3</v>
      </c>
      <c r="K100" s="10">
        <v>11</v>
      </c>
      <c r="L100" s="9">
        <v>665054765</v>
      </c>
      <c r="M100" s="7">
        <f t="shared" si="0"/>
        <v>561200</v>
      </c>
      <c r="N100" s="9">
        <f t="shared" si="1"/>
        <v>166263691.25</v>
      </c>
    </row>
    <row r="101" spans="1:14">
      <c r="A101" s="25">
        <v>39539</v>
      </c>
      <c r="B101" s="9">
        <v>1394357</v>
      </c>
      <c r="C101" s="10">
        <v>387.9</v>
      </c>
      <c r="D101" s="9">
        <v>1438000</v>
      </c>
      <c r="E101" s="9">
        <v>1461250</v>
      </c>
      <c r="F101" s="9">
        <v>12085577</v>
      </c>
      <c r="G101" s="10">
        <v>407.8</v>
      </c>
      <c r="H101" s="9">
        <v>11856000</v>
      </c>
      <c r="I101" s="9">
        <v>11818750</v>
      </c>
      <c r="J101" s="10">
        <v>9</v>
      </c>
      <c r="K101" s="10">
        <v>8.8000000000000007</v>
      </c>
      <c r="L101" s="9">
        <v>533530236</v>
      </c>
      <c r="M101" s="7">
        <f t="shared" si="0"/>
        <v>407800</v>
      </c>
      <c r="N101" s="9">
        <f t="shared" si="1"/>
        <v>133382559</v>
      </c>
    </row>
    <row r="102" spans="1:14">
      <c r="A102" s="25">
        <v>39569</v>
      </c>
      <c r="B102" s="9">
        <v>1608445</v>
      </c>
      <c r="C102" s="10">
        <v>438.3</v>
      </c>
      <c r="D102" s="9">
        <v>1834000</v>
      </c>
      <c r="E102" s="9">
        <v>1829500</v>
      </c>
      <c r="F102" s="9">
        <v>14088196</v>
      </c>
      <c r="G102" s="10">
        <v>467.5</v>
      </c>
      <c r="H102" s="9">
        <v>15068000</v>
      </c>
      <c r="I102" s="9">
        <v>14975000</v>
      </c>
      <c r="J102" s="10">
        <v>10.5</v>
      </c>
      <c r="K102" s="10">
        <v>11.3</v>
      </c>
      <c r="L102" s="9">
        <v>666912795</v>
      </c>
      <c r="M102" s="7">
        <f t="shared" si="0"/>
        <v>467500</v>
      </c>
      <c r="N102" s="9">
        <f t="shared" si="1"/>
        <v>166728198.75</v>
      </c>
    </row>
    <row r="103" spans="1:14">
      <c r="A103" s="25">
        <v>39600</v>
      </c>
      <c r="B103" s="9">
        <v>1448989</v>
      </c>
      <c r="C103" s="10">
        <v>378.1</v>
      </c>
      <c r="D103" s="9">
        <v>1533000</v>
      </c>
      <c r="E103" s="9">
        <v>1501750</v>
      </c>
      <c r="F103" s="9">
        <v>11365880</v>
      </c>
      <c r="G103" s="10">
        <v>371.7</v>
      </c>
      <c r="H103" s="9">
        <v>12231000</v>
      </c>
      <c r="I103" s="9">
        <v>12156000</v>
      </c>
      <c r="J103" s="10">
        <v>8.4</v>
      </c>
      <c r="K103" s="10">
        <v>9.1999999999999993</v>
      </c>
      <c r="L103" s="9">
        <v>533530236</v>
      </c>
      <c r="M103" s="7">
        <f t="shared" si="0"/>
        <v>371700</v>
      </c>
      <c r="N103" s="9">
        <f t="shared" si="1"/>
        <v>133382559</v>
      </c>
    </row>
    <row r="104" spans="1:14">
      <c r="A104" s="25">
        <v>39630</v>
      </c>
      <c r="B104" s="9">
        <v>1655532</v>
      </c>
      <c r="C104" s="10">
        <v>418.6</v>
      </c>
      <c r="D104" s="9">
        <v>1592000</v>
      </c>
      <c r="E104" s="9">
        <v>1548250</v>
      </c>
      <c r="F104" s="9">
        <v>12624866</v>
      </c>
      <c r="G104" s="10">
        <v>397.6</v>
      </c>
      <c r="H104" s="9">
        <v>12705000</v>
      </c>
      <c r="I104" s="9">
        <v>12493500</v>
      </c>
      <c r="J104" s="10">
        <v>9.5</v>
      </c>
      <c r="K104" s="10">
        <v>9.4</v>
      </c>
      <c r="L104" s="9">
        <v>534762468</v>
      </c>
      <c r="M104" s="7">
        <f t="shared" si="0"/>
        <v>397600</v>
      </c>
      <c r="N104" s="9">
        <f t="shared" si="1"/>
        <v>133690617</v>
      </c>
    </row>
    <row r="105" spans="1:14">
      <c r="A105" s="25">
        <v>39661</v>
      </c>
      <c r="B105" s="9">
        <v>1801598</v>
      </c>
      <c r="C105" s="10">
        <v>415.8</v>
      </c>
      <c r="D105" s="9">
        <v>2165000</v>
      </c>
      <c r="E105" s="9">
        <v>2139750</v>
      </c>
      <c r="F105" s="9">
        <v>15697408</v>
      </c>
      <c r="G105" s="10">
        <v>464.9</v>
      </c>
      <c r="H105" s="9">
        <v>16890000</v>
      </c>
      <c r="I105" s="9">
        <v>16589000</v>
      </c>
      <c r="J105" s="10">
        <v>11.8</v>
      </c>
      <c r="K105" s="10">
        <v>12.6</v>
      </c>
      <c r="L105" s="9">
        <v>668453085</v>
      </c>
      <c r="M105" s="7">
        <f t="shared" si="0"/>
        <v>464900</v>
      </c>
      <c r="N105" s="9">
        <f t="shared" si="1"/>
        <v>167113271.25</v>
      </c>
    </row>
    <row r="106" spans="1:14">
      <c r="A106" s="25">
        <v>39692</v>
      </c>
      <c r="B106" s="9">
        <v>1507582</v>
      </c>
      <c r="C106" s="10">
        <v>324.8</v>
      </c>
      <c r="D106" s="9">
        <v>1856000</v>
      </c>
      <c r="E106" s="9">
        <v>1788000</v>
      </c>
      <c r="F106" s="9">
        <v>12131197</v>
      </c>
      <c r="G106" s="10">
        <v>344.6</v>
      </c>
      <c r="H106" s="9">
        <v>14087000</v>
      </c>
      <c r="I106" s="9">
        <v>13857250</v>
      </c>
      <c r="J106" s="10">
        <v>9.1999999999999993</v>
      </c>
      <c r="K106" s="10">
        <v>10.6</v>
      </c>
      <c r="L106" s="9">
        <v>534762468</v>
      </c>
      <c r="M106" s="7">
        <f t="shared" si="0"/>
        <v>344600</v>
      </c>
      <c r="N106" s="9">
        <f t="shared" si="1"/>
        <v>133690617</v>
      </c>
    </row>
    <row r="107" spans="1:14">
      <c r="A107" s="25">
        <v>39722</v>
      </c>
      <c r="B107" s="9">
        <v>1746429</v>
      </c>
      <c r="C107" s="10">
        <v>367.7</v>
      </c>
      <c r="D107" s="9">
        <v>1901000</v>
      </c>
      <c r="E107" s="9">
        <v>1902750</v>
      </c>
      <c r="F107" s="9">
        <v>12751915</v>
      </c>
      <c r="G107" s="10">
        <v>341.7</v>
      </c>
      <c r="H107" s="9">
        <v>14924000</v>
      </c>
      <c r="I107" s="9">
        <v>14634250</v>
      </c>
      <c r="J107" s="10">
        <v>9.5</v>
      </c>
      <c r="K107" s="10">
        <v>11.2</v>
      </c>
      <c r="L107" s="9">
        <v>535609548</v>
      </c>
      <c r="M107" s="7">
        <f t="shared" si="0"/>
        <v>341700</v>
      </c>
      <c r="N107" s="9">
        <f t="shared" si="1"/>
        <v>133902387</v>
      </c>
    </row>
    <row r="108" spans="1:14">
      <c r="A108" s="25">
        <v>39753</v>
      </c>
      <c r="B108" s="9">
        <v>2665590</v>
      </c>
      <c r="C108" s="10">
        <v>512.29999999999995</v>
      </c>
      <c r="D108" s="9">
        <v>2599000</v>
      </c>
      <c r="E108" s="9">
        <v>2516500</v>
      </c>
      <c r="F108" s="9">
        <v>18912776</v>
      </c>
      <c r="G108" s="10">
        <v>460.7</v>
      </c>
      <c r="H108" s="9">
        <v>20483000</v>
      </c>
      <c r="I108" s="9">
        <v>19755500</v>
      </c>
      <c r="J108" s="10">
        <v>14.1</v>
      </c>
      <c r="K108" s="10">
        <v>15.3</v>
      </c>
      <c r="L108" s="9">
        <v>669511935</v>
      </c>
      <c r="M108" s="7">
        <f t="shared" si="0"/>
        <v>460700</v>
      </c>
      <c r="N108" s="9">
        <f t="shared" si="1"/>
        <v>167377983.75</v>
      </c>
    </row>
    <row r="109" spans="1:14">
      <c r="A109" s="25">
        <v>39783</v>
      </c>
      <c r="B109" s="9">
        <v>2827039</v>
      </c>
      <c r="C109" s="10">
        <v>502</v>
      </c>
      <c r="D109" s="9">
        <v>2256000</v>
      </c>
      <c r="E109" s="9">
        <v>2218000</v>
      </c>
      <c r="F109" s="9">
        <v>18845558</v>
      </c>
      <c r="G109" s="10">
        <v>416.3</v>
      </c>
      <c r="H109" s="9">
        <v>18089000</v>
      </c>
      <c r="I109" s="9">
        <v>17577750</v>
      </c>
      <c r="J109" s="10">
        <v>14.1</v>
      </c>
      <c r="K109" s="10">
        <v>13.5</v>
      </c>
      <c r="L109" s="9">
        <v>535609548</v>
      </c>
      <c r="M109" s="7">
        <f t="shared" si="0"/>
        <v>416300</v>
      </c>
      <c r="N109" s="9">
        <f t="shared" si="1"/>
        <v>133902387</v>
      </c>
    </row>
    <row r="110" spans="1:14">
      <c r="A110" s="25">
        <v>39814</v>
      </c>
      <c r="B110" s="9">
        <v>3755055</v>
      </c>
      <c r="C110" s="10">
        <v>662.6</v>
      </c>
      <c r="D110" s="9">
        <v>2860000</v>
      </c>
      <c r="E110" s="9">
        <v>2782250</v>
      </c>
      <c r="F110" s="9">
        <v>28970316</v>
      </c>
      <c r="G110" s="10">
        <v>596.20000000000005</v>
      </c>
      <c r="H110" s="9">
        <v>24306000</v>
      </c>
      <c r="I110" s="9">
        <v>23737000</v>
      </c>
      <c r="J110" s="10">
        <v>21.6</v>
      </c>
      <c r="K110" s="10">
        <v>18.100000000000001</v>
      </c>
      <c r="L110" s="9">
        <v>669434150</v>
      </c>
      <c r="M110" s="7">
        <f t="shared" si="0"/>
        <v>596200</v>
      </c>
      <c r="N110" s="9">
        <f t="shared" si="1"/>
        <v>167358537.5</v>
      </c>
    </row>
    <row r="111" spans="1:14">
      <c r="A111" s="25">
        <v>39845</v>
      </c>
      <c r="B111" s="9">
        <v>2581598</v>
      </c>
      <c r="C111" s="10">
        <v>401.1</v>
      </c>
      <c r="D111" s="9">
        <v>2576000</v>
      </c>
      <c r="E111" s="9">
        <v>2514000</v>
      </c>
      <c r="F111" s="9">
        <v>24669319</v>
      </c>
      <c r="G111" s="10">
        <v>465.7</v>
      </c>
      <c r="H111" s="9">
        <v>21188000</v>
      </c>
      <c r="I111" s="9">
        <v>20594500</v>
      </c>
      <c r="J111" s="10">
        <v>18.600000000000001</v>
      </c>
      <c r="K111" s="10">
        <v>15.9</v>
      </c>
      <c r="L111" s="9">
        <v>535547320</v>
      </c>
      <c r="M111" s="7">
        <f t="shared" si="0"/>
        <v>465700</v>
      </c>
      <c r="N111" s="9">
        <f t="shared" si="1"/>
        <v>133886830</v>
      </c>
    </row>
    <row r="112" spans="1:14">
      <c r="A112" s="25">
        <v>39873</v>
      </c>
      <c r="B112" s="9">
        <v>2443193</v>
      </c>
      <c r="C112" s="10">
        <v>370.7</v>
      </c>
      <c r="D112" s="9">
        <v>2637000</v>
      </c>
      <c r="E112" s="9">
        <v>2619500</v>
      </c>
      <c r="F112" s="9">
        <v>25636336</v>
      </c>
      <c r="G112" s="10">
        <v>444.8</v>
      </c>
      <c r="H112" s="9">
        <v>23063000</v>
      </c>
      <c r="I112" s="9">
        <v>22329500</v>
      </c>
      <c r="J112" s="10">
        <v>19.100000000000001</v>
      </c>
      <c r="K112" s="10">
        <v>17.3</v>
      </c>
      <c r="L112" s="9">
        <v>535547320</v>
      </c>
      <c r="M112" s="7">
        <f t="shared" si="0"/>
        <v>444800</v>
      </c>
      <c r="N112" s="9">
        <f t="shared" si="1"/>
        <v>133886830</v>
      </c>
    </row>
    <row r="113" spans="1:14">
      <c r="A113" s="25">
        <v>39904</v>
      </c>
      <c r="B113" s="9">
        <v>2413822</v>
      </c>
      <c r="C113" s="10">
        <v>384.8</v>
      </c>
      <c r="D113" s="9">
        <v>2511000</v>
      </c>
      <c r="E113" s="9">
        <v>2568750</v>
      </c>
      <c r="F113" s="9">
        <v>25354240</v>
      </c>
      <c r="G113" s="10">
        <v>410.1</v>
      </c>
      <c r="H113" s="9">
        <v>24738000</v>
      </c>
      <c r="I113" s="9">
        <v>24139000</v>
      </c>
      <c r="J113" s="10">
        <v>18.899999999999999</v>
      </c>
      <c r="K113" s="10">
        <v>18.5</v>
      </c>
      <c r="L113" s="9">
        <v>534733732</v>
      </c>
      <c r="M113" s="7">
        <f t="shared" si="0"/>
        <v>410100</v>
      </c>
      <c r="N113" s="9">
        <f t="shared" si="1"/>
        <v>133683433</v>
      </c>
    </row>
    <row r="114" spans="1:14">
      <c r="A114" s="25">
        <v>39934</v>
      </c>
      <c r="B114" s="9">
        <v>2686676</v>
      </c>
      <c r="C114" s="10">
        <v>438.9</v>
      </c>
      <c r="D114" s="9">
        <v>3060000</v>
      </c>
      <c r="E114" s="9">
        <v>3081000</v>
      </c>
      <c r="F114" s="9">
        <v>30725393</v>
      </c>
      <c r="G114" s="10">
        <v>470.9</v>
      </c>
      <c r="H114" s="9">
        <v>32628000</v>
      </c>
      <c r="I114" s="9">
        <v>32145500</v>
      </c>
      <c r="J114" s="10">
        <v>22.9</v>
      </c>
      <c r="K114" s="10">
        <v>24.5</v>
      </c>
      <c r="L114" s="9">
        <v>668417165</v>
      </c>
      <c r="M114" s="7">
        <f t="shared" si="0"/>
        <v>470900</v>
      </c>
      <c r="N114" s="9">
        <f t="shared" si="1"/>
        <v>167104291.25</v>
      </c>
    </row>
    <row r="115" spans="1:14">
      <c r="A115" s="25">
        <v>39965</v>
      </c>
      <c r="B115" s="9">
        <v>2279353</v>
      </c>
      <c r="C115" s="10">
        <v>381.2</v>
      </c>
      <c r="D115" s="9">
        <v>2393000</v>
      </c>
      <c r="E115" s="9">
        <v>2408000</v>
      </c>
      <c r="F115" s="9">
        <v>24338839</v>
      </c>
      <c r="G115" s="10">
        <v>372.5</v>
      </c>
      <c r="H115" s="9">
        <v>26137000</v>
      </c>
      <c r="I115" s="9">
        <v>26170250</v>
      </c>
      <c r="J115" s="10">
        <v>18.2</v>
      </c>
      <c r="K115" s="10">
        <v>19.7</v>
      </c>
      <c r="L115" s="9">
        <v>534733732</v>
      </c>
      <c r="M115" s="7">
        <f t="shared" si="0"/>
        <v>372500</v>
      </c>
      <c r="N115" s="9">
        <f t="shared" si="1"/>
        <v>133683433</v>
      </c>
    </row>
    <row r="116" spans="1:14">
      <c r="A116" s="25">
        <v>39995</v>
      </c>
      <c r="B116" s="9">
        <v>2370082</v>
      </c>
      <c r="C116" s="10">
        <v>419.7</v>
      </c>
      <c r="D116" s="9">
        <v>2266000</v>
      </c>
      <c r="E116" s="9">
        <v>2307500</v>
      </c>
      <c r="F116" s="9">
        <v>24559884</v>
      </c>
      <c r="G116" s="10">
        <v>400.1</v>
      </c>
      <c r="H116" s="9">
        <v>24556000</v>
      </c>
      <c r="I116" s="9">
        <v>25184000</v>
      </c>
      <c r="J116" s="10">
        <v>18.399999999999999</v>
      </c>
      <c r="K116" s="10">
        <v>18.399999999999999</v>
      </c>
      <c r="L116" s="9">
        <v>532313920</v>
      </c>
      <c r="M116" s="7">
        <f t="shared" si="0"/>
        <v>400100</v>
      </c>
      <c r="N116" s="9">
        <f t="shared" si="1"/>
        <v>133078480</v>
      </c>
    </row>
    <row r="117" spans="1:14">
      <c r="A117" s="25">
        <v>40026</v>
      </c>
      <c r="B117" s="9">
        <v>2340877</v>
      </c>
      <c r="C117" s="10">
        <v>418.5</v>
      </c>
      <c r="D117" s="9">
        <v>2796000</v>
      </c>
      <c r="E117" s="9">
        <v>2809250</v>
      </c>
      <c r="F117" s="9">
        <v>28452106</v>
      </c>
      <c r="G117" s="10">
        <v>470.4</v>
      </c>
      <c r="H117" s="9">
        <v>30239000</v>
      </c>
      <c r="I117" s="9">
        <v>30440250</v>
      </c>
      <c r="J117" s="10">
        <v>21.4</v>
      </c>
      <c r="K117" s="10">
        <v>22.8</v>
      </c>
      <c r="L117" s="9">
        <v>665392400</v>
      </c>
      <c r="M117" s="7">
        <f t="shared" si="0"/>
        <v>470400</v>
      </c>
      <c r="N117" s="9">
        <f t="shared" si="1"/>
        <v>166348100</v>
      </c>
    </row>
    <row r="118" spans="1:14">
      <c r="A118" s="25">
        <v>40057</v>
      </c>
      <c r="B118" s="9">
        <v>1775567</v>
      </c>
      <c r="C118" s="10">
        <v>324.3</v>
      </c>
      <c r="D118" s="9">
        <v>2190000</v>
      </c>
      <c r="E118" s="9">
        <v>2214500</v>
      </c>
      <c r="F118" s="9">
        <v>20620275</v>
      </c>
      <c r="G118" s="10">
        <v>344.5</v>
      </c>
      <c r="H118" s="9">
        <v>23939000</v>
      </c>
      <c r="I118" s="9">
        <v>24042000</v>
      </c>
      <c r="J118" s="10">
        <v>15.5</v>
      </c>
      <c r="K118" s="10">
        <v>18</v>
      </c>
      <c r="L118" s="9">
        <v>532313920</v>
      </c>
      <c r="M118" s="7">
        <f t="shared" si="0"/>
        <v>344500</v>
      </c>
      <c r="N118" s="9">
        <f t="shared" si="1"/>
        <v>133078480</v>
      </c>
    </row>
    <row r="119" spans="1:14">
      <c r="A119" s="25">
        <v>40087</v>
      </c>
      <c r="B119" s="9">
        <v>2422158</v>
      </c>
      <c r="C119" s="10">
        <v>461.4</v>
      </c>
      <c r="D119" s="9">
        <v>2627000</v>
      </c>
      <c r="E119" s="9">
        <v>2656750</v>
      </c>
      <c r="F119" s="9">
        <v>24763011</v>
      </c>
      <c r="G119" s="10">
        <v>429.6</v>
      </c>
      <c r="H119" s="9">
        <v>28828000</v>
      </c>
      <c r="I119" s="9">
        <v>29208750</v>
      </c>
      <c r="J119" s="10">
        <v>18.8</v>
      </c>
      <c r="K119" s="10">
        <v>21.9</v>
      </c>
      <c r="L119" s="9">
        <v>659117105</v>
      </c>
      <c r="M119" s="7">
        <f t="shared" si="0"/>
        <v>429600</v>
      </c>
      <c r="N119" s="9">
        <f t="shared" si="1"/>
        <v>164779276.25</v>
      </c>
    </row>
    <row r="120" spans="1:14">
      <c r="A120" s="25">
        <v>40118</v>
      </c>
      <c r="B120" s="9">
        <v>2025692</v>
      </c>
      <c r="C120" s="10">
        <v>410.2</v>
      </c>
      <c r="D120" s="9">
        <v>1976000</v>
      </c>
      <c r="E120" s="9">
        <v>2041250</v>
      </c>
      <c r="F120" s="9">
        <v>20178729</v>
      </c>
      <c r="G120" s="10">
        <v>369.9</v>
      </c>
      <c r="H120" s="9">
        <v>21842000</v>
      </c>
      <c r="I120" s="9">
        <v>22265500</v>
      </c>
      <c r="J120" s="10">
        <v>15.3</v>
      </c>
      <c r="K120" s="10">
        <v>16.5</v>
      </c>
      <c r="L120" s="9">
        <v>527293684</v>
      </c>
      <c r="M120" s="7">
        <f t="shared" si="0"/>
        <v>369900</v>
      </c>
      <c r="N120" s="9">
        <f t="shared" si="1"/>
        <v>131823421</v>
      </c>
    </row>
    <row r="121" spans="1:14">
      <c r="A121" s="25">
        <v>40148</v>
      </c>
      <c r="B121" s="9">
        <v>2367982</v>
      </c>
      <c r="C121" s="10">
        <v>487.7</v>
      </c>
      <c r="D121" s="9">
        <v>1942000</v>
      </c>
      <c r="E121" s="9">
        <v>1951000</v>
      </c>
      <c r="F121" s="9">
        <v>21115334</v>
      </c>
      <c r="G121" s="10">
        <v>411</v>
      </c>
      <c r="H121" s="9">
        <v>20567000</v>
      </c>
      <c r="I121" s="9">
        <v>21081250</v>
      </c>
      <c r="J121" s="10">
        <v>16.100000000000001</v>
      </c>
      <c r="K121" s="10">
        <v>15.6</v>
      </c>
      <c r="L121" s="9">
        <v>527293684</v>
      </c>
      <c r="M121" s="7">
        <f t="shared" si="0"/>
        <v>411000</v>
      </c>
      <c r="N121" s="9">
        <f t="shared" si="1"/>
        <v>131823421</v>
      </c>
    </row>
    <row r="122" spans="1:14">
      <c r="A122" s="25">
        <v>40179</v>
      </c>
      <c r="B122" s="9">
        <v>3182547</v>
      </c>
      <c r="C122" s="10">
        <v>665.3</v>
      </c>
      <c r="D122" s="9">
        <v>2399000</v>
      </c>
      <c r="E122" s="9">
        <v>2379750</v>
      </c>
      <c r="F122" s="9">
        <v>28776182</v>
      </c>
      <c r="G122" s="10">
        <v>594.6</v>
      </c>
      <c r="H122" s="9">
        <v>24195000</v>
      </c>
      <c r="I122" s="9">
        <v>24563250</v>
      </c>
      <c r="J122" s="10">
        <v>22.2</v>
      </c>
      <c r="K122" s="10">
        <v>18.5</v>
      </c>
      <c r="L122" s="9">
        <v>650641640</v>
      </c>
      <c r="M122" s="7">
        <f t="shared" si="0"/>
        <v>594600</v>
      </c>
      <c r="N122" s="9">
        <f t="shared" si="1"/>
        <v>162660410</v>
      </c>
    </row>
    <row r="123" spans="1:14">
      <c r="A123" s="25">
        <v>40210</v>
      </c>
      <c r="B123" s="9">
        <v>1927363</v>
      </c>
      <c r="C123" s="10">
        <v>397.4</v>
      </c>
      <c r="D123" s="9">
        <v>1943000</v>
      </c>
      <c r="E123" s="9">
        <v>1939000</v>
      </c>
      <c r="F123" s="9">
        <v>22284499</v>
      </c>
      <c r="G123" s="10">
        <v>464.9</v>
      </c>
      <c r="H123" s="9">
        <v>19175000</v>
      </c>
      <c r="I123" s="9">
        <v>19241250</v>
      </c>
      <c r="J123" s="10">
        <v>17.2</v>
      </c>
      <c r="K123" s="10">
        <v>14.8</v>
      </c>
      <c r="L123" s="9">
        <v>520513312</v>
      </c>
      <c r="M123" s="7">
        <f t="shared" si="0"/>
        <v>464900</v>
      </c>
      <c r="N123" s="9">
        <f t="shared" si="1"/>
        <v>130128328</v>
      </c>
    </row>
    <row r="124" spans="1:14">
      <c r="A124" s="25">
        <v>40238</v>
      </c>
      <c r="B124" s="9">
        <v>1727517</v>
      </c>
      <c r="C124" s="10">
        <v>367.4</v>
      </c>
      <c r="D124" s="9">
        <v>1881000</v>
      </c>
      <c r="E124" s="9">
        <v>1919500</v>
      </c>
      <c r="F124" s="9">
        <v>21025110</v>
      </c>
      <c r="G124" s="10">
        <v>444.3</v>
      </c>
      <c r="H124" s="9">
        <v>18927000</v>
      </c>
      <c r="I124" s="9">
        <v>19020500</v>
      </c>
      <c r="J124" s="10">
        <v>16.2</v>
      </c>
      <c r="K124" s="10">
        <v>14.6</v>
      </c>
      <c r="L124" s="9">
        <v>520513312</v>
      </c>
      <c r="M124" s="7">
        <f t="shared" si="0"/>
        <v>444300</v>
      </c>
      <c r="N124" s="9">
        <f t="shared" si="1"/>
        <v>130128328</v>
      </c>
    </row>
    <row r="125" spans="1:14">
      <c r="A125" s="25">
        <v>40269</v>
      </c>
      <c r="B125" s="9">
        <v>1801276</v>
      </c>
      <c r="C125" s="10">
        <v>384.1</v>
      </c>
      <c r="D125" s="9">
        <v>1876000</v>
      </c>
      <c r="E125" s="9">
        <v>1884750</v>
      </c>
      <c r="F125" s="9">
        <v>19386256</v>
      </c>
      <c r="G125" s="10">
        <v>410</v>
      </c>
      <c r="H125" s="9">
        <v>18912000</v>
      </c>
      <c r="I125" s="9">
        <v>18907500</v>
      </c>
      <c r="J125" s="10">
        <v>14.9</v>
      </c>
      <c r="K125" s="10">
        <v>14.8</v>
      </c>
      <c r="L125" s="9">
        <v>515023732</v>
      </c>
      <c r="M125" s="7">
        <f t="shared" si="0"/>
        <v>410000</v>
      </c>
      <c r="N125" s="9">
        <f t="shared" si="1"/>
        <v>128755933</v>
      </c>
    </row>
    <row r="126" spans="1:14">
      <c r="A126" s="25">
        <v>40299</v>
      </c>
      <c r="B126" s="9">
        <v>2057900</v>
      </c>
      <c r="C126" s="10">
        <v>448.1</v>
      </c>
      <c r="D126" s="9">
        <v>2297000</v>
      </c>
      <c r="E126" s="9">
        <v>2294500</v>
      </c>
      <c r="F126" s="9">
        <v>22015587</v>
      </c>
      <c r="G126" s="10">
        <v>470.9</v>
      </c>
      <c r="H126" s="9">
        <v>23374000</v>
      </c>
      <c r="I126" s="9">
        <v>23486250</v>
      </c>
      <c r="J126" s="10">
        <v>17.100000000000001</v>
      </c>
      <c r="K126" s="10">
        <v>18.3</v>
      </c>
      <c r="L126" s="9">
        <v>641492340</v>
      </c>
      <c r="M126" s="7">
        <f t="shared" si="0"/>
        <v>470900</v>
      </c>
      <c r="N126" s="9">
        <f t="shared" si="1"/>
        <v>160373085</v>
      </c>
    </row>
    <row r="127" spans="1:14">
      <c r="A127" s="25">
        <v>40330</v>
      </c>
      <c r="B127" s="9">
        <v>1718961</v>
      </c>
      <c r="C127" s="10">
        <v>373.2</v>
      </c>
      <c r="D127" s="9">
        <v>1842000</v>
      </c>
      <c r="E127" s="9">
        <v>1844750</v>
      </c>
      <c r="F127" s="9">
        <v>17262872</v>
      </c>
      <c r="G127" s="10">
        <v>376.7</v>
      </c>
      <c r="H127" s="9">
        <v>18333000</v>
      </c>
      <c r="I127" s="9">
        <v>18461250</v>
      </c>
      <c r="J127" s="10">
        <v>13.6</v>
      </c>
      <c r="K127" s="10">
        <v>14.3</v>
      </c>
      <c r="L127" s="9">
        <v>513193872</v>
      </c>
      <c r="M127" s="7">
        <f t="shared" si="0"/>
        <v>376700</v>
      </c>
      <c r="N127" s="9">
        <f t="shared" si="1"/>
        <v>128298468</v>
      </c>
    </row>
    <row r="128" spans="1:14">
      <c r="A128" s="25">
        <v>40360</v>
      </c>
      <c r="B128" s="9">
        <v>2304241</v>
      </c>
      <c r="C128" s="10">
        <v>503.1</v>
      </c>
      <c r="D128" s="9">
        <v>2296000</v>
      </c>
      <c r="E128" s="9">
        <v>2281750</v>
      </c>
      <c r="F128" s="9">
        <v>22274020</v>
      </c>
      <c r="G128" s="10">
        <v>491.9</v>
      </c>
      <c r="H128" s="9">
        <v>22643000</v>
      </c>
      <c r="I128" s="9">
        <v>22716000</v>
      </c>
      <c r="J128" s="10">
        <v>17.5</v>
      </c>
      <c r="K128" s="10">
        <v>17.8</v>
      </c>
      <c r="L128" s="9">
        <v>635351448</v>
      </c>
      <c r="M128" s="7">
        <f t="shared" si="0"/>
        <v>491900</v>
      </c>
      <c r="N128" s="9">
        <f t="shared" si="1"/>
        <v>158837862</v>
      </c>
    </row>
    <row r="129" spans="1:14">
      <c r="A129" s="25">
        <v>40391</v>
      </c>
      <c r="B129" s="9">
        <v>1599045</v>
      </c>
      <c r="C129" s="10">
        <v>336.6</v>
      </c>
      <c r="D129" s="9">
        <v>1900000</v>
      </c>
      <c r="E129" s="9">
        <v>1901250</v>
      </c>
      <c r="F129" s="9">
        <v>16765092</v>
      </c>
      <c r="G129" s="10">
        <v>375.8</v>
      </c>
      <c r="H129" s="9">
        <v>17845000</v>
      </c>
      <c r="I129" s="9">
        <v>17893250</v>
      </c>
      <c r="J129" s="10">
        <v>13.3</v>
      </c>
      <c r="K129" s="10">
        <v>14.1</v>
      </c>
      <c r="L129" s="9">
        <v>507052980</v>
      </c>
      <c r="M129" s="7">
        <f t="shared" si="0"/>
        <v>375800</v>
      </c>
      <c r="N129" s="9">
        <f t="shared" si="1"/>
        <v>126763245</v>
      </c>
    </row>
    <row r="130" spans="1:14">
      <c r="A130" s="25">
        <v>40422</v>
      </c>
      <c r="B130" s="9">
        <v>1478546</v>
      </c>
      <c r="C130" s="10">
        <v>325.8</v>
      </c>
      <c r="D130" s="9">
        <v>1814000</v>
      </c>
      <c r="E130" s="9">
        <v>1833000</v>
      </c>
      <c r="F130" s="9">
        <v>15455634</v>
      </c>
      <c r="G130" s="10">
        <v>345.9</v>
      </c>
      <c r="H130" s="9">
        <v>17871000</v>
      </c>
      <c r="I130" s="9">
        <v>17902750</v>
      </c>
      <c r="J130" s="10">
        <v>12.2</v>
      </c>
      <c r="K130" s="10">
        <v>14.1</v>
      </c>
      <c r="L130" s="9">
        <v>507052980</v>
      </c>
      <c r="M130" s="7">
        <f t="shared" si="0"/>
        <v>345900</v>
      </c>
      <c r="N130" s="9">
        <f t="shared" si="1"/>
        <v>126763245</v>
      </c>
    </row>
    <row r="131" spans="1:14">
      <c r="A131" s="25">
        <v>40452</v>
      </c>
      <c r="B131" s="9">
        <v>2059950</v>
      </c>
      <c r="C131" s="10">
        <v>460.8</v>
      </c>
      <c r="D131" s="9">
        <v>2234000</v>
      </c>
      <c r="E131" s="9">
        <v>2252000</v>
      </c>
      <c r="F131" s="9">
        <v>18733814</v>
      </c>
      <c r="G131" s="10">
        <v>429.4</v>
      </c>
      <c r="H131" s="9">
        <v>21817000</v>
      </c>
      <c r="I131" s="9">
        <v>21989500</v>
      </c>
      <c r="J131" s="10">
        <v>14.9</v>
      </c>
      <c r="K131" s="10">
        <v>17.3</v>
      </c>
      <c r="L131" s="9">
        <v>630145553</v>
      </c>
      <c r="M131" s="7">
        <f t="shared" si="0"/>
        <v>429400</v>
      </c>
      <c r="N131" s="9">
        <f t="shared" si="1"/>
        <v>157536388.25</v>
      </c>
    </row>
    <row r="132" spans="1:14">
      <c r="A132" s="25">
        <v>40483</v>
      </c>
      <c r="B132" s="9">
        <v>1739944</v>
      </c>
      <c r="C132" s="10">
        <v>408.8</v>
      </c>
      <c r="D132" s="9">
        <v>1705000</v>
      </c>
      <c r="E132" s="9">
        <v>1736250</v>
      </c>
      <c r="F132" s="9">
        <v>15489256</v>
      </c>
      <c r="G132" s="10">
        <v>369.5</v>
      </c>
      <c r="H132" s="9">
        <v>16782000</v>
      </c>
      <c r="I132" s="9">
        <v>17039000</v>
      </c>
      <c r="J132" s="10">
        <v>12.4</v>
      </c>
      <c r="K132" s="10">
        <v>13.4</v>
      </c>
      <c r="L132" s="9">
        <v>503382308</v>
      </c>
      <c r="M132" s="7">
        <f t="shared" si="0"/>
        <v>369500</v>
      </c>
      <c r="N132" s="9">
        <f t="shared" si="1"/>
        <v>125845577</v>
      </c>
    </row>
    <row r="133" spans="1:14">
      <c r="A133" s="25">
        <v>40513</v>
      </c>
      <c r="B133" s="9">
        <v>2098745</v>
      </c>
      <c r="C133" s="10">
        <v>499.5</v>
      </c>
      <c r="D133" s="9">
        <v>1681000</v>
      </c>
      <c r="E133" s="9">
        <v>1695250</v>
      </c>
      <c r="F133" s="9">
        <v>16774231</v>
      </c>
      <c r="G133" s="10">
        <v>409.2</v>
      </c>
      <c r="H133" s="9">
        <v>16400000</v>
      </c>
      <c r="I133" s="9">
        <v>16503500</v>
      </c>
      <c r="J133" s="10">
        <v>13.3</v>
      </c>
      <c r="K133" s="10">
        <v>13</v>
      </c>
      <c r="L133" s="9">
        <v>503382308</v>
      </c>
      <c r="M133" s="7">
        <f t="shared" si="0"/>
        <v>409200</v>
      </c>
      <c r="N133" s="9">
        <f t="shared" si="1"/>
        <v>125845577</v>
      </c>
    </row>
    <row r="134" spans="1:14">
      <c r="A134" s="25">
        <v>40544</v>
      </c>
      <c r="B134" s="9">
        <v>2852816</v>
      </c>
      <c r="C134" s="10">
        <v>668.6</v>
      </c>
      <c r="D134" s="9">
        <v>2134000</v>
      </c>
      <c r="E134" s="9">
        <v>2112000</v>
      </c>
      <c r="F134" s="9">
        <v>23295602</v>
      </c>
      <c r="G134" s="10">
        <v>594.6</v>
      </c>
      <c r="H134" s="9">
        <v>19592000</v>
      </c>
      <c r="I134" s="9">
        <v>19858250</v>
      </c>
      <c r="J134" s="10">
        <v>18.600000000000001</v>
      </c>
      <c r="K134" s="10">
        <v>15.6</v>
      </c>
      <c r="L134" s="9">
        <v>628085841</v>
      </c>
      <c r="M134" s="7">
        <f t="shared" si="0"/>
        <v>594600</v>
      </c>
      <c r="N134" s="9">
        <f t="shared" si="1"/>
        <v>157021460.25</v>
      </c>
    </row>
    <row r="135" spans="1:14">
      <c r="A135" s="25">
        <v>40575</v>
      </c>
      <c r="B135" s="9">
        <v>1599888</v>
      </c>
      <c r="C135" s="10">
        <v>398.1</v>
      </c>
      <c r="D135" s="9">
        <v>1606000</v>
      </c>
      <c r="E135" s="9">
        <v>1657250</v>
      </c>
      <c r="F135" s="9">
        <v>17968388</v>
      </c>
      <c r="G135" s="10">
        <v>466.8</v>
      </c>
      <c r="H135" s="9">
        <v>15397000</v>
      </c>
      <c r="I135" s="9">
        <v>15541750</v>
      </c>
      <c r="J135" s="10">
        <v>14.4</v>
      </c>
      <c r="K135" s="10">
        <v>12.2</v>
      </c>
      <c r="L135" s="9">
        <v>502240264</v>
      </c>
      <c r="M135" s="7">
        <f t="shared" si="0"/>
        <v>466800</v>
      </c>
      <c r="N135" s="9">
        <f t="shared" si="1"/>
        <v>125560066</v>
      </c>
    </row>
    <row r="136" spans="1:14">
      <c r="A136" s="25">
        <v>40603</v>
      </c>
      <c r="B136" s="9">
        <v>1490934</v>
      </c>
      <c r="C136" s="10">
        <v>367</v>
      </c>
      <c r="D136" s="9">
        <v>1624000</v>
      </c>
      <c r="E136" s="9">
        <v>1612250</v>
      </c>
      <c r="F136" s="9">
        <v>16790630</v>
      </c>
      <c r="G136" s="10">
        <v>445.9</v>
      </c>
      <c r="H136" s="9">
        <v>15062000</v>
      </c>
      <c r="I136" s="9">
        <v>15145500</v>
      </c>
      <c r="J136" s="10">
        <v>13.4</v>
      </c>
      <c r="K136" s="10">
        <v>12</v>
      </c>
      <c r="L136" s="9">
        <v>502240264</v>
      </c>
      <c r="M136" s="7">
        <f t="shared" si="0"/>
        <v>445900</v>
      </c>
      <c r="N136" s="9">
        <f t="shared" si="1"/>
        <v>125560066</v>
      </c>
    </row>
    <row r="137" spans="1:14">
      <c r="A137" s="25">
        <v>40634</v>
      </c>
      <c r="B137" s="9">
        <v>1987521</v>
      </c>
      <c r="C137" s="10">
        <v>473</v>
      </c>
      <c r="D137" s="9">
        <v>2103000</v>
      </c>
      <c r="E137" s="9">
        <v>2044250</v>
      </c>
      <c r="F137" s="9">
        <v>19113677</v>
      </c>
      <c r="G137" s="10">
        <v>507</v>
      </c>
      <c r="H137" s="9">
        <v>18854000</v>
      </c>
      <c r="I137" s="9">
        <v>18794750</v>
      </c>
      <c r="J137" s="10">
        <v>15.2</v>
      </c>
      <c r="K137" s="10">
        <v>15.1</v>
      </c>
      <c r="L137" s="9">
        <v>627850710</v>
      </c>
      <c r="M137" s="7">
        <f t="shared" si="0"/>
        <v>507000</v>
      </c>
      <c r="N137" s="9">
        <f t="shared" si="1"/>
        <v>156962677.5</v>
      </c>
    </row>
    <row r="138" spans="1:14">
      <c r="A138" s="25">
        <v>40664</v>
      </c>
      <c r="B138" s="9">
        <v>1517439</v>
      </c>
      <c r="C138" s="10">
        <v>359.2</v>
      </c>
      <c r="D138" s="9">
        <v>1690000</v>
      </c>
      <c r="E138" s="9">
        <v>1724000</v>
      </c>
      <c r="F138" s="9">
        <v>14073090</v>
      </c>
      <c r="G138" s="10">
        <v>372.9</v>
      </c>
      <c r="H138" s="9">
        <v>15095000</v>
      </c>
      <c r="I138" s="9">
        <v>15157000</v>
      </c>
      <c r="J138" s="10">
        <v>11.2</v>
      </c>
      <c r="K138" s="10">
        <v>12</v>
      </c>
      <c r="L138" s="9">
        <v>502290644</v>
      </c>
      <c r="M138" s="7">
        <f t="shared" si="0"/>
        <v>372900</v>
      </c>
      <c r="N138" s="9">
        <f t="shared" si="1"/>
        <v>125572661</v>
      </c>
    </row>
    <row r="139" spans="1:14">
      <c r="A139" s="25">
        <v>40695</v>
      </c>
      <c r="B139" s="9">
        <v>1568343</v>
      </c>
      <c r="C139" s="10">
        <v>375.2</v>
      </c>
      <c r="D139" s="9">
        <v>1673000</v>
      </c>
      <c r="E139" s="9">
        <v>1674500</v>
      </c>
      <c r="F139" s="9">
        <v>14050139</v>
      </c>
      <c r="G139" s="10">
        <v>375.5</v>
      </c>
      <c r="H139" s="9">
        <v>14967000</v>
      </c>
      <c r="I139" s="9">
        <v>15006000</v>
      </c>
      <c r="J139" s="10">
        <v>11.2</v>
      </c>
      <c r="K139" s="10">
        <v>12</v>
      </c>
      <c r="L139" s="9">
        <v>502290644</v>
      </c>
      <c r="M139" s="7">
        <f t="shared" si="0"/>
        <v>375500</v>
      </c>
      <c r="N139" s="9">
        <f t="shared" si="1"/>
        <v>125572661</v>
      </c>
    </row>
    <row r="140" spans="1:14">
      <c r="A140" s="25">
        <v>40725</v>
      </c>
      <c r="B140" s="9">
        <v>2079999</v>
      </c>
      <c r="C140" s="10">
        <v>503.9</v>
      </c>
      <c r="D140" s="9">
        <v>2063000</v>
      </c>
      <c r="E140" s="9">
        <v>2075000</v>
      </c>
      <c r="F140" s="9">
        <v>18331935</v>
      </c>
      <c r="G140" s="10">
        <v>492.6</v>
      </c>
      <c r="H140" s="9">
        <v>18608000</v>
      </c>
      <c r="I140" s="9">
        <v>18648750</v>
      </c>
      <c r="J140" s="10">
        <v>14.5</v>
      </c>
      <c r="K140" s="10">
        <v>14.9</v>
      </c>
      <c r="L140" s="9">
        <v>628802217</v>
      </c>
      <c r="M140" s="7">
        <f t="shared" si="0"/>
        <v>492600</v>
      </c>
      <c r="N140" s="9">
        <f t="shared" si="1"/>
        <v>157200554.25</v>
      </c>
    </row>
    <row r="141" spans="1:14">
      <c r="A141" s="25">
        <v>40756</v>
      </c>
      <c r="B141" s="9">
        <v>1382053</v>
      </c>
      <c r="C141" s="10">
        <v>337.6</v>
      </c>
      <c r="D141" s="9">
        <v>1638000</v>
      </c>
      <c r="E141" s="9">
        <v>1636500</v>
      </c>
      <c r="F141" s="9">
        <v>14020605</v>
      </c>
      <c r="G141" s="10">
        <v>377.3</v>
      </c>
      <c r="H141" s="9">
        <v>14864000</v>
      </c>
      <c r="I141" s="9">
        <v>14846000</v>
      </c>
      <c r="J141" s="10">
        <v>11.1</v>
      </c>
      <c r="K141" s="10">
        <v>11.9</v>
      </c>
      <c r="L141" s="9">
        <v>503229556</v>
      </c>
      <c r="M141" s="7">
        <f t="shared" si="0"/>
        <v>377300</v>
      </c>
      <c r="N141" s="9">
        <f t="shared" si="1"/>
        <v>125807389</v>
      </c>
    </row>
    <row r="142" spans="1:14">
      <c r="A142" s="25">
        <v>40787</v>
      </c>
      <c r="B142" s="9">
        <v>1359343</v>
      </c>
      <c r="C142" s="10">
        <v>325.39999999999998</v>
      </c>
      <c r="D142" s="9">
        <v>1671000</v>
      </c>
      <c r="E142" s="9">
        <v>1664750</v>
      </c>
      <c r="F142" s="9">
        <v>12973293</v>
      </c>
      <c r="G142" s="10">
        <v>346.6</v>
      </c>
      <c r="H142" s="9">
        <v>14971000</v>
      </c>
      <c r="I142" s="9">
        <v>14956750</v>
      </c>
      <c r="J142" s="10">
        <v>10.199999999999999</v>
      </c>
      <c r="K142" s="10">
        <v>11.9</v>
      </c>
      <c r="L142" s="9">
        <v>503229556</v>
      </c>
      <c r="M142" s="7">
        <f t="shared" si="0"/>
        <v>346600</v>
      </c>
      <c r="N142" s="9">
        <f t="shared" si="1"/>
        <v>125807389</v>
      </c>
    </row>
    <row r="143" spans="1:14">
      <c r="A143" s="25">
        <v>40817</v>
      </c>
      <c r="B143" s="9">
        <v>1842665</v>
      </c>
      <c r="C143" s="10">
        <v>458</v>
      </c>
      <c r="D143" s="9">
        <v>2012000</v>
      </c>
      <c r="E143" s="9">
        <v>2035250</v>
      </c>
      <c r="F143" s="9">
        <v>15853387</v>
      </c>
      <c r="G143" s="10">
        <v>428.3</v>
      </c>
      <c r="H143" s="9">
        <v>18508000</v>
      </c>
      <c r="I143" s="9">
        <v>18568000</v>
      </c>
      <c r="J143" s="10">
        <v>12.5</v>
      </c>
      <c r="K143" s="10">
        <v>14.6</v>
      </c>
      <c r="L143" s="9">
        <v>630562321</v>
      </c>
      <c r="M143" s="7">
        <f t="shared" si="0"/>
        <v>428300</v>
      </c>
      <c r="N143" s="9">
        <f t="shared" si="1"/>
        <v>157640580.25</v>
      </c>
    </row>
    <row r="144" spans="1:14">
      <c r="A144" s="25">
        <v>40848</v>
      </c>
      <c r="B144" s="9">
        <v>1578345</v>
      </c>
      <c r="C144" s="10">
        <v>405.4</v>
      </c>
      <c r="D144" s="9">
        <v>1557000</v>
      </c>
      <c r="E144" s="9">
        <v>1570500</v>
      </c>
      <c r="F144" s="9">
        <v>13414943</v>
      </c>
      <c r="G144" s="10">
        <v>367.6</v>
      </c>
      <c r="H144" s="9">
        <v>14610000</v>
      </c>
      <c r="I144" s="9">
        <v>14660750</v>
      </c>
      <c r="J144" s="10">
        <v>10.6</v>
      </c>
      <c r="K144" s="10">
        <v>11.6</v>
      </c>
      <c r="L144" s="9">
        <v>504754932</v>
      </c>
      <c r="M144" s="7">
        <f t="shared" si="0"/>
        <v>367600</v>
      </c>
      <c r="N144" s="9">
        <f t="shared" si="1"/>
        <v>126188733</v>
      </c>
    </row>
    <row r="145" spans="1:14">
      <c r="A145" s="25">
        <v>40878</v>
      </c>
      <c r="B145" s="9">
        <v>2423505</v>
      </c>
      <c r="C145" s="10">
        <v>641.79999999999995</v>
      </c>
      <c r="D145" s="9">
        <v>1885000</v>
      </c>
      <c r="E145" s="9">
        <v>1904000</v>
      </c>
      <c r="F145" s="9">
        <v>18722508</v>
      </c>
      <c r="G145" s="10">
        <v>524</v>
      </c>
      <c r="H145" s="9">
        <v>17867000</v>
      </c>
      <c r="I145" s="9">
        <v>17990500</v>
      </c>
      <c r="J145" s="10">
        <v>14.9</v>
      </c>
      <c r="K145" s="10">
        <v>14</v>
      </c>
      <c r="L145" s="9">
        <v>630943665</v>
      </c>
      <c r="M145" s="7">
        <f t="shared" si="0"/>
        <v>524000</v>
      </c>
      <c r="N145" s="9">
        <f t="shared" si="1"/>
        <v>157735916.25</v>
      </c>
    </row>
    <row r="146" spans="1:14">
      <c r="A146" s="25">
        <v>40909</v>
      </c>
      <c r="B146" s="9">
        <v>2010808</v>
      </c>
      <c r="C146" s="10">
        <v>531.29999999999995</v>
      </c>
      <c r="D146" s="9">
        <v>1511000</v>
      </c>
      <c r="E146" s="9">
        <v>1539750</v>
      </c>
      <c r="F146" s="9">
        <v>16334027</v>
      </c>
      <c r="G146" s="10">
        <v>473.3</v>
      </c>
      <c r="H146" s="9">
        <v>13805000</v>
      </c>
      <c r="I146" s="9">
        <v>14374000</v>
      </c>
      <c r="J146" s="10">
        <v>12.8</v>
      </c>
      <c r="K146" s="10">
        <v>10.9</v>
      </c>
      <c r="L146" s="9">
        <v>506319880</v>
      </c>
      <c r="M146" s="7">
        <f t="shared" si="0"/>
        <v>473300</v>
      </c>
      <c r="N146" s="9">
        <f t="shared" si="1"/>
        <v>126579970</v>
      </c>
    </row>
    <row r="147" spans="1:14">
      <c r="A147" s="25">
        <v>40940</v>
      </c>
      <c r="B147" s="9">
        <v>1447280</v>
      </c>
      <c r="C147" s="10">
        <v>398.4</v>
      </c>
      <c r="D147" s="9">
        <v>1453000</v>
      </c>
      <c r="E147" s="9">
        <v>1470750</v>
      </c>
      <c r="F147" s="9">
        <v>15866795</v>
      </c>
      <c r="G147" s="10">
        <v>469.2</v>
      </c>
      <c r="H147" s="9">
        <v>13527000</v>
      </c>
      <c r="I147" s="9">
        <v>13629250</v>
      </c>
      <c r="J147" s="10">
        <v>12.6</v>
      </c>
      <c r="K147" s="10">
        <v>10.8</v>
      </c>
      <c r="L147" s="9">
        <v>506319880</v>
      </c>
      <c r="M147" s="7">
        <f t="shared" si="0"/>
        <v>469200</v>
      </c>
      <c r="N147" s="9">
        <f t="shared" si="1"/>
        <v>126579970</v>
      </c>
    </row>
    <row r="148" spans="1:14">
      <c r="A148" s="25">
        <v>40969</v>
      </c>
      <c r="B148" s="9">
        <v>1667206</v>
      </c>
      <c r="C148" s="10">
        <v>454.6</v>
      </c>
      <c r="D148" s="9">
        <v>1833000</v>
      </c>
      <c r="E148" s="9">
        <v>1834500</v>
      </c>
      <c r="F148" s="9">
        <v>18484198</v>
      </c>
      <c r="G148" s="10">
        <v>553.79999999999995</v>
      </c>
      <c r="H148" s="9">
        <v>16684000</v>
      </c>
      <c r="I148" s="9">
        <v>16791500</v>
      </c>
      <c r="J148" s="10">
        <v>14.6</v>
      </c>
      <c r="K148" s="10">
        <v>13.1</v>
      </c>
      <c r="L148" s="9">
        <v>632899850</v>
      </c>
      <c r="M148" s="7">
        <f t="shared" si="0"/>
        <v>553800</v>
      </c>
      <c r="N148" s="9">
        <f t="shared" si="1"/>
        <v>158224962.5</v>
      </c>
    </row>
    <row r="149" spans="1:14">
      <c r="A149" s="25">
        <v>41000</v>
      </c>
      <c r="B149" s="9">
        <v>1464654</v>
      </c>
      <c r="C149" s="10">
        <v>383.4</v>
      </c>
      <c r="D149" s="9">
        <v>1527000</v>
      </c>
      <c r="E149" s="9">
        <v>1501250</v>
      </c>
      <c r="F149" s="9">
        <v>13376631</v>
      </c>
      <c r="G149" s="10">
        <v>402.5</v>
      </c>
      <c r="H149" s="9">
        <v>13292000</v>
      </c>
      <c r="I149" s="9">
        <v>13291250</v>
      </c>
      <c r="J149" s="10">
        <v>10.5</v>
      </c>
      <c r="K149" s="10">
        <v>10.4</v>
      </c>
      <c r="L149" s="9">
        <v>508194348</v>
      </c>
      <c r="M149" s="7">
        <f t="shared" si="0"/>
        <v>402500</v>
      </c>
      <c r="N149" s="9">
        <f t="shared" si="1"/>
        <v>127048587</v>
      </c>
    </row>
    <row r="150" spans="1:14">
      <c r="A150" s="25">
        <v>41030</v>
      </c>
      <c r="B150" s="9">
        <v>1342861</v>
      </c>
      <c r="C150" s="10">
        <v>359.6</v>
      </c>
      <c r="D150" s="9">
        <v>1494000</v>
      </c>
      <c r="E150" s="9">
        <v>1498250</v>
      </c>
      <c r="F150" s="9">
        <v>12397187</v>
      </c>
      <c r="G150" s="10">
        <v>372.5</v>
      </c>
      <c r="H150" s="9">
        <v>13312000</v>
      </c>
      <c r="I150" s="9">
        <v>13283500</v>
      </c>
      <c r="J150" s="10">
        <v>9.8000000000000007</v>
      </c>
      <c r="K150" s="10">
        <v>10.4</v>
      </c>
      <c r="L150" s="9">
        <v>508194348</v>
      </c>
      <c r="M150" s="7">
        <f t="shared" si="0"/>
        <v>372500</v>
      </c>
      <c r="N150" s="9">
        <f t="shared" si="1"/>
        <v>127048587</v>
      </c>
    </row>
    <row r="151" spans="1:14">
      <c r="A151" s="25">
        <v>41061</v>
      </c>
      <c r="B151" s="9">
        <v>1805890</v>
      </c>
      <c r="C151" s="10">
        <v>476.2</v>
      </c>
      <c r="D151" s="9">
        <v>1896000</v>
      </c>
      <c r="E151" s="9">
        <v>1894500</v>
      </c>
      <c r="F151" s="9">
        <v>15564219</v>
      </c>
      <c r="G151" s="10">
        <v>468.2</v>
      </c>
      <c r="H151" s="9">
        <v>16622000</v>
      </c>
      <c r="I151" s="9">
        <v>16648000</v>
      </c>
      <c r="J151" s="10">
        <v>12.2</v>
      </c>
      <c r="K151" s="10">
        <v>13</v>
      </c>
      <c r="L151" s="9">
        <v>635242935</v>
      </c>
      <c r="M151" s="7">
        <f t="shared" si="0"/>
        <v>468200</v>
      </c>
      <c r="N151" s="9">
        <f t="shared" si="1"/>
        <v>158810733.75</v>
      </c>
    </row>
    <row r="152" spans="1:14">
      <c r="A152" s="25">
        <v>41091</v>
      </c>
      <c r="B152" s="9">
        <v>1551163</v>
      </c>
      <c r="C152" s="10">
        <v>416.3</v>
      </c>
      <c r="D152" s="9">
        <v>1490000</v>
      </c>
      <c r="E152" s="9">
        <v>1494500</v>
      </c>
      <c r="F152" s="9">
        <v>13186566</v>
      </c>
      <c r="G152" s="10">
        <v>398.9</v>
      </c>
      <c r="H152" s="9">
        <v>13223000</v>
      </c>
      <c r="I152" s="9">
        <v>13238500</v>
      </c>
      <c r="J152" s="10">
        <v>10.199999999999999</v>
      </c>
      <c r="K152" s="10">
        <v>10.4</v>
      </c>
      <c r="L152" s="9">
        <v>509983808</v>
      </c>
      <c r="M152" s="7">
        <f t="shared" si="0"/>
        <v>398900</v>
      </c>
      <c r="N152" s="9">
        <f t="shared" si="1"/>
        <v>127495952</v>
      </c>
    </row>
    <row r="153" spans="1:14">
      <c r="A153" s="25">
        <v>41122</v>
      </c>
      <c r="B153" s="9">
        <v>1262298</v>
      </c>
      <c r="C153" s="10">
        <v>338.1</v>
      </c>
      <c r="D153" s="9">
        <v>1493000</v>
      </c>
      <c r="E153" s="9">
        <v>1490500</v>
      </c>
      <c r="F153" s="9">
        <v>12550067</v>
      </c>
      <c r="G153" s="10">
        <v>379.6</v>
      </c>
      <c r="H153" s="9">
        <v>13225000</v>
      </c>
      <c r="I153" s="9">
        <v>13213000</v>
      </c>
      <c r="J153" s="10">
        <v>9.8000000000000007</v>
      </c>
      <c r="K153" s="10">
        <v>10.4</v>
      </c>
      <c r="L153" s="9">
        <v>509983808</v>
      </c>
      <c r="M153" s="7">
        <f t="shared" si="0"/>
        <v>379600</v>
      </c>
      <c r="N153" s="9">
        <f t="shared" si="1"/>
        <v>127495952</v>
      </c>
    </row>
    <row r="154" spans="1:14">
      <c r="A154" s="25">
        <v>41153</v>
      </c>
      <c r="B154" s="9">
        <v>1544451</v>
      </c>
      <c r="C154" s="10">
        <v>404.4</v>
      </c>
      <c r="D154" s="9">
        <v>1909000</v>
      </c>
      <c r="E154" s="9">
        <v>1903500</v>
      </c>
      <c r="F154" s="9">
        <v>14308508</v>
      </c>
      <c r="G154" s="10">
        <v>431.7</v>
      </c>
      <c r="H154" s="9">
        <v>16572000</v>
      </c>
      <c r="I154" s="9">
        <v>16575000</v>
      </c>
      <c r="J154" s="10">
        <v>11.2</v>
      </c>
      <c r="K154" s="10">
        <v>13</v>
      </c>
      <c r="L154" s="9">
        <v>637479760</v>
      </c>
      <c r="M154" s="7">
        <f t="shared" si="0"/>
        <v>431700</v>
      </c>
      <c r="N154" s="9">
        <f t="shared" si="1"/>
        <v>159369940</v>
      </c>
    </row>
    <row r="155" spans="1:14">
      <c r="A155" s="25">
        <v>41183</v>
      </c>
      <c r="B155" s="9">
        <v>1377806</v>
      </c>
      <c r="C155" s="10">
        <v>374</v>
      </c>
      <c r="D155" s="9">
        <v>1474000</v>
      </c>
      <c r="E155" s="9">
        <v>1486000</v>
      </c>
      <c r="F155" s="9">
        <v>11194306</v>
      </c>
      <c r="G155" s="10">
        <v>341.7</v>
      </c>
      <c r="H155" s="9">
        <v>13105000</v>
      </c>
      <c r="I155" s="9">
        <v>13184500</v>
      </c>
      <c r="J155" s="10">
        <v>8.8000000000000007</v>
      </c>
      <c r="K155" s="10">
        <v>10.3</v>
      </c>
      <c r="L155" s="9">
        <v>512264328</v>
      </c>
      <c r="M155" s="7">
        <f t="shared" si="0"/>
        <v>341700</v>
      </c>
      <c r="N155" s="9">
        <f t="shared" si="1"/>
        <v>128066082</v>
      </c>
    </row>
    <row r="156" spans="1:14">
      <c r="A156" s="25">
        <v>41214</v>
      </c>
      <c r="B156" s="9">
        <v>1602875</v>
      </c>
      <c r="C156" s="10">
        <v>398.1</v>
      </c>
      <c r="D156" s="9">
        <v>1605000</v>
      </c>
      <c r="E156" s="9">
        <v>1556000</v>
      </c>
      <c r="F156" s="9">
        <v>12063615</v>
      </c>
      <c r="G156" s="10">
        <v>363</v>
      </c>
      <c r="H156" s="9">
        <v>13305000</v>
      </c>
      <c r="I156" s="9">
        <v>13250750</v>
      </c>
      <c r="J156" s="10">
        <v>9.4</v>
      </c>
      <c r="K156" s="10">
        <v>10.3</v>
      </c>
      <c r="L156" s="9">
        <v>512264328</v>
      </c>
      <c r="M156" s="7">
        <f t="shared" si="0"/>
        <v>363000</v>
      </c>
      <c r="N156" s="9">
        <f t="shared" si="1"/>
        <v>128066082</v>
      </c>
    </row>
    <row r="157" spans="1:14">
      <c r="A157" s="25">
        <v>41244</v>
      </c>
      <c r="B157" s="9">
        <v>2278495</v>
      </c>
      <c r="C157" s="10">
        <v>634.20000000000005</v>
      </c>
      <c r="D157" s="9">
        <v>1795000</v>
      </c>
      <c r="E157" s="9">
        <v>1859000</v>
      </c>
      <c r="F157" s="9">
        <v>16692466</v>
      </c>
      <c r="G157" s="10">
        <v>523.6</v>
      </c>
      <c r="H157" s="9">
        <v>15951000</v>
      </c>
      <c r="I157" s="9">
        <v>16140000</v>
      </c>
      <c r="J157" s="10">
        <v>13</v>
      </c>
      <c r="K157" s="10">
        <v>12.4</v>
      </c>
      <c r="L157" s="9">
        <v>640330410</v>
      </c>
      <c r="M157" s="7">
        <f t="shared" si="0"/>
        <v>523600</v>
      </c>
      <c r="N157" s="9">
        <f t="shared" si="1"/>
        <v>160082602.5</v>
      </c>
    </row>
    <row r="158" spans="1:14">
      <c r="A158" s="25">
        <v>41275</v>
      </c>
      <c r="B158" s="9">
        <v>1922398</v>
      </c>
      <c r="C158" s="10">
        <v>545.79999999999995</v>
      </c>
      <c r="D158" s="9">
        <v>1412000</v>
      </c>
      <c r="E158" s="9">
        <v>1438500</v>
      </c>
      <c r="F158" s="9">
        <v>14983343</v>
      </c>
      <c r="G158" s="10">
        <v>478.3</v>
      </c>
      <c r="H158" s="9">
        <v>12531000</v>
      </c>
      <c r="I158" s="9">
        <v>12861250</v>
      </c>
      <c r="J158" s="10">
        <v>11.7</v>
      </c>
      <c r="K158" s="10">
        <v>9.6</v>
      </c>
      <c r="L158" s="9">
        <v>514455652</v>
      </c>
      <c r="M158" s="7">
        <f t="shared" si="0"/>
        <v>478300</v>
      </c>
      <c r="N158" s="9">
        <f t="shared" si="1"/>
        <v>128613913</v>
      </c>
    </row>
    <row r="159" spans="1:14">
      <c r="A159" s="25">
        <v>41306</v>
      </c>
      <c r="B159" s="9">
        <v>1412066</v>
      </c>
      <c r="C159" s="10">
        <v>399.8</v>
      </c>
      <c r="D159" s="9">
        <v>1412000</v>
      </c>
      <c r="E159" s="9">
        <v>1417750</v>
      </c>
      <c r="F159" s="9">
        <v>14462882</v>
      </c>
      <c r="G159" s="10">
        <v>472.8</v>
      </c>
      <c r="H159" s="9">
        <v>12235000</v>
      </c>
      <c r="I159" s="9">
        <v>12364000</v>
      </c>
      <c r="J159" s="10">
        <v>11.1</v>
      </c>
      <c r="K159" s="10">
        <v>9.6</v>
      </c>
      <c r="L159" s="9">
        <v>514455652</v>
      </c>
      <c r="M159" s="7">
        <f t="shared" si="0"/>
        <v>472800</v>
      </c>
      <c r="N159" s="9">
        <f t="shared" si="1"/>
        <v>128613913</v>
      </c>
    </row>
    <row r="160" spans="1:14">
      <c r="A160" s="25">
        <v>41334</v>
      </c>
      <c r="B160" s="9">
        <v>1588553</v>
      </c>
      <c r="C160" s="10">
        <v>452.3</v>
      </c>
      <c r="D160" s="9">
        <v>1759000</v>
      </c>
      <c r="E160" s="9">
        <v>1737250</v>
      </c>
      <c r="F160" s="9">
        <v>16973460</v>
      </c>
      <c r="G160" s="10">
        <v>558.9</v>
      </c>
      <c r="H160" s="9">
        <v>15189000</v>
      </c>
      <c r="I160" s="9">
        <v>15169500</v>
      </c>
      <c r="J160" s="10">
        <v>13.2</v>
      </c>
      <c r="K160" s="10">
        <v>11.9</v>
      </c>
      <c r="L160" s="9">
        <v>643069565</v>
      </c>
      <c r="M160" s="7">
        <f t="shared" si="0"/>
        <v>558900</v>
      </c>
      <c r="N160" s="9">
        <f t="shared" si="1"/>
        <v>160767391.25</v>
      </c>
    </row>
    <row r="161" spans="1:14">
      <c r="A161" s="25">
        <v>41365</v>
      </c>
      <c r="B161" s="9">
        <v>1344236</v>
      </c>
      <c r="C161" s="10">
        <v>387</v>
      </c>
      <c r="D161" s="9">
        <v>1389000</v>
      </c>
      <c r="E161" s="9">
        <v>1426250</v>
      </c>
      <c r="F161" s="9">
        <v>12276241</v>
      </c>
      <c r="G161" s="10">
        <v>403.6</v>
      </c>
      <c r="H161" s="9">
        <v>12166000</v>
      </c>
      <c r="I161" s="9">
        <v>12207250</v>
      </c>
      <c r="J161" s="10">
        <v>9.5</v>
      </c>
      <c r="K161" s="10">
        <v>9.4</v>
      </c>
      <c r="L161" s="9">
        <v>516817296</v>
      </c>
      <c r="M161" s="7">
        <f t="shared" si="0"/>
        <v>403600</v>
      </c>
      <c r="N161" s="9">
        <f t="shared" si="1"/>
        <v>129204324</v>
      </c>
    </row>
    <row r="162" spans="1:14">
      <c r="A162" s="25">
        <v>41395</v>
      </c>
      <c r="B162" s="9">
        <v>1244720</v>
      </c>
      <c r="C162" s="10">
        <v>357.7</v>
      </c>
      <c r="D162" s="9">
        <v>1391000</v>
      </c>
      <c r="E162" s="9">
        <v>1373500</v>
      </c>
      <c r="F162" s="9">
        <v>11187590</v>
      </c>
      <c r="G162" s="10">
        <v>371.4</v>
      </c>
      <c r="H162" s="9">
        <v>12049000</v>
      </c>
      <c r="I162" s="9">
        <v>12085000</v>
      </c>
      <c r="J162" s="10">
        <v>8.6</v>
      </c>
      <c r="K162" s="10">
        <v>9.3000000000000007</v>
      </c>
      <c r="L162" s="9">
        <v>516817296</v>
      </c>
      <c r="M162" s="7">
        <f t="shared" si="0"/>
        <v>371400</v>
      </c>
      <c r="N162" s="9">
        <f t="shared" si="1"/>
        <v>129204324</v>
      </c>
    </row>
    <row r="163" spans="1:14">
      <c r="A163" s="25">
        <v>41426</v>
      </c>
      <c r="B163" s="9">
        <v>1636867</v>
      </c>
      <c r="C163" s="10">
        <v>474.9</v>
      </c>
      <c r="D163" s="9">
        <v>1723000</v>
      </c>
      <c r="E163" s="9">
        <v>1732500</v>
      </c>
      <c r="F163" s="9">
        <v>13931373</v>
      </c>
      <c r="G163" s="10">
        <v>465.5</v>
      </c>
      <c r="H163" s="9">
        <v>14964000</v>
      </c>
      <c r="I163" s="9">
        <v>14994500</v>
      </c>
      <c r="J163" s="10">
        <v>10.8</v>
      </c>
      <c r="K163" s="10">
        <v>11.5</v>
      </c>
      <c r="L163" s="9">
        <v>646021620</v>
      </c>
      <c r="M163" s="7">
        <f t="shared" si="0"/>
        <v>465500</v>
      </c>
      <c r="N163" s="9">
        <f t="shared" si="1"/>
        <v>161505405</v>
      </c>
    </row>
    <row r="164" spans="1:14">
      <c r="A164" s="25">
        <v>41456</v>
      </c>
      <c r="B164" s="9">
        <v>1416934</v>
      </c>
      <c r="C164" s="10">
        <v>408.8</v>
      </c>
      <c r="D164" s="9">
        <v>1384000</v>
      </c>
      <c r="E164" s="9">
        <v>1386750</v>
      </c>
      <c r="F164" s="9">
        <v>12068079</v>
      </c>
      <c r="G164" s="10">
        <v>399.5</v>
      </c>
      <c r="H164" s="9">
        <v>12081000</v>
      </c>
      <c r="I164" s="9">
        <v>12079500</v>
      </c>
      <c r="J164" s="10">
        <v>9.1999999999999993</v>
      </c>
      <c r="K164" s="10">
        <v>9.3000000000000007</v>
      </c>
      <c r="L164" s="9">
        <v>519308712</v>
      </c>
      <c r="M164" s="7">
        <f t="shared" si="0"/>
        <v>399500</v>
      </c>
      <c r="N164" s="9">
        <f t="shared" si="1"/>
        <v>129827178</v>
      </c>
    </row>
    <row r="165" spans="1:14">
      <c r="A165" s="25">
        <v>41487</v>
      </c>
      <c r="B165" s="9">
        <v>1401943</v>
      </c>
      <c r="C165" s="10">
        <v>420.6</v>
      </c>
      <c r="D165" s="9">
        <v>1667000</v>
      </c>
      <c r="E165" s="9">
        <v>1684250</v>
      </c>
      <c r="F165" s="9">
        <v>13796235</v>
      </c>
      <c r="G165" s="10">
        <v>469.9</v>
      </c>
      <c r="H165" s="9">
        <v>14672000</v>
      </c>
      <c r="I165" s="9">
        <v>14817500</v>
      </c>
      <c r="J165" s="10">
        <v>10.6</v>
      </c>
      <c r="K165" s="10">
        <v>11.4</v>
      </c>
      <c r="L165" s="9">
        <v>649135890</v>
      </c>
      <c r="M165" s="7">
        <f t="shared" si="0"/>
        <v>469900</v>
      </c>
      <c r="N165" s="9">
        <f t="shared" si="1"/>
        <v>162283972.5</v>
      </c>
    </row>
    <row r="166" spans="1:14">
      <c r="A166" s="25">
        <v>41518</v>
      </c>
      <c r="B166" s="9">
        <v>1009877</v>
      </c>
      <c r="C166" s="10">
        <v>321.39999999999998</v>
      </c>
      <c r="D166" s="9">
        <v>1256000</v>
      </c>
      <c r="E166" s="9">
        <v>1275750</v>
      </c>
      <c r="F166" s="9">
        <v>9946424</v>
      </c>
      <c r="G166" s="10">
        <v>343.6</v>
      </c>
      <c r="H166" s="9">
        <v>11583000</v>
      </c>
      <c r="I166" s="9">
        <v>11520500</v>
      </c>
      <c r="J166" s="10">
        <v>7.6</v>
      </c>
      <c r="K166" s="10">
        <v>9</v>
      </c>
      <c r="L166" s="9">
        <v>519308712</v>
      </c>
      <c r="M166" s="7">
        <f t="shared" si="0"/>
        <v>343600</v>
      </c>
      <c r="N166" s="9">
        <f t="shared" si="1"/>
        <v>129827178</v>
      </c>
    </row>
    <row r="167" spans="1:14">
      <c r="A167" s="25">
        <v>41548</v>
      </c>
      <c r="B167" s="9">
        <v>1334257</v>
      </c>
      <c r="C167" s="10">
        <v>371.9</v>
      </c>
      <c r="D167" s="9">
        <v>1434000</v>
      </c>
      <c r="E167" s="9">
        <v>1383250</v>
      </c>
      <c r="F167" s="9">
        <v>9940272</v>
      </c>
      <c r="G167" s="10">
        <v>339.4</v>
      </c>
      <c r="H167" s="9">
        <v>11714000</v>
      </c>
      <c r="I167" s="9">
        <v>11721750</v>
      </c>
      <c r="J167" s="10">
        <v>7.6</v>
      </c>
      <c r="K167" s="10">
        <v>8.8000000000000007</v>
      </c>
      <c r="L167" s="9">
        <v>521584384</v>
      </c>
      <c r="M167" s="7">
        <f t="shared" si="0"/>
        <v>339400</v>
      </c>
      <c r="N167" s="9">
        <f t="shared" si="1"/>
        <v>130396096</v>
      </c>
    </row>
    <row r="168" spans="1:14">
      <c r="A168" s="25">
        <v>41579</v>
      </c>
      <c r="B168" s="9">
        <v>1714180</v>
      </c>
      <c r="C168" s="10">
        <v>522.9</v>
      </c>
      <c r="D168" s="9">
        <v>1641000</v>
      </c>
      <c r="E168" s="9">
        <v>1694000</v>
      </c>
      <c r="F168" s="9">
        <v>13233685</v>
      </c>
      <c r="G168" s="10">
        <v>464.5</v>
      </c>
      <c r="H168" s="9">
        <v>14256000</v>
      </c>
      <c r="I168" s="9">
        <v>14427250</v>
      </c>
      <c r="J168" s="10">
        <v>10.199999999999999</v>
      </c>
      <c r="K168" s="10">
        <v>11</v>
      </c>
      <c r="L168" s="9">
        <v>651980480</v>
      </c>
      <c r="M168" s="7">
        <f t="shared" si="0"/>
        <v>464500</v>
      </c>
      <c r="N168" s="9">
        <f t="shared" si="1"/>
        <v>162995120</v>
      </c>
    </row>
    <row r="169" spans="1:14">
      <c r="A169" s="25">
        <v>41609</v>
      </c>
      <c r="B169" s="9">
        <v>1748962</v>
      </c>
      <c r="C169" s="10">
        <v>506.1</v>
      </c>
      <c r="D169" s="9">
        <v>1384000</v>
      </c>
      <c r="E169" s="9">
        <v>1351750</v>
      </c>
      <c r="F169" s="9">
        <v>12038301</v>
      </c>
      <c r="G169" s="10">
        <v>421.4</v>
      </c>
      <c r="H169" s="9">
        <v>11434000</v>
      </c>
      <c r="I169" s="9">
        <v>11408750</v>
      </c>
      <c r="J169" s="10">
        <v>9.1999999999999993</v>
      </c>
      <c r="K169" s="10">
        <v>8.8000000000000007</v>
      </c>
      <c r="L169" s="9">
        <v>521584384</v>
      </c>
      <c r="M169" s="7">
        <f t="shared" si="0"/>
        <v>421400</v>
      </c>
      <c r="N169" s="9">
        <f t="shared" si="1"/>
        <v>130396096</v>
      </c>
    </row>
    <row r="170" spans="1:14">
      <c r="A170" s="25">
        <v>41640</v>
      </c>
      <c r="B170" s="9">
        <v>1797425</v>
      </c>
      <c r="C170" s="10">
        <v>552.29999999999995</v>
      </c>
      <c r="D170" s="9">
        <v>1307000</v>
      </c>
      <c r="E170" s="9">
        <v>1316000</v>
      </c>
      <c r="F170" s="9">
        <v>13894772</v>
      </c>
      <c r="G170" s="10">
        <v>483</v>
      </c>
      <c r="H170" s="9">
        <v>11507000</v>
      </c>
      <c r="I170" s="9">
        <v>11466250</v>
      </c>
      <c r="J170" s="10">
        <v>10.7</v>
      </c>
      <c r="K170" s="10">
        <v>8.8000000000000007</v>
      </c>
      <c r="L170" s="9">
        <v>523753440</v>
      </c>
      <c r="M170" s="7">
        <f t="shared" si="0"/>
        <v>483000</v>
      </c>
      <c r="N170" s="9">
        <f t="shared" si="1"/>
        <v>130938360</v>
      </c>
    </row>
    <row r="171" spans="1:14">
      <c r="A171" s="25">
        <v>41671</v>
      </c>
      <c r="B171" s="9">
        <v>1353506</v>
      </c>
      <c r="C171" s="10">
        <v>404.2</v>
      </c>
      <c r="D171" s="9">
        <v>1341000</v>
      </c>
      <c r="E171" s="9">
        <v>1333000</v>
      </c>
      <c r="F171" s="9">
        <v>13594214</v>
      </c>
      <c r="G171" s="10">
        <v>477.2</v>
      </c>
      <c r="H171" s="9">
        <v>11395000</v>
      </c>
      <c r="I171" s="9">
        <v>11420250</v>
      </c>
      <c r="J171" s="10">
        <v>10.4</v>
      </c>
      <c r="K171" s="10">
        <v>8.8000000000000007</v>
      </c>
      <c r="L171" s="9">
        <v>523753440</v>
      </c>
      <c r="M171" s="7">
        <f t="shared" si="0"/>
        <v>477200</v>
      </c>
      <c r="N171" s="9">
        <f t="shared" si="1"/>
        <v>130938360</v>
      </c>
    </row>
    <row r="172" spans="1:14">
      <c r="A172" s="25">
        <v>41699</v>
      </c>
      <c r="B172" s="9">
        <v>1475047</v>
      </c>
      <c r="C172" s="10">
        <v>459.4</v>
      </c>
      <c r="D172" s="9">
        <v>1605000</v>
      </c>
      <c r="E172" s="9">
        <v>1626750</v>
      </c>
      <c r="F172" s="9">
        <v>15676039</v>
      </c>
      <c r="G172" s="10">
        <v>563.9</v>
      </c>
      <c r="H172" s="9">
        <v>13896000</v>
      </c>
      <c r="I172" s="9">
        <v>14020750</v>
      </c>
      <c r="J172" s="10">
        <v>12</v>
      </c>
      <c r="K172" s="10">
        <v>10.6</v>
      </c>
      <c r="L172" s="9">
        <v>654691800</v>
      </c>
      <c r="M172" s="7">
        <f t="shared" si="0"/>
        <v>563900</v>
      </c>
      <c r="N172" s="9">
        <f t="shared" si="1"/>
        <v>163672950</v>
      </c>
    </row>
    <row r="173" spans="1:14">
      <c r="A173" s="25">
        <v>41730</v>
      </c>
      <c r="B173" s="9">
        <v>1235264</v>
      </c>
      <c r="C173" s="10">
        <v>383.5</v>
      </c>
      <c r="D173" s="9">
        <v>1291000</v>
      </c>
      <c r="E173" s="9">
        <v>1276000</v>
      </c>
      <c r="F173" s="9">
        <v>11018746</v>
      </c>
      <c r="G173" s="10">
        <v>405</v>
      </c>
      <c r="H173" s="9">
        <v>10884000</v>
      </c>
      <c r="I173" s="9">
        <v>10938000</v>
      </c>
      <c r="J173" s="10">
        <v>8.4</v>
      </c>
      <c r="K173" s="10">
        <v>8.3000000000000007</v>
      </c>
      <c r="L173" s="9">
        <v>526130624</v>
      </c>
      <c r="M173" s="7">
        <f t="shared" si="0"/>
        <v>405000</v>
      </c>
      <c r="N173" s="9">
        <f t="shared" si="1"/>
        <v>131532656</v>
      </c>
    </row>
    <row r="174" spans="1:14">
      <c r="A174" s="25">
        <v>41760</v>
      </c>
      <c r="B174" s="9">
        <v>1386429</v>
      </c>
      <c r="C174" s="10">
        <v>442.2</v>
      </c>
      <c r="D174" s="9">
        <v>1569000</v>
      </c>
      <c r="E174" s="9">
        <v>1600750</v>
      </c>
      <c r="F174" s="9">
        <v>12327265</v>
      </c>
      <c r="G174" s="10">
        <v>462.1</v>
      </c>
      <c r="H174" s="9">
        <v>13337000</v>
      </c>
      <c r="I174" s="9">
        <v>13452750</v>
      </c>
      <c r="J174" s="10">
        <v>9.3000000000000007</v>
      </c>
      <c r="K174" s="10">
        <v>10.1</v>
      </c>
      <c r="L174" s="9">
        <v>657663280</v>
      </c>
      <c r="M174" s="7">
        <f t="shared" si="0"/>
        <v>462100</v>
      </c>
      <c r="N174" s="9">
        <f t="shared" si="1"/>
        <v>164415820</v>
      </c>
    </row>
    <row r="175" spans="1:14">
      <c r="A175" s="25">
        <v>41791</v>
      </c>
      <c r="B175" s="9">
        <v>1225386</v>
      </c>
      <c r="C175" s="10">
        <v>391</v>
      </c>
      <c r="D175" s="9">
        <v>1254000</v>
      </c>
      <c r="E175" s="9">
        <v>1254500</v>
      </c>
      <c r="F175" s="9">
        <v>9609392</v>
      </c>
      <c r="G175" s="10">
        <v>371.2</v>
      </c>
      <c r="H175" s="9">
        <v>10355000</v>
      </c>
      <c r="I175" s="9">
        <v>10448500</v>
      </c>
      <c r="J175" s="10">
        <v>7.2</v>
      </c>
      <c r="K175" s="10">
        <v>8</v>
      </c>
      <c r="L175" s="9">
        <v>526130624</v>
      </c>
      <c r="M175" s="7">
        <f t="shared" si="0"/>
        <v>371200</v>
      </c>
      <c r="N175" s="9">
        <f t="shared" si="1"/>
        <v>131532656</v>
      </c>
    </row>
    <row r="176" spans="1:14">
      <c r="A176" s="25">
        <v>41821</v>
      </c>
      <c r="B176" s="9">
        <v>1237986</v>
      </c>
      <c r="C176" s="10">
        <v>409.5</v>
      </c>
      <c r="D176" s="9">
        <v>1207000</v>
      </c>
      <c r="E176" s="9">
        <v>1222750</v>
      </c>
      <c r="F176" s="9">
        <v>10126595</v>
      </c>
      <c r="G176" s="10">
        <v>399.7</v>
      </c>
      <c r="H176" s="9">
        <v>10134000</v>
      </c>
      <c r="I176" s="9">
        <v>10212500</v>
      </c>
      <c r="J176" s="10">
        <v>7.6</v>
      </c>
      <c r="K176" s="10">
        <v>7.6</v>
      </c>
      <c r="L176" s="9">
        <v>528563788</v>
      </c>
      <c r="M176" s="7">
        <f t="shared" si="0"/>
        <v>399700</v>
      </c>
      <c r="N176" s="9">
        <f t="shared" si="1"/>
        <v>132140947</v>
      </c>
    </row>
    <row r="177" spans="1:14">
      <c r="A177" s="25">
        <v>41852</v>
      </c>
      <c r="B177" s="9">
        <v>1265594</v>
      </c>
      <c r="C177" s="10">
        <v>418.9</v>
      </c>
      <c r="D177" s="9">
        <v>1510000</v>
      </c>
      <c r="E177" s="9">
        <v>1508250</v>
      </c>
      <c r="F177" s="9">
        <v>11810507</v>
      </c>
      <c r="G177" s="10">
        <v>471.4</v>
      </c>
      <c r="H177" s="9">
        <v>12524000</v>
      </c>
      <c r="I177" s="9">
        <v>12584750</v>
      </c>
      <c r="J177" s="10">
        <v>9</v>
      </c>
      <c r="K177" s="10">
        <v>9.5</v>
      </c>
      <c r="L177" s="9">
        <v>660704735</v>
      </c>
      <c r="M177" s="7">
        <f t="shared" si="0"/>
        <v>471400</v>
      </c>
      <c r="N177" s="9">
        <f t="shared" si="1"/>
        <v>165176183.75</v>
      </c>
    </row>
    <row r="178" spans="1:14">
      <c r="A178" s="25">
        <v>41883</v>
      </c>
      <c r="B178" s="9">
        <v>944424</v>
      </c>
      <c r="C178" s="10">
        <v>320.5</v>
      </c>
      <c r="D178" s="9">
        <v>1180000</v>
      </c>
      <c r="E178" s="9">
        <v>1196000</v>
      </c>
      <c r="F178" s="9">
        <v>8384956</v>
      </c>
      <c r="G178" s="10">
        <v>342.5</v>
      </c>
      <c r="H178" s="9">
        <v>9791000</v>
      </c>
      <c r="I178" s="9">
        <v>9866250</v>
      </c>
      <c r="J178" s="10">
        <v>6.3</v>
      </c>
      <c r="K178" s="10">
        <v>7.5</v>
      </c>
      <c r="L178" s="9">
        <v>528563788</v>
      </c>
      <c r="M178" s="7">
        <f t="shared" si="0"/>
        <v>342500</v>
      </c>
      <c r="N178" s="9">
        <f t="shared" si="1"/>
        <v>132140947</v>
      </c>
    </row>
    <row r="179" spans="1:14">
      <c r="A179" s="25">
        <v>41913</v>
      </c>
      <c r="B179" s="9">
        <v>1058798</v>
      </c>
      <c r="C179" s="10">
        <v>367</v>
      </c>
      <c r="D179" s="9">
        <v>1155000</v>
      </c>
      <c r="E179" s="9">
        <v>1158500</v>
      </c>
      <c r="F179" s="9">
        <v>8152166</v>
      </c>
      <c r="G179" s="10">
        <v>336.4</v>
      </c>
      <c r="H179" s="9">
        <v>9693000</v>
      </c>
      <c r="I179" s="9">
        <v>9727750</v>
      </c>
      <c r="J179" s="10">
        <v>6.1</v>
      </c>
      <c r="K179" s="10">
        <v>7.2</v>
      </c>
      <c r="L179" s="9">
        <v>530924696</v>
      </c>
      <c r="M179" s="7">
        <f t="shared" si="0"/>
        <v>336400</v>
      </c>
      <c r="N179" s="9">
        <f t="shared" si="1"/>
        <v>132731174</v>
      </c>
    </row>
    <row r="180" spans="1:14">
      <c r="A180" s="25">
        <v>41944</v>
      </c>
      <c r="B180" s="9">
        <v>1513965</v>
      </c>
      <c r="C180" s="10">
        <v>518.1</v>
      </c>
      <c r="D180" s="9">
        <v>1458000</v>
      </c>
      <c r="E180" s="9">
        <v>1448500</v>
      </c>
      <c r="F180" s="9">
        <v>10995520</v>
      </c>
      <c r="G180" s="10">
        <v>456.2</v>
      </c>
      <c r="H180" s="9">
        <v>12044000</v>
      </c>
      <c r="I180" s="9">
        <v>12024000</v>
      </c>
      <c r="J180" s="10">
        <v>8.4</v>
      </c>
      <c r="K180" s="10">
        <v>9.1</v>
      </c>
      <c r="L180" s="9">
        <v>663655870</v>
      </c>
      <c r="M180" s="7">
        <f t="shared" si="0"/>
        <v>456200</v>
      </c>
      <c r="N180" s="9">
        <f t="shared" si="1"/>
        <v>165913967.5</v>
      </c>
    </row>
    <row r="181" spans="1:14">
      <c r="A181" s="25">
        <v>41974</v>
      </c>
      <c r="B181" s="9">
        <v>1447695</v>
      </c>
      <c r="C181" s="10">
        <v>508.2</v>
      </c>
      <c r="D181" s="9">
        <v>1138000</v>
      </c>
      <c r="E181" s="9">
        <v>1157750</v>
      </c>
      <c r="F181" s="9">
        <v>9980852</v>
      </c>
      <c r="G181" s="10">
        <v>419.1</v>
      </c>
      <c r="H181" s="9">
        <v>9520000</v>
      </c>
      <c r="I181" s="9">
        <v>9585000</v>
      </c>
      <c r="J181" s="10">
        <v>7.6</v>
      </c>
      <c r="K181" s="10">
        <v>7.2</v>
      </c>
      <c r="L181" s="9">
        <v>530924696</v>
      </c>
      <c r="M181" s="7">
        <f t="shared" si="0"/>
        <v>419100</v>
      </c>
      <c r="N181" s="9">
        <f t="shared" si="1"/>
        <v>132731174</v>
      </c>
    </row>
    <row r="182" spans="1:14">
      <c r="A182" s="25">
        <v>42005</v>
      </c>
      <c r="B182" s="9">
        <v>1941093</v>
      </c>
      <c r="C182" s="10">
        <v>669.6</v>
      </c>
      <c r="D182" s="9">
        <v>1438000</v>
      </c>
      <c r="E182" s="9">
        <v>1445500</v>
      </c>
      <c r="F182" s="9">
        <v>14310369</v>
      </c>
      <c r="G182" s="10">
        <v>608.9</v>
      </c>
      <c r="H182" s="9">
        <v>11749000</v>
      </c>
      <c r="I182" s="9">
        <v>11855000</v>
      </c>
      <c r="J182" s="10">
        <v>10.7</v>
      </c>
      <c r="K182" s="10">
        <v>8.9</v>
      </c>
      <c r="L182" s="9">
        <v>666985775</v>
      </c>
      <c r="M182" s="7">
        <f t="shared" si="0"/>
        <v>608900</v>
      </c>
      <c r="N182" s="9">
        <f t="shared" si="1"/>
        <v>166746443.75</v>
      </c>
    </row>
    <row r="183" spans="1:14">
      <c r="A183" s="25">
        <v>42036</v>
      </c>
      <c r="B183" s="9">
        <v>1198267</v>
      </c>
      <c r="C183" s="10">
        <v>397.8</v>
      </c>
      <c r="D183" s="9">
        <v>1205000</v>
      </c>
      <c r="E183" s="9">
        <v>1159250</v>
      </c>
      <c r="F183" s="9">
        <v>11202659</v>
      </c>
      <c r="G183" s="10">
        <v>478.7</v>
      </c>
      <c r="H183" s="9">
        <v>9361000</v>
      </c>
      <c r="I183" s="9">
        <v>9317250</v>
      </c>
      <c r="J183" s="10">
        <v>8.4</v>
      </c>
      <c r="K183" s="10">
        <v>7.1</v>
      </c>
      <c r="L183" s="9">
        <v>533588620</v>
      </c>
      <c r="M183" s="7">
        <f t="shared" si="0"/>
        <v>478700</v>
      </c>
      <c r="N183" s="9">
        <f t="shared" si="1"/>
        <v>133397155</v>
      </c>
    </row>
    <row r="184" spans="1:14">
      <c r="A184" s="25">
        <v>42064</v>
      </c>
      <c r="B184" s="9">
        <v>1025947</v>
      </c>
      <c r="C184" s="10">
        <v>361.1</v>
      </c>
      <c r="D184" s="9">
        <v>1136000</v>
      </c>
      <c r="E184" s="9">
        <v>1181250</v>
      </c>
      <c r="F184" s="9">
        <v>10475249</v>
      </c>
      <c r="G184" s="10">
        <v>450.1</v>
      </c>
      <c r="H184" s="9">
        <v>9306000</v>
      </c>
      <c r="I184" s="9">
        <v>9372250</v>
      </c>
      <c r="J184" s="10">
        <v>7.8</v>
      </c>
      <c r="K184" s="10">
        <v>7</v>
      </c>
      <c r="L184" s="9">
        <v>533588620</v>
      </c>
      <c r="M184" s="7">
        <f t="shared" si="0"/>
        <v>450100</v>
      </c>
      <c r="N184" s="9">
        <f t="shared" si="1"/>
        <v>133397155</v>
      </c>
    </row>
    <row r="185" spans="1:14">
      <c r="A185" s="25">
        <v>42095</v>
      </c>
      <c r="B185" s="9">
        <v>1092283</v>
      </c>
      <c r="C185" s="10">
        <v>381.3</v>
      </c>
      <c r="D185" s="9">
        <v>1144000</v>
      </c>
      <c r="E185" s="9">
        <v>1136500</v>
      </c>
      <c r="F185" s="9">
        <v>9252657</v>
      </c>
      <c r="G185" s="10">
        <v>405.5</v>
      </c>
      <c r="H185" s="9">
        <v>9126000</v>
      </c>
      <c r="I185" s="9">
        <v>9167750</v>
      </c>
      <c r="J185" s="10">
        <v>6.9</v>
      </c>
      <c r="K185" s="10">
        <v>6.8</v>
      </c>
      <c r="L185" s="9">
        <v>536298504</v>
      </c>
      <c r="M185" s="7">
        <f t="shared" si="0"/>
        <v>405500</v>
      </c>
      <c r="N185" s="9">
        <f t="shared" si="1"/>
        <v>134074626</v>
      </c>
    </row>
    <row r="186" spans="1:14">
      <c r="A186" s="25">
        <v>42125</v>
      </c>
      <c r="B186" s="9">
        <v>1207045</v>
      </c>
      <c r="C186" s="10">
        <v>440.8</v>
      </c>
      <c r="D186" s="9">
        <v>1370000</v>
      </c>
      <c r="E186" s="9">
        <v>1378000</v>
      </c>
      <c r="F186" s="9">
        <v>10412850</v>
      </c>
      <c r="G186" s="10">
        <v>460.7</v>
      </c>
      <c r="H186" s="9">
        <v>11302000</v>
      </c>
      <c r="I186" s="9">
        <v>11309000</v>
      </c>
      <c r="J186" s="10">
        <v>7.9</v>
      </c>
      <c r="K186" s="10">
        <v>8.5</v>
      </c>
      <c r="L186" s="9">
        <v>670373130</v>
      </c>
      <c r="M186" s="7">
        <f t="shared" si="0"/>
        <v>460700</v>
      </c>
      <c r="N186" s="9">
        <f t="shared" si="1"/>
        <v>167593282.5</v>
      </c>
    </row>
    <row r="187" spans="1:14">
      <c r="A187" s="25">
        <v>42156</v>
      </c>
      <c r="B187" s="9">
        <v>1072228</v>
      </c>
      <c r="C187" s="10">
        <v>391.3</v>
      </c>
      <c r="D187" s="9">
        <v>1095000</v>
      </c>
      <c r="E187" s="9">
        <v>1100750</v>
      </c>
      <c r="F187" s="9">
        <v>8403256</v>
      </c>
      <c r="G187" s="10">
        <v>369.6</v>
      </c>
      <c r="H187" s="9">
        <v>9095000</v>
      </c>
      <c r="I187" s="9">
        <v>9064500</v>
      </c>
      <c r="J187" s="10">
        <v>6.3</v>
      </c>
      <c r="K187" s="10">
        <v>6.8</v>
      </c>
      <c r="L187" s="9">
        <v>536298504</v>
      </c>
      <c r="M187" s="7">
        <f t="shared" si="0"/>
        <v>369600</v>
      </c>
      <c r="N187" s="9">
        <f t="shared" si="1"/>
        <v>134074626</v>
      </c>
    </row>
    <row r="188" spans="1:14">
      <c r="A188" s="25">
        <v>42186</v>
      </c>
      <c r="B188" s="9">
        <v>1141319</v>
      </c>
      <c r="C188" s="10">
        <v>409.9</v>
      </c>
      <c r="D188" s="9">
        <v>1111000</v>
      </c>
      <c r="E188" s="9">
        <v>1115500</v>
      </c>
      <c r="F188" s="9">
        <v>8964208</v>
      </c>
      <c r="G188" s="10">
        <v>399.3</v>
      </c>
      <c r="H188" s="9">
        <v>8979000</v>
      </c>
      <c r="I188" s="9">
        <v>9032750</v>
      </c>
      <c r="J188" s="10">
        <v>6.7</v>
      </c>
      <c r="K188" s="10">
        <v>6.8</v>
      </c>
      <c r="L188" s="9">
        <v>539215628</v>
      </c>
      <c r="M188" s="7">
        <f t="shared" si="0"/>
        <v>399300</v>
      </c>
      <c r="N188" s="9">
        <f t="shared" si="1"/>
        <v>134803907</v>
      </c>
    </row>
    <row r="189" spans="1:14">
      <c r="A189" s="25">
        <v>42217</v>
      </c>
      <c r="B189" s="9">
        <v>1149409</v>
      </c>
      <c r="C189" s="10">
        <v>417.7</v>
      </c>
      <c r="D189" s="9">
        <v>1376000</v>
      </c>
      <c r="E189" s="9">
        <v>1365500</v>
      </c>
      <c r="F189" s="9">
        <v>10704911</v>
      </c>
      <c r="G189" s="10">
        <v>474.9</v>
      </c>
      <c r="H189" s="9">
        <v>11270000</v>
      </c>
      <c r="I189" s="9">
        <v>11266250</v>
      </c>
      <c r="J189" s="10">
        <v>7.9</v>
      </c>
      <c r="K189" s="10">
        <v>8.5</v>
      </c>
      <c r="L189" s="9">
        <v>674019535</v>
      </c>
      <c r="M189" s="7">
        <f t="shared" si="0"/>
        <v>474900</v>
      </c>
      <c r="N189" s="9">
        <f t="shared" si="1"/>
        <v>168504883.75</v>
      </c>
    </row>
    <row r="190" spans="1:14">
      <c r="A190" s="25">
        <v>42248</v>
      </c>
      <c r="B190" s="9">
        <v>865868</v>
      </c>
      <c r="C190" s="10">
        <v>321.10000000000002</v>
      </c>
      <c r="D190" s="9">
        <v>1078000</v>
      </c>
      <c r="E190" s="9">
        <v>1089500</v>
      </c>
      <c r="F190" s="9">
        <v>7629354</v>
      </c>
      <c r="G190" s="10">
        <v>340.1</v>
      </c>
      <c r="H190" s="9">
        <v>8972000</v>
      </c>
      <c r="I190" s="9">
        <v>8994750</v>
      </c>
      <c r="J190" s="10">
        <v>5.6</v>
      </c>
      <c r="K190" s="10">
        <v>6.8</v>
      </c>
      <c r="L190" s="9">
        <v>539215628</v>
      </c>
      <c r="M190" s="7">
        <f t="shared" si="0"/>
        <v>340100</v>
      </c>
      <c r="N190" s="9">
        <f t="shared" si="1"/>
        <v>134803907</v>
      </c>
    </row>
    <row r="191" spans="1:14">
      <c r="A191" s="25">
        <v>42278</v>
      </c>
      <c r="B191" s="9">
        <v>1220363</v>
      </c>
      <c r="C191" s="10">
        <v>456.9</v>
      </c>
      <c r="D191" s="9">
        <v>1335000</v>
      </c>
      <c r="E191" s="9">
        <v>1335250</v>
      </c>
      <c r="F191" s="9">
        <v>9278706</v>
      </c>
      <c r="G191" s="10">
        <v>420.3</v>
      </c>
      <c r="H191" s="9">
        <v>11038000</v>
      </c>
      <c r="I191" s="9">
        <v>11087500</v>
      </c>
      <c r="J191" s="10">
        <v>6.8</v>
      </c>
      <c r="K191" s="10">
        <v>8</v>
      </c>
      <c r="L191" s="9">
        <v>677874040</v>
      </c>
      <c r="M191" s="7">
        <f t="shared" si="0"/>
        <v>420300</v>
      </c>
      <c r="N191" s="9">
        <f t="shared" si="1"/>
        <v>169468510</v>
      </c>
    </row>
    <row r="192" spans="1:14">
      <c r="A192" s="25">
        <v>42309</v>
      </c>
      <c r="B192" s="9">
        <v>1123966</v>
      </c>
      <c r="C192" s="10">
        <v>419.3</v>
      </c>
      <c r="D192" s="9">
        <v>1074000</v>
      </c>
      <c r="E192" s="9">
        <v>1081000</v>
      </c>
      <c r="F192" s="9">
        <v>8102598</v>
      </c>
      <c r="G192" s="10">
        <v>366.6</v>
      </c>
      <c r="H192" s="9">
        <v>8834000</v>
      </c>
      <c r="I192" s="9">
        <v>8814250</v>
      </c>
      <c r="J192" s="10">
        <v>6</v>
      </c>
      <c r="K192" s="10">
        <v>6.5</v>
      </c>
      <c r="L192" s="9">
        <v>542299232</v>
      </c>
      <c r="M192" s="7">
        <f t="shared" si="0"/>
        <v>366600</v>
      </c>
      <c r="N192" s="9">
        <f t="shared" si="1"/>
        <v>135574808</v>
      </c>
    </row>
    <row r="193" spans="1:14">
      <c r="A193" s="25">
        <v>42339</v>
      </c>
      <c r="B193" s="9">
        <v>1363950</v>
      </c>
      <c r="C193" s="10">
        <v>502.7</v>
      </c>
      <c r="D193" s="9">
        <v>1084000</v>
      </c>
      <c r="E193" s="9">
        <v>1077250</v>
      </c>
      <c r="F193" s="9">
        <v>9187386</v>
      </c>
      <c r="G193" s="10">
        <v>416.9</v>
      </c>
      <c r="H193" s="9">
        <v>8815000</v>
      </c>
      <c r="I193" s="9">
        <v>8855250</v>
      </c>
      <c r="J193" s="10">
        <v>6.7</v>
      </c>
      <c r="K193" s="10">
        <v>6.5</v>
      </c>
      <c r="L193" s="9">
        <v>542299232</v>
      </c>
      <c r="M193" s="7">
        <f t="shared" si="0"/>
        <v>416900</v>
      </c>
      <c r="N193" s="9">
        <f t="shared" si="1"/>
        <v>135574808</v>
      </c>
    </row>
    <row r="194" spans="1:14">
      <c r="A194" s="25">
        <v>42370</v>
      </c>
      <c r="B194" s="9">
        <v>1894895</v>
      </c>
      <c r="C194" s="10">
        <v>677.3</v>
      </c>
      <c r="D194" s="9">
        <v>1398000</v>
      </c>
      <c r="E194" s="9">
        <v>1383500</v>
      </c>
      <c r="F194" s="9">
        <v>13509996</v>
      </c>
      <c r="G194" s="10">
        <v>612</v>
      </c>
      <c r="H194" s="9">
        <v>11038000</v>
      </c>
      <c r="I194" s="9">
        <v>11016500</v>
      </c>
      <c r="J194" s="10">
        <v>10</v>
      </c>
      <c r="K194" s="10">
        <v>8</v>
      </c>
      <c r="L194" s="9">
        <v>681351115</v>
      </c>
      <c r="M194" s="7">
        <f t="shared" si="0"/>
        <v>612000</v>
      </c>
      <c r="N194" s="9">
        <f t="shared" si="1"/>
        <v>170337778.75</v>
      </c>
    </row>
    <row r="195" spans="1:14">
      <c r="A195" s="25">
        <v>42401</v>
      </c>
      <c r="B195" s="9">
        <v>1063848</v>
      </c>
      <c r="C195" s="10">
        <v>398.8</v>
      </c>
      <c r="D195" s="9">
        <v>1067000</v>
      </c>
      <c r="E195" s="9">
        <v>1083250</v>
      </c>
      <c r="F195" s="9">
        <v>10541626</v>
      </c>
      <c r="G195" s="10">
        <v>479</v>
      </c>
      <c r="H195" s="9">
        <v>8802000</v>
      </c>
      <c r="I195" s="9">
        <v>8826250</v>
      </c>
      <c r="J195" s="10">
        <v>7.8</v>
      </c>
      <c r="K195" s="10">
        <v>6.4</v>
      </c>
      <c r="L195" s="9">
        <v>545080892</v>
      </c>
      <c r="M195" s="7">
        <f t="shared" si="0"/>
        <v>479000</v>
      </c>
      <c r="N195" s="9">
        <f t="shared" si="1"/>
        <v>136270223</v>
      </c>
    </row>
    <row r="196" spans="1:14">
      <c r="A196" s="25">
        <v>42430</v>
      </c>
      <c r="B196" s="9">
        <v>951114</v>
      </c>
      <c r="C196" s="10">
        <v>361.5</v>
      </c>
      <c r="D196" s="9">
        <v>1053000</v>
      </c>
      <c r="E196" s="9">
        <v>1054250</v>
      </c>
      <c r="F196" s="9">
        <v>9825065</v>
      </c>
      <c r="G196" s="10">
        <v>453.3</v>
      </c>
      <c r="H196" s="9">
        <v>8669000</v>
      </c>
      <c r="I196" s="9">
        <v>8723500</v>
      </c>
      <c r="J196" s="10">
        <v>7.2</v>
      </c>
      <c r="K196" s="10">
        <v>6.4</v>
      </c>
      <c r="L196" s="9">
        <v>545080892</v>
      </c>
      <c r="M196" s="7">
        <f t="shared" si="0"/>
        <v>453300</v>
      </c>
      <c r="N196" s="9">
        <f t="shared" si="1"/>
        <v>136270223</v>
      </c>
    </row>
    <row r="197" spans="1:14">
      <c r="A197" s="25">
        <v>42461</v>
      </c>
      <c r="B197" s="9">
        <v>1246286</v>
      </c>
      <c r="C197" s="10">
        <v>469.5</v>
      </c>
      <c r="D197" s="9">
        <v>1330000</v>
      </c>
      <c r="E197" s="9">
        <v>1328750</v>
      </c>
      <c r="F197" s="9">
        <v>10821971</v>
      </c>
      <c r="G197" s="10">
        <v>503.6</v>
      </c>
      <c r="H197" s="9">
        <v>10745000</v>
      </c>
      <c r="I197" s="9">
        <v>10739000</v>
      </c>
      <c r="J197" s="10">
        <v>7.9</v>
      </c>
      <c r="K197" s="10">
        <v>8</v>
      </c>
      <c r="L197" s="9">
        <v>684845210</v>
      </c>
      <c r="M197" s="7">
        <f t="shared" si="0"/>
        <v>503600</v>
      </c>
      <c r="N197" s="9">
        <f t="shared" si="1"/>
        <v>171211302.5</v>
      </c>
    </row>
    <row r="198" spans="1:14">
      <c r="A198" s="25">
        <v>42491</v>
      </c>
      <c r="B198" s="9">
        <v>994306</v>
      </c>
      <c r="C198" s="10">
        <v>362.4</v>
      </c>
      <c r="D198" s="9">
        <v>1098000</v>
      </c>
      <c r="E198" s="9">
        <v>1099750</v>
      </c>
      <c r="F198" s="9">
        <v>7939366</v>
      </c>
      <c r="G198" s="10">
        <v>365.9</v>
      </c>
      <c r="H198" s="9">
        <v>8679000</v>
      </c>
      <c r="I198" s="9">
        <v>8683000</v>
      </c>
      <c r="J198" s="10">
        <v>5.8</v>
      </c>
      <c r="K198" s="10">
        <v>6.4</v>
      </c>
      <c r="L198" s="9">
        <v>547876168</v>
      </c>
      <c r="M198" s="7">
        <f t="shared" si="0"/>
        <v>365900</v>
      </c>
      <c r="N198" s="9">
        <f t="shared" si="1"/>
        <v>136969042</v>
      </c>
    </row>
    <row r="199" spans="1:14">
      <c r="A199" s="25">
        <v>42522</v>
      </c>
      <c r="B199" s="9">
        <v>1010207</v>
      </c>
      <c r="C199" s="10">
        <v>381</v>
      </c>
      <c r="D199" s="9">
        <v>1061000</v>
      </c>
      <c r="E199" s="9">
        <v>1066250</v>
      </c>
      <c r="F199" s="9">
        <v>8030942</v>
      </c>
      <c r="G199" s="10">
        <v>372.4</v>
      </c>
      <c r="H199" s="9">
        <v>8627000</v>
      </c>
      <c r="I199" s="9">
        <v>8638750</v>
      </c>
      <c r="J199" s="10">
        <v>5.9</v>
      </c>
      <c r="K199" s="10">
        <v>6.4</v>
      </c>
      <c r="L199" s="9">
        <v>547876168</v>
      </c>
      <c r="M199" s="7">
        <f t="shared" si="0"/>
        <v>372400</v>
      </c>
      <c r="N199" s="9">
        <f t="shared" si="1"/>
        <v>136969042</v>
      </c>
    </row>
    <row r="200" spans="1:14">
      <c r="A200" s="25">
        <v>42552</v>
      </c>
      <c r="B200" s="9">
        <v>1285763</v>
      </c>
      <c r="C200" s="10">
        <v>496.5</v>
      </c>
      <c r="D200" s="9">
        <v>1297000</v>
      </c>
      <c r="E200" s="9">
        <v>1295750</v>
      </c>
      <c r="F200" s="9">
        <v>10557670</v>
      </c>
      <c r="G200" s="10">
        <v>494.6</v>
      </c>
      <c r="H200" s="9">
        <v>10673000</v>
      </c>
      <c r="I200" s="9">
        <v>10687500</v>
      </c>
      <c r="J200" s="10">
        <v>7.7</v>
      </c>
      <c r="K200" s="10">
        <v>7.8</v>
      </c>
      <c r="L200" s="9">
        <v>688261400</v>
      </c>
      <c r="M200" s="7">
        <f t="shared" si="0"/>
        <v>494600</v>
      </c>
      <c r="N200" s="9">
        <f t="shared" si="1"/>
        <v>172065350</v>
      </c>
    </row>
    <row r="201" spans="1:14">
      <c r="A201" s="25">
        <v>42583</v>
      </c>
      <c r="B201" s="9">
        <v>883811</v>
      </c>
      <c r="C201" s="10">
        <v>335.2</v>
      </c>
      <c r="D201" s="9">
        <v>1054000</v>
      </c>
      <c r="E201" s="9">
        <v>1056750</v>
      </c>
      <c r="F201" s="9">
        <v>8139132</v>
      </c>
      <c r="G201" s="10">
        <v>379.5</v>
      </c>
      <c r="H201" s="9">
        <v>8580000</v>
      </c>
      <c r="I201" s="9">
        <v>8577500</v>
      </c>
      <c r="J201" s="10">
        <v>5.9</v>
      </c>
      <c r="K201" s="10">
        <v>6.4</v>
      </c>
      <c r="L201" s="9">
        <v>550609120</v>
      </c>
      <c r="M201" s="7">
        <f t="shared" si="0"/>
        <v>379500</v>
      </c>
      <c r="N201" s="9">
        <f t="shared" si="1"/>
        <v>137652280</v>
      </c>
    </row>
    <row r="202" spans="1:14">
      <c r="A202" s="25">
        <v>42614</v>
      </c>
      <c r="B202" s="9">
        <v>815110</v>
      </c>
      <c r="C202" s="10">
        <v>323.8</v>
      </c>
      <c r="D202" s="9">
        <v>1006000</v>
      </c>
      <c r="E202" s="9">
        <v>1026500</v>
      </c>
      <c r="F202" s="9">
        <v>7203378</v>
      </c>
      <c r="G202" s="10">
        <v>341.4</v>
      </c>
      <c r="H202" s="9">
        <v>8438000</v>
      </c>
      <c r="I202" s="9">
        <v>8512500</v>
      </c>
      <c r="J202" s="10">
        <v>5.3</v>
      </c>
      <c r="K202" s="10">
        <v>6.1</v>
      </c>
      <c r="L202" s="9">
        <v>550609120</v>
      </c>
      <c r="M202" s="7">
        <f t="shared" si="0"/>
        <v>341400</v>
      </c>
      <c r="N202" s="9">
        <f t="shared" si="1"/>
        <v>137652280</v>
      </c>
    </row>
    <row r="203" spans="1:14">
      <c r="A203" s="25">
        <v>42644</v>
      </c>
      <c r="B203" s="9">
        <v>1155735</v>
      </c>
      <c r="C203" s="10">
        <v>451.6</v>
      </c>
      <c r="D203" s="9">
        <v>1279000</v>
      </c>
      <c r="E203" s="9">
        <v>1259750</v>
      </c>
      <c r="F203" s="9">
        <v>8661671</v>
      </c>
      <c r="G203" s="10">
        <v>417.9</v>
      </c>
      <c r="H203" s="9">
        <v>10363000</v>
      </c>
      <c r="I203" s="9">
        <v>10399750</v>
      </c>
      <c r="J203" s="10">
        <v>6.3</v>
      </c>
      <c r="K203" s="10">
        <v>7.5</v>
      </c>
      <c r="L203" s="9">
        <v>691610690</v>
      </c>
      <c r="M203" s="7">
        <f t="shared" si="0"/>
        <v>417900</v>
      </c>
      <c r="N203" s="9">
        <f t="shared" si="1"/>
        <v>172902672.5</v>
      </c>
    </row>
    <row r="204" spans="1:14">
      <c r="A204" s="25">
        <v>42675</v>
      </c>
      <c r="B204" s="9">
        <v>1019946</v>
      </c>
      <c r="C204" s="10">
        <v>414.5</v>
      </c>
      <c r="D204" s="9">
        <v>983000</v>
      </c>
      <c r="E204" s="9">
        <v>1003250</v>
      </c>
      <c r="F204" s="9">
        <v>7414950</v>
      </c>
      <c r="G204" s="10">
        <v>362.7</v>
      </c>
      <c r="H204" s="9">
        <v>8179000</v>
      </c>
      <c r="I204" s="9">
        <v>8214750</v>
      </c>
      <c r="J204" s="10">
        <v>5.4</v>
      </c>
      <c r="K204" s="10">
        <v>6</v>
      </c>
      <c r="L204" s="9">
        <v>553288552</v>
      </c>
      <c r="M204" s="7">
        <f t="shared" si="0"/>
        <v>362700</v>
      </c>
      <c r="N204" s="9">
        <f t="shared" si="1"/>
        <v>138322138</v>
      </c>
    </row>
    <row r="205" spans="1:14">
      <c r="A205" s="25">
        <v>42705</v>
      </c>
      <c r="B205" s="9">
        <v>1665690</v>
      </c>
      <c r="C205" s="10">
        <v>661.7</v>
      </c>
      <c r="D205" s="9">
        <v>1261000</v>
      </c>
      <c r="E205" s="9">
        <v>1256750</v>
      </c>
      <c r="F205" s="9">
        <v>10932749</v>
      </c>
      <c r="G205" s="10">
        <v>533.79999999999995</v>
      </c>
      <c r="H205" s="9">
        <v>10242000</v>
      </c>
      <c r="I205" s="9">
        <v>10227750</v>
      </c>
      <c r="J205" s="10">
        <v>7.8</v>
      </c>
      <c r="K205" s="10">
        <v>7.5</v>
      </c>
      <c r="L205" s="9">
        <v>691610690</v>
      </c>
      <c r="M205" s="7">
        <f t="shared" si="0"/>
        <v>533800</v>
      </c>
      <c r="N205" s="9">
        <f t="shared" si="1"/>
        <v>172902672.5</v>
      </c>
    </row>
    <row r="206" spans="1:14">
      <c r="A206" s="25">
        <v>42736</v>
      </c>
      <c r="B206" s="9">
        <v>1332554</v>
      </c>
      <c r="C206" s="10">
        <v>541.9</v>
      </c>
      <c r="D206" s="9">
        <v>986000</v>
      </c>
      <c r="E206" s="9">
        <v>990750</v>
      </c>
      <c r="F206" s="9">
        <v>9960193</v>
      </c>
      <c r="G206" s="10">
        <v>488.6</v>
      </c>
      <c r="H206" s="9">
        <v>8155000</v>
      </c>
      <c r="I206" s="9">
        <v>8170250</v>
      </c>
      <c r="J206" s="10">
        <v>7.2</v>
      </c>
      <c r="K206" s="10">
        <v>6</v>
      </c>
      <c r="L206" s="9">
        <v>555720896</v>
      </c>
      <c r="M206" s="7">
        <f t="shared" si="0"/>
        <v>488600</v>
      </c>
      <c r="N206" s="9">
        <f t="shared" si="1"/>
        <v>138930224</v>
      </c>
    </row>
    <row r="207" spans="1:14">
      <c r="A207" s="25">
        <v>42767</v>
      </c>
      <c r="B207" s="9">
        <v>957750</v>
      </c>
      <c r="C207" s="10">
        <v>399.3</v>
      </c>
      <c r="D207" s="9">
        <v>959000</v>
      </c>
      <c r="E207" s="9">
        <v>972750</v>
      </c>
      <c r="F207" s="9">
        <v>9794596</v>
      </c>
      <c r="G207" s="10">
        <v>482</v>
      </c>
      <c r="H207" s="9">
        <v>8128000</v>
      </c>
      <c r="I207" s="9">
        <v>8145000</v>
      </c>
      <c r="J207" s="10">
        <v>7.1</v>
      </c>
      <c r="K207" s="10">
        <v>5.9</v>
      </c>
      <c r="L207" s="9">
        <v>555720896</v>
      </c>
      <c r="M207" s="7">
        <f t="shared" si="0"/>
        <v>482000</v>
      </c>
      <c r="N207" s="9">
        <f t="shared" si="1"/>
        <v>138930224</v>
      </c>
    </row>
    <row r="208" spans="1:14">
      <c r="A208" s="25">
        <v>42795</v>
      </c>
      <c r="B208" s="9">
        <v>919148</v>
      </c>
      <c r="C208" s="10">
        <v>367.4</v>
      </c>
      <c r="D208" s="9">
        <v>1001000</v>
      </c>
      <c r="E208" s="9">
        <v>978500</v>
      </c>
      <c r="F208" s="9">
        <v>9137061</v>
      </c>
      <c r="G208" s="10">
        <v>457.3</v>
      </c>
      <c r="H208" s="9">
        <v>7993000</v>
      </c>
      <c r="I208" s="9">
        <v>8039000</v>
      </c>
      <c r="J208" s="10">
        <v>6.5</v>
      </c>
      <c r="K208" s="10">
        <v>5.6</v>
      </c>
      <c r="L208" s="9">
        <v>555720896</v>
      </c>
      <c r="M208" s="7">
        <f t="shared" si="0"/>
        <v>457300</v>
      </c>
      <c r="N208" s="9">
        <f t="shared" si="1"/>
        <v>138930224</v>
      </c>
    </row>
    <row r="209" spans="1:14">
      <c r="A209" s="25">
        <v>42826</v>
      </c>
      <c r="B209" s="9">
        <v>1126600</v>
      </c>
      <c r="C209" s="10">
        <v>465.4</v>
      </c>
      <c r="D209" s="9">
        <v>1210000</v>
      </c>
      <c r="E209" s="9">
        <v>1223250</v>
      </c>
      <c r="F209" s="9">
        <v>9992362</v>
      </c>
      <c r="G209" s="10">
        <v>507.9</v>
      </c>
      <c r="H209" s="9">
        <v>9834000</v>
      </c>
      <c r="I209" s="9">
        <v>9905750</v>
      </c>
      <c r="J209" s="10">
        <v>7.1</v>
      </c>
      <c r="K209" s="10">
        <v>7</v>
      </c>
      <c r="L209" s="9">
        <v>697528185</v>
      </c>
      <c r="M209" s="7">
        <f t="shared" si="0"/>
        <v>507900</v>
      </c>
      <c r="N209" s="9">
        <f t="shared" si="1"/>
        <v>174382046.25</v>
      </c>
    </row>
    <row r="210" spans="1:14">
      <c r="A210" s="25">
        <v>42856</v>
      </c>
      <c r="B210" s="9">
        <v>864627</v>
      </c>
      <c r="C210" s="10">
        <v>360.8</v>
      </c>
      <c r="D210" s="9">
        <v>959000</v>
      </c>
      <c r="E210" s="9">
        <v>961750</v>
      </c>
      <c r="F210" s="9">
        <v>7076575</v>
      </c>
      <c r="G210" s="10">
        <v>365.3</v>
      </c>
      <c r="H210" s="9">
        <v>7749000</v>
      </c>
      <c r="I210" s="9">
        <v>7771000</v>
      </c>
      <c r="J210" s="10">
        <v>5.2</v>
      </c>
      <c r="K210" s="10">
        <v>5.6</v>
      </c>
      <c r="L210" s="9">
        <v>558022548</v>
      </c>
      <c r="M210" s="7">
        <f t="shared" si="0"/>
        <v>365300</v>
      </c>
      <c r="N210" s="9">
        <f t="shared" si="1"/>
        <v>139505637</v>
      </c>
    </row>
    <row r="211" spans="1:14">
      <c r="A211" s="25">
        <v>42887</v>
      </c>
      <c r="B211" s="9">
        <v>915866</v>
      </c>
      <c r="C211" s="10">
        <v>381.2</v>
      </c>
      <c r="D211" s="9">
        <v>961000</v>
      </c>
      <c r="E211" s="9">
        <v>967000</v>
      </c>
      <c r="F211" s="9">
        <v>7257361</v>
      </c>
      <c r="G211" s="10">
        <v>370.7</v>
      </c>
      <c r="H211" s="9">
        <v>7830000</v>
      </c>
      <c r="I211" s="9">
        <v>7796250</v>
      </c>
      <c r="J211" s="10">
        <v>5.2</v>
      </c>
      <c r="K211" s="10">
        <v>5.6</v>
      </c>
      <c r="L211" s="9">
        <v>558022548</v>
      </c>
      <c r="M211" s="7">
        <f t="shared" si="0"/>
        <v>370700</v>
      </c>
      <c r="N211" s="9">
        <f t="shared" si="1"/>
        <v>139505637</v>
      </c>
    </row>
    <row r="212" spans="1:14">
      <c r="A212" s="25">
        <v>42917</v>
      </c>
      <c r="B212" s="9">
        <v>1214209</v>
      </c>
      <c r="C212" s="10">
        <v>498.7</v>
      </c>
      <c r="D212" s="9">
        <v>1218000</v>
      </c>
      <c r="E212" s="9">
        <v>1212250</v>
      </c>
      <c r="F212" s="9">
        <v>9670678</v>
      </c>
      <c r="G212" s="10">
        <v>494.5</v>
      </c>
      <c r="H212" s="9">
        <v>9777000</v>
      </c>
      <c r="I212" s="9">
        <v>9786750</v>
      </c>
      <c r="J212" s="10">
        <v>6.9</v>
      </c>
      <c r="K212" s="10">
        <v>7</v>
      </c>
      <c r="L212" s="9">
        <v>699948540</v>
      </c>
      <c r="M212" s="7">
        <f t="shared" si="0"/>
        <v>494500</v>
      </c>
      <c r="N212" s="9">
        <f t="shared" si="1"/>
        <v>174987135</v>
      </c>
    </row>
    <row r="213" spans="1:14">
      <c r="A213" s="25">
        <v>42948</v>
      </c>
      <c r="B213" s="9">
        <v>801561</v>
      </c>
      <c r="C213" s="10">
        <v>334</v>
      </c>
      <c r="D213" s="9">
        <v>959000</v>
      </c>
      <c r="E213" s="9">
        <v>965750</v>
      </c>
      <c r="F213" s="9">
        <v>7429570</v>
      </c>
      <c r="G213" s="10">
        <v>381</v>
      </c>
      <c r="H213" s="9">
        <v>7800000</v>
      </c>
      <c r="I213" s="9">
        <v>7805250</v>
      </c>
      <c r="J213" s="10">
        <v>5.2</v>
      </c>
      <c r="K213" s="10">
        <v>5.6</v>
      </c>
      <c r="L213" s="9">
        <v>559958832</v>
      </c>
      <c r="M213" s="7">
        <f t="shared" si="0"/>
        <v>381000</v>
      </c>
      <c r="N213" s="9">
        <f t="shared" si="1"/>
        <v>139989708</v>
      </c>
    </row>
    <row r="214" spans="1:14">
      <c r="A214" s="25">
        <v>42979</v>
      </c>
      <c r="B214" s="9">
        <v>1092030</v>
      </c>
      <c r="C214" s="10">
        <v>405.2</v>
      </c>
      <c r="D214" s="9">
        <v>1347000</v>
      </c>
      <c r="E214" s="9">
        <v>1318250</v>
      </c>
      <c r="F214" s="9">
        <v>8258450</v>
      </c>
      <c r="G214" s="10">
        <v>423.8</v>
      </c>
      <c r="H214" s="9">
        <v>9742000</v>
      </c>
      <c r="I214" s="9">
        <v>9770500</v>
      </c>
      <c r="J214" s="10">
        <v>5.9</v>
      </c>
      <c r="K214" s="10">
        <v>7</v>
      </c>
      <c r="L214" s="9">
        <v>699948540</v>
      </c>
      <c r="M214" s="7">
        <f t="shared" si="0"/>
        <v>423800</v>
      </c>
      <c r="N214" s="9">
        <f t="shared" si="1"/>
        <v>174987135</v>
      </c>
    </row>
    <row r="215" spans="1:14">
      <c r="A215" s="25">
        <v>43009</v>
      </c>
      <c r="B215" s="9">
        <v>866814</v>
      </c>
      <c r="C215" s="10">
        <v>366.7</v>
      </c>
      <c r="D215" s="9">
        <v>945000</v>
      </c>
      <c r="E215" s="9">
        <v>980000</v>
      </c>
      <c r="F215" s="9">
        <v>6410436</v>
      </c>
      <c r="G215" s="10">
        <v>333.5</v>
      </c>
      <c r="H215" s="9">
        <v>7689000</v>
      </c>
      <c r="I215" s="9">
        <v>7701750</v>
      </c>
      <c r="J215" s="10">
        <v>4.5</v>
      </c>
      <c r="K215" s="10">
        <v>5.6</v>
      </c>
      <c r="L215" s="9">
        <v>562043260</v>
      </c>
      <c r="M215" s="7">
        <f t="shared" si="0"/>
        <v>333500</v>
      </c>
      <c r="N215" s="9">
        <f t="shared" si="1"/>
        <v>140510815</v>
      </c>
    </row>
    <row r="216" spans="1:14">
      <c r="A216" s="25">
        <v>43040</v>
      </c>
      <c r="B216" s="9">
        <v>978620</v>
      </c>
      <c r="C216" s="10">
        <v>410.7</v>
      </c>
      <c r="D216" s="9">
        <v>954000</v>
      </c>
      <c r="E216" s="9">
        <v>951250</v>
      </c>
      <c r="F216" s="9">
        <v>6923402</v>
      </c>
      <c r="G216" s="10">
        <v>359.5</v>
      </c>
      <c r="H216" s="9">
        <v>7702000</v>
      </c>
      <c r="I216" s="9">
        <v>7692000</v>
      </c>
      <c r="J216" s="10">
        <v>5</v>
      </c>
      <c r="K216" s="10">
        <v>5.6</v>
      </c>
      <c r="L216" s="9">
        <v>562043260</v>
      </c>
      <c r="M216" s="7">
        <f t="shared" si="0"/>
        <v>359500</v>
      </c>
      <c r="N216" s="9">
        <f t="shared" si="1"/>
        <v>140510815</v>
      </c>
    </row>
    <row r="217" spans="1:14">
      <c r="A217" s="25">
        <v>43070</v>
      </c>
      <c r="B217" s="9">
        <v>1572266</v>
      </c>
      <c r="C217" s="10">
        <v>666.4</v>
      </c>
      <c r="D217" s="9">
        <v>1179000</v>
      </c>
      <c r="E217" s="9">
        <v>1171000</v>
      </c>
      <c r="F217" s="9">
        <v>10191208</v>
      </c>
      <c r="G217" s="10">
        <v>535.9</v>
      </c>
      <c r="H217" s="9">
        <v>9516000</v>
      </c>
      <c r="I217" s="9">
        <v>9578000</v>
      </c>
      <c r="J217" s="10">
        <v>7.2</v>
      </c>
      <c r="K217" s="10">
        <v>6.8</v>
      </c>
      <c r="L217" s="9">
        <v>702554075</v>
      </c>
      <c r="M217" s="7">
        <f t="shared" si="0"/>
        <v>535900</v>
      </c>
      <c r="N217" s="9">
        <f t="shared" si="1"/>
        <v>175638518.75</v>
      </c>
    </row>
    <row r="218" spans="1:14">
      <c r="A218" s="25">
        <v>43101</v>
      </c>
      <c r="B218" s="9">
        <v>1287267</v>
      </c>
      <c r="C218" s="10">
        <v>547.9</v>
      </c>
      <c r="D218" s="9">
        <v>937000</v>
      </c>
      <c r="E218" s="9">
        <v>955250</v>
      </c>
      <c r="F218" s="9">
        <v>9391120</v>
      </c>
      <c r="G218" s="10">
        <v>491.2</v>
      </c>
      <c r="H218" s="9">
        <v>7647000</v>
      </c>
      <c r="I218" s="9">
        <v>7617750</v>
      </c>
      <c r="J218" s="10">
        <v>6.6</v>
      </c>
      <c r="K218" s="10">
        <v>5.5</v>
      </c>
      <c r="L218" s="9">
        <v>564052956</v>
      </c>
      <c r="M218" s="7">
        <f t="shared" si="0"/>
        <v>491200</v>
      </c>
      <c r="N218" s="9">
        <f t="shared" si="1"/>
        <v>141013239</v>
      </c>
    </row>
    <row r="219" spans="1:14">
      <c r="A219" s="25">
        <v>43132</v>
      </c>
      <c r="B219" s="9">
        <v>885577</v>
      </c>
      <c r="C219" s="10">
        <v>399.6</v>
      </c>
      <c r="D219" s="9">
        <v>886000</v>
      </c>
      <c r="E219" s="9">
        <v>901750</v>
      </c>
      <c r="F219" s="9">
        <v>9075608</v>
      </c>
      <c r="G219" s="10">
        <v>484.1</v>
      </c>
      <c r="H219" s="9">
        <v>7498000</v>
      </c>
      <c r="I219" s="9">
        <v>7563500</v>
      </c>
      <c r="J219" s="10">
        <v>6.4</v>
      </c>
      <c r="K219" s="10">
        <v>5.2</v>
      </c>
      <c r="L219" s="9">
        <v>564052956</v>
      </c>
      <c r="M219" s="7">
        <f t="shared" si="0"/>
        <v>484100</v>
      </c>
      <c r="N219" s="9">
        <f t="shared" si="1"/>
        <v>141013239</v>
      </c>
    </row>
    <row r="220" spans="1:14">
      <c r="A220" s="25">
        <v>43160</v>
      </c>
      <c r="B220" s="9">
        <v>1026217</v>
      </c>
      <c r="C220" s="10">
        <v>454.9</v>
      </c>
      <c r="D220" s="9">
        <v>1128000</v>
      </c>
      <c r="E220" s="9">
        <v>1113750</v>
      </c>
      <c r="F220" s="9">
        <v>10418716</v>
      </c>
      <c r="G220" s="10">
        <v>569.5</v>
      </c>
      <c r="H220" s="9">
        <v>9147000</v>
      </c>
      <c r="I220" s="9">
        <v>9209250</v>
      </c>
      <c r="J220" s="10">
        <v>7.4</v>
      </c>
      <c r="K220" s="10">
        <v>6.5</v>
      </c>
      <c r="L220" s="9">
        <v>705066195</v>
      </c>
      <c r="M220" s="7">
        <f t="shared" si="0"/>
        <v>569500</v>
      </c>
      <c r="N220" s="9">
        <f t="shared" si="1"/>
        <v>176266548.75</v>
      </c>
    </row>
    <row r="221" spans="1:14">
      <c r="A221" s="25">
        <v>43191</v>
      </c>
      <c r="B221" s="9">
        <v>844439</v>
      </c>
      <c r="C221" s="10">
        <v>379.3</v>
      </c>
      <c r="D221" s="9">
        <v>890000</v>
      </c>
      <c r="E221" s="9">
        <v>910500</v>
      </c>
      <c r="F221" s="9">
        <v>7258467</v>
      </c>
      <c r="G221" s="10">
        <v>402</v>
      </c>
      <c r="H221" s="9">
        <v>7220000</v>
      </c>
      <c r="I221" s="9">
        <v>7280750</v>
      </c>
      <c r="J221" s="10">
        <v>5.0999999999999996</v>
      </c>
      <c r="K221" s="10">
        <v>5.2</v>
      </c>
      <c r="L221" s="9">
        <v>565732784</v>
      </c>
      <c r="M221" s="7">
        <f t="shared" si="0"/>
        <v>402000</v>
      </c>
      <c r="N221" s="9">
        <f t="shared" si="1"/>
        <v>141433196</v>
      </c>
    </row>
    <row r="222" spans="1:14">
      <c r="A222" s="25">
        <v>43221</v>
      </c>
      <c r="B222" s="9">
        <v>795365</v>
      </c>
      <c r="C222" s="10">
        <v>359.7</v>
      </c>
      <c r="D222" s="9">
        <v>885000</v>
      </c>
      <c r="E222" s="9">
        <v>870000</v>
      </c>
      <c r="F222" s="9">
        <v>6346697</v>
      </c>
      <c r="G222" s="10">
        <v>364.9</v>
      </c>
      <c r="H222" s="9">
        <v>6957000</v>
      </c>
      <c r="I222" s="9">
        <v>7018750</v>
      </c>
      <c r="J222" s="10">
        <v>4.4000000000000004</v>
      </c>
      <c r="K222" s="10">
        <v>4.8</v>
      </c>
      <c r="L222" s="9">
        <v>565732784</v>
      </c>
      <c r="M222" s="7">
        <f t="shared" si="0"/>
        <v>364900</v>
      </c>
      <c r="N222" s="9">
        <f t="shared" si="1"/>
        <v>141433196</v>
      </c>
    </row>
    <row r="223" spans="1:14">
      <c r="A223" s="25">
        <v>43252</v>
      </c>
      <c r="B223" s="9">
        <v>1069140</v>
      </c>
      <c r="C223" s="10">
        <v>482.9</v>
      </c>
      <c r="D223" s="9">
        <v>1108000</v>
      </c>
      <c r="E223" s="9">
        <v>1108000</v>
      </c>
      <c r="F223" s="9">
        <v>8016538</v>
      </c>
      <c r="G223" s="10">
        <v>463.9</v>
      </c>
      <c r="H223" s="9">
        <v>8640000</v>
      </c>
      <c r="I223" s="9">
        <v>8652000</v>
      </c>
      <c r="J223" s="10">
        <v>5.7</v>
      </c>
      <c r="K223" s="10">
        <v>6</v>
      </c>
      <c r="L223" s="9">
        <v>707165980</v>
      </c>
      <c r="M223" s="7">
        <f t="shared" si="0"/>
        <v>463900</v>
      </c>
      <c r="N223" s="9">
        <f t="shared" si="1"/>
        <v>176791495</v>
      </c>
    </row>
    <row r="224" spans="1:14">
      <c r="A224" s="25">
        <v>43282</v>
      </c>
      <c r="B224" s="9">
        <v>878275</v>
      </c>
      <c r="C224" s="10">
        <v>399.2</v>
      </c>
      <c r="D224" s="9">
        <v>879000</v>
      </c>
      <c r="E224" s="9">
        <v>889250</v>
      </c>
      <c r="F224" s="9">
        <v>6973424</v>
      </c>
      <c r="G224" s="10">
        <v>399.9</v>
      </c>
      <c r="H224" s="9">
        <v>6976000</v>
      </c>
      <c r="I224" s="9">
        <v>6961000</v>
      </c>
      <c r="J224" s="10">
        <v>4.8</v>
      </c>
      <c r="K224" s="10">
        <v>4.8</v>
      </c>
      <c r="L224" s="9">
        <v>567806796</v>
      </c>
      <c r="M224" s="7">
        <f t="shared" si="0"/>
        <v>399900</v>
      </c>
      <c r="N224" s="9">
        <f t="shared" si="1"/>
        <v>141951699</v>
      </c>
    </row>
    <row r="225" spans="1:14">
      <c r="A225" s="25">
        <v>43313</v>
      </c>
      <c r="B225" s="9">
        <v>714288</v>
      </c>
      <c r="C225" s="10">
        <v>333</v>
      </c>
      <c r="D225" s="9">
        <v>858000</v>
      </c>
      <c r="E225" s="9">
        <v>863500</v>
      </c>
      <c r="F225" s="9">
        <v>6571989</v>
      </c>
      <c r="G225" s="10">
        <v>382</v>
      </c>
      <c r="H225" s="9">
        <v>6881000</v>
      </c>
      <c r="I225" s="9">
        <v>6919000</v>
      </c>
      <c r="J225" s="10">
        <v>4.5999999999999996</v>
      </c>
      <c r="K225" s="10">
        <v>4.8</v>
      </c>
      <c r="L225" s="9">
        <v>567806796</v>
      </c>
      <c r="M225" s="7">
        <f t="shared" si="0"/>
        <v>382000</v>
      </c>
      <c r="N225" s="9">
        <f t="shared" si="1"/>
        <v>141951699</v>
      </c>
    </row>
    <row r="226" spans="1:14">
      <c r="A226" s="25">
        <v>43344</v>
      </c>
      <c r="B226" s="9">
        <v>854617</v>
      </c>
      <c r="C226" s="10">
        <v>403.5</v>
      </c>
      <c r="D226" s="9">
        <v>1059000</v>
      </c>
      <c r="E226" s="9">
        <v>1059000</v>
      </c>
      <c r="F226" s="9">
        <v>7133805</v>
      </c>
      <c r="G226" s="10">
        <v>423.8</v>
      </c>
      <c r="H226" s="9">
        <v>8415000</v>
      </c>
      <c r="I226" s="9">
        <v>8479000</v>
      </c>
      <c r="J226" s="10">
        <v>5.0999999999999996</v>
      </c>
      <c r="K226" s="10">
        <v>6</v>
      </c>
      <c r="L226" s="9">
        <v>709758495</v>
      </c>
      <c r="M226" s="7">
        <f t="shared" si="0"/>
        <v>423800</v>
      </c>
      <c r="N226" s="9">
        <f t="shared" si="1"/>
        <v>177439623.75</v>
      </c>
    </row>
    <row r="227" spans="1:14">
      <c r="A227" s="25">
        <v>43374</v>
      </c>
      <c r="B227" s="9">
        <v>781700</v>
      </c>
      <c r="C227" s="10">
        <v>363.9</v>
      </c>
      <c r="D227" s="9">
        <v>859000</v>
      </c>
      <c r="E227" s="9">
        <v>855500</v>
      </c>
      <c r="F227" s="9">
        <v>5497081</v>
      </c>
      <c r="G227" s="10">
        <v>331.8</v>
      </c>
      <c r="H227" s="9">
        <v>6628000</v>
      </c>
      <c r="I227" s="9">
        <v>6659750</v>
      </c>
      <c r="J227" s="10">
        <v>3.9</v>
      </c>
      <c r="K227" s="10">
        <v>4.8</v>
      </c>
      <c r="L227" s="9">
        <v>570054552</v>
      </c>
      <c r="M227" s="7">
        <f t="shared" si="0"/>
        <v>331800</v>
      </c>
      <c r="N227" s="9">
        <f t="shared" si="1"/>
        <v>142513638</v>
      </c>
    </row>
    <row r="228" spans="1:14">
      <c r="A228" s="25">
        <v>43405</v>
      </c>
      <c r="B228" s="9">
        <v>896029</v>
      </c>
      <c r="C228" s="10">
        <v>406.2</v>
      </c>
      <c r="D228" s="9">
        <v>883000</v>
      </c>
      <c r="E228" s="9">
        <v>870750</v>
      </c>
      <c r="F228" s="9">
        <v>5986814</v>
      </c>
      <c r="G228" s="10">
        <v>356.4</v>
      </c>
      <c r="H228" s="9">
        <v>6724000</v>
      </c>
      <c r="I228" s="9">
        <v>6676000</v>
      </c>
      <c r="J228" s="10">
        <v>4.2</v>
      </c>
      <c r="K228" s="10">
        <v>4.8</v>
      </c>
      <c r="L228" s="9">
        <v>570054552</v>
      </c>
      <c r="M228" s="7">
        <f t="shared" si="0"/>
        <v>356400</v>
      </c>
      <c r="N228" s="9">
        <f t="shared" si="1"/>
        <v>142513638</v>
      </c>
    </row>
    <row r="229" spans="1:14">
      <c r="A229" s="25">
        <v>43435</v>
      </c>
      <c r="B229" s="9">
        <v>1453625</v>
      </c>
      <c r="C229" s="10">
        <v>667</v>
      </c>
      <c r="D229" s="9">
        <v>1088000</v>
      </c>
      <c r="E229" s="9">
        <v>1091750</v>
      </c>
      <c r="F229" s="9">
        <v>9011773</v>
      </c>
      <c r="G229" s="10">
        <v>531.1</v>
      </c>
      <c r="H229" s="9">
        <v>8483000</v>
      </c>
      <c r="I229" s="9">
        <v>8453250</v>
      </c>
      <c r="J229" s="10">
        <v>6.4</v>
      </c>
      <c r="K229" s="10">
        <v>6</v>
      </c>
      <c r="L229" s="9">
        <v>712568190</v>
      </c>
      <c r="M229" s="7">
        <f t="shared" si="0"/>
        <v>531100</v>
      </c>
      <c r="N229" s="9">
        <f t="shared" si="1"/>
        <v>178142047.5</v>
      </c>
    </row>
    <row r="230" spans="1:14">
      <c r="A230" s="25">
        <v>43466</v>
      </c>
      <c r="B230" s="9">
        <v>1214308</v>
      </c>
      <c r="C230" s="10">
        <v>555</v>
      </c>
      <c r="D230" s="9">
        <v>880000</v>
      </c>
      <c r="E230" s="9">
        <v>876750</v>
      </c>
      <c r="F230" s="9">
        <v>8486123</v>
      </c>
      <c r="G230" s="10">
        <v>493.4</v>
      </c>
      <c r="H230" s="9">
        <v>6879000</v>
      </c>
      <c r="I230" s="9">
        <v>6852500</v>
      </c>
      <c r="J230" s="10">
        <v>6</v>
      </c>
      <c r="K230" s="10">
        <v>4.8</v>
      </c>
      <c r="L230" s="9">
        <v>572207176</v>
      </c>
      <c r="M230" s="7">
        <f t="shared" si="0"/>
        <v>493400</v>
      </c>
      <c r="N230" s="9">
        <f t="shared" si="1"/>
        <v>143051794</v>
      </c>
    </row>
    <row r="231" spans="1:14">
      <c r="A231" s="25">
        <v>43497</v>
      </c>
      <c r="B231" s="9">
        <v>910753</v>
      </c>
      <c r="C231" s="10">
        <v>401.6</v>
      </c>
      <c r="D231" s="9">
        <v>906000</v>
      </c>
      <c r="E231" s="9">
        <v>908000</v>
      </c>
      <c r="F231" s="9">
        <v>8465219</v>
      </c>
      <c r="G231" s="10">
        <v>485.7</v>
      </c>
      <c r="H231" s="9">
        <v>6971000</v>
      </c>
      <c r="I231" s="9">
        <v>6936000</v>
      </c>
      <c r="J231" s="10">
        <v>6</v>
      </c>
      <c r="K231" s="10">
        <v>4.8</v>
      </c>
      <c r="L231" s="9">
        <v>572207176</v>
      </c>
      <c r="M231" s="7">
        <f t="shared" si="0"/>
        <v>485700</v>
      </c>
      <c r="N231" s="9">
        <f t="shared" si="1"/>
        <v>143051794</v>
      </c>
    </row>
    <row r="232" spans="1:14">
      <c r="A232" s="25">
        <v>43525</v>
      </c>
      <c r="B232" s="9">
        <v>997975</v>
      </c>
      <c r="C232" s="10">
        <v>457.9</v>
      </c>
      <c r="D232" s="9">
        <v>1089000</v>
      </c>
      <c r="E232" s="9">
        <v>1103000</v>
      </c>
      <c r="F232" s="9">
        <v>9876120</v>
      </c>
      <c r="G232" s="10">
        <v>573.1</v>
      </c>
      <c r="H232" s="9">
        <v>8614000</v>
      </c>
      <c r="I232" s="9">
        <v>8680250</v>
      </c>
      <c r="J232" s="10">
        <v>6.9</v>
      </c>
      <c r="K232" s="10">
        <v>6</v>
      </c>
      <c r="L232" s="9">
        <v>715258970</v>
      </c>
      <c r="M232" s="7">
        <f t="shared" si="0"/>
        <v>573100</v>
      </c>
      <c r="N232" s="9">
        <f t="shared" si="1"/>
        <v>178814742.5</v>
      </c>
    </row>
    <row r="233" spans="1:14">
      <c r="A233" s="25">
        <v>43556</v>
      </c>
      <c r="B233" s="9">
        <v>808952</v>
      </c>
      <c r="C233" s="10">
        <v>376.4</v>
      </c>
      <c r="D233" s="9">
        <v>860000</v>
      </c>
      <c r="E233" s="9">
        <v>845000</v>
      </c>
      <c r="F233" s="9">
        <v>6715087</v>
      </c>
      <c r="G233" s="10">
        <v>403.7</v>
      </c>
      <c r="H233" s="9">
        <v>6654000</v>
      </c>
      <c r="I233" s="9">
        <v>6703750</v>
      </c>
      <c r="J233" s="10">
        <v>4.5999999999999996</v>
      </c>
      <c r="K233" s="10">
        <v>4.7</v>
      </c>
      <c r="L233" s="9">
        <v>574516716</v>
      </c>
      <c r="M233" s="7">
        <f t="shared" si="0"/>
        <v>403700</v>
      </c>
      <c r="N233" s="9">
        <f t="shared" si="1"/>
        <v>143629179</v>
      </c>
    </row>
    <row r="234" spans="1:14">
      <c r="A234" s="25">
        <v>43586</v>
      </c>
      <c r="B234" s="9">
        <v>782422</v>
      </c>
      <c r="C234" s="10">
        <v>358.7</v>
      </c>
      <c r="D234" s="9">
        <v>872000</v>
      </c>
      <c r="E234" s="9">
        <v>883250</v>
      </c>
      <c r="F234" s="9">
        <v>6113564</v>
      </c>
      <c r="G234" s="10">
        <v>365.2</v>
      </c>
      <c r="H234" s="9">
        <v>6696000</v>
      </c>
      <c r="I234" s="9">
        <v>6682750</v>
      </c>
      <c r="J234" s="10">
        <v>4.4000000000000004</v>
      </c>
      <c r="K234" s="10">
        <v>4.8</v>
      </c>
      <c r="L234" s="9">
        <v>574516716</v>
      </c>
      <c r="M234" s="7">
        <f t="shared" si="0"/>
        <v>365200</v>
      </c>
      <c r="N234" s="9">
        <f t="shared" si="1"/>
        <v>143629179</v>
      </c>
    </row>
    <row r="235" spans="1:14">
      <c r="A235" s="25">
        <v>43617</v>
      </c>
      <c r="B235" s="9">
        <v>1066068</v>
      </c>
      <c r="C235" s="10">
        <v>482.1</v>
      </c>
      <c r="D235" s="9">
        <v>1106000</v>
      </c>
      <c r="E235" s="9">
        <v>1096000</v>
      </c>
      <c r="F235" s="9">
        <v>7818888</v>
      </c>
      <c r="G235" s="10">
        <v>462.7</v>
      </c>
      <c r="H235" s="9">
        <v>8450000</v>
      </c>
      <c r="I235" s="9">
        <v>8416500</v>
      </c>
      <c r="J235" s="10">
        <v>5.5</v>
      </c>
      <c r="K235" s="10">
        <v>6</v>
      </c>
      <c r="L235" s="9">
        <v>718145895</v>
      </c>
      <c r="M235" s="7">
        <f t="shared" si="0"/>
        <v>462700</v>
      </c>
      <c r="N235" s="9">
        <f t="shared" si="1"/>
        <v>179536473.75</v>
      </c>
    </row>
    <row r="236" spans="1:14">
      <c r="A236" s="25">
        <v>43647</v>
      </c>
      <c r="B236" s="9">
        <v>850895</v>
      </c>
      <c r="C236" s="10">
        <v>401.6</v>
      </c>
      <c r="D236" s="9">
        <v>848000</v>
      </c>
      <c r="E236" s="9">
        <v>860750</v>
      </c>
      <c r="F236" s="9">
        <v>6745566</v>
      </c>
      <c r="G236" s="10">
        <v>399.9</v>
      </c>
      <c r="H236" s="9">
        <v>6748000</v>
      </c>
      <c r="I236" s="9">
        <v>6766250</v>
      </c>
      <c r="J236" s="10">
        <v>4.8</v>
      </c>
      <c r="K236" s="10">
        <v>4.8</v>
      </c>
      <c r="L236" s="9">
        <v>576798804</v>
      </c>
      <c r="M236" s="7">
        <f t="shared" si="0"/>
        <v>399900</v>
      </c>
      <c r="N236" s="9">
        <f t="shared" si="1"/>
        <v>144199701</v>
      </c>
    </row>
    <row r="237" spans="1:14">
      <c r="A237" s="25">
        <v>43678</v>
      </c>
      <c r="B237" s="9">
        <v>894562</v>
      </c>
      <c r="C237" s="10">
        <v>414.9</v>
      </c>
      <c r="D237" s="9">
        <v>1079000</v>
      </c>
      <c r="E237" s="9">
        <v>1075750</v>
      </c>
      <c r="F237" s="9">
        <v>7957798</v>
      </c>
      <c r="G237" s="10">
        <v>470.8</v>
      </c>
      <c r="H237" s="9">
        <v>8450000</v>
      </c>
      <c r="I237" s="9">
        <v>8460000</v>
      </c>
      <c r="J237" s="10">
        <v>5.5</v>
      </c>
      <c r="K237" s="10">
        <v>6</v>
      </c>
      <c r="L237" s="9">
        <v>720998505</v>
      </c>
      <c r="M237" s="7">
        <f t="shared" si="0"/>
        <v>470800</v>
      </c>
      <c r="N237" s="9">
        <f t="shared" si="1"/>
        <v>180249626.25</v>
      </c>
    </row>
    <row r="238" spans="1:14">
      <c r="A238" s="25">
        <v>43709</v>
      </c>
      <c r="B238" s="9">
        <v>681838</v>
      </c>
      <c r="C238" s="10">
        <v>320.5</v>
      </c>
      <c r="D238" s="9">
        <v>851000</v>
      </c>
      <c r="E238" s="9">
        <v>852500</v>
      </c>
      <c r="F238" s="9">
        <v>5640610</v>
      </c>
      <c r="G238" s="10">
        <v>336.7</v>
      </c>
      <c r="H238" s="9">
        <v>6702000</v>
      </c>
      <c r="I238" s="9">
        <v>6703000</v>
      </c>
      <c r="J238" s="10">
        <v>4</v>
      </c>
      <c r="K238" s="10">
        <v>4.8</v>
      </c>
      <c r="L238" s="9">
        <v>576798804</v>
      </c>
      <c r="M238" s="7">
        <f t="shared" si="0"/>
        <v>336700</v>
      </c>
      <c r="N238" s="9">
        <f t="shared" si="1"/>
        <v>144199701</v>
      </c>
    </row>
    <row r="239" spans="1:14">
      <c r="A239" s="25">
        <v>43739</v>
      </c>
      <c r="B239" s="9">
        <v>775264</v>
      </c>
      <c r="C239" s="10">
        <v>361.7</v>
      </c>
      <c r="D239" s="9">
        <v>857000</v>
      </c>
      <c r="E239" s="9">
        <v>857750</v>
      </c>
      <c r="F239" s="9">
        <v>5599948</v>
      </c>
      <c r="G239" s="10">
        <v>330.9</v>
      </c>
      <c r="H239" s="9">
        <v>6769000</v>
      </c>
      <c r="I239" s="9">
        <v>6749000</v>
      </c>
      <c r="J239" s="10">
        <v>3.9</v>
      </c>
      <c r="K239" s="10">
        <v>4.8</v>
      </c>
      <c r="L239" s="9">
        <v>579035960</v>
      </c>
      <c r="M239" s="7">
        <f t="shared" si="0"/>
        <v>330900</v>
      </c>
      <c r="N239" s="9">
        <f t="shared" si="1"/>
        <v>144758990</v>
      </c>
    </row>
    <row r="240" spans="1:14">
      <c r="A240" s="25">
        <v>43770</v>
      </c>
      <c r="B240" s="9">
        <v>1141768</v>
      </c>
      <c r="C240" s="10">
        <v>524.70000000000005</v>
      </c>
      <c r="D240" s="9">
        <v>1088000</v>
      </c>
      <c r="E240" s="9">
        <v>1083250</v>
      </c>
      <c r="F240" s="9">
        <v>7718968</v>
      </c>
      <c r="G240" s="10">
        <v>455.7</v>
      </c>
      <c r="H240" s="9">
        <v>8469000</v>
      </c>
      <c r="I240" s="9">
        <v>8462750</v>
      </c>
      <c r="J240" s="10">
        <v>5.3</v>
      </c>
      <c r="K240" s="10">
        <v>6</v>
      </c>
      <c r="L240" s="9">
        <v>723794950</v>
      </c>
      <c r="M240" s="7">
        <f t="shared" si="0"/>
        <v>455700</v>
      </c>
      <c r="N240" s="9">
        <f t="shared" si="1"/>
        <v>180948737.5</v>
      </c>
    </row>
    <row r="241" spans="1:14">
      <c r="A241" s="25">
        <v>43800</v>
      </c>
      <c r="B241" s="9">
        <v>1188180</v>
      </c>
      <c r="C241" s="10">
        <v>527.70000000000005</v>
      </c>
      <c r="D241" s="9">
        <v>901000</v>
      </c>
      <c r="E241" s="9">
        <v>898750</v>
      </c>
      <c r="F241" s="9">
        <v>7449016</v>
      </c>
      <c r="G241" s="10">
        <v>428.4</v>
      </c>
      <c r="H241" s="9">
        <v>6948000</v>
      </c>
      <c r="I241" s="9">
        <v>6869500</v>
      </c>
      <c r="J241" s="10">
        <v>5.0999999999999996</v>
      </c>
      <c r="K241" s="10">
        <v>4.8</v>
      </c>
      <c r="L241" s="9">
        <v>579035960</v>
      </c>
      <c r="M241" s="7">
        <f t="shared" si="0"/>
        <v>428400</v>
      </c>
      <c r="N241" s="9">
        <f t="shared" si="1"/>
        <v>144758990</v>
      </c>
    </row>
    <row r="242" spans="1:14">
      <c r="A242" s="25">
        <v>43831</v>
      </c>
      <c r="B242" s="9">
        <v>1183002</v>
      </c>
      <c r="C242" s="10">
        <v>560.6</v>
      </c>
      <c r="D242" s="9">
        <v>845000</v>
      </c>
      <c r="E242" s="9">
        <v>855750</v>
      </c>
      <c r="F242" s="9">
        <v>8624055</v>
      </c>
      <c r="G242" s="10">
        <v>495.1</v>
      </c>
      <c r="H242" s="9">
        <v>6966000</v>
      </c>
      <c r="I242" s="9">
        <v>6989000</v>
      </c>
      <c r="J242" s="10">
        <v>5.9</v>
      </c>
      <c r="K242" s="10">
        <v>4.8</v>
      </c>
      <c r="L242" s="9">
        <v>580922764</v>
      </c>
      <c r="M242" s="7">
        <f t="shared" si="0"/>
        <v>495100</v>
      </c>
      <c r="N242" s="9">
        <f t="shared" si="1"/>
        <v>145230691</v>
      </c>
    </row>
    <row r="243" spans="1:14">
      <c r="A243" s="25">
        <v>43862</v>
      </c>
      <c r="B243" s="9">
        <v>1068563</v>
      </c>
      <c r="C243" s="10">
        <v>504.2</v>
      </c>
      <c r="D243" s="9">
        <v>1061000</v>
      </c>
      <c r="E243" s="9">
        <v>1054750</v>
      </c>
      <c r="F243" s="9">
        <v>10406641</v>
      </c>
      <c r="G243" s="10">
        <v>606.79999999999995</v>
      </c>
      <c r="H243" s="9">
        <v>8575000</v>
      </c>
      <c r="I243" s="9">
        <v>8606000</v>
      </c>
      <c r="J243" s="10">
        <v>7</v>
      </c>
      <c r="K243" s="10">
        <v>6</v>
      </c>
      <c r="L243" s="9">
        <v>726153455</v>
      </c>
      <c r="M243" s="7">
        <f t="shared" si="0"/>
        <v>606800</v>
      </c>
      <c r="N243" s="9">
        <f t="shared" si="1"/>
        <v>181538363.75</v>
      </c>
    </row>
    <row r="244" spans="1:14">
      <c r="A244" s="25">
        <v>43891</v>
      </c>
      <c r="B244" s="9">
        <v>9347630</v>
      </c>
      <c r="C244" s="9">
        <v>-16820.599999999999</v>
      </c>
      <c r="D244" s="9">
        <v>9376000</v>
      </c>
      <c r="E244" s="9">
        <v>3686500</v>
      </c>
      <c r="F244" s="9">
        <v>15620299</v>
      </c>
      <c r="G244" s="9">
        <v>609798.40000000002</v>
      </c>
      <c r="H244" s="9">
        <v>14447000</v>
      </c>
      <c r="I244" s="9">
        <v>9128750</v>
      </c>
      <c r="J244" s="10">
        <v>10.7</v>
      </c>
      <c r="K244" s="10">
        <v>9.9</v>
      </c>
      <c r="L244" s="9">
        <v>580922764</v>
      </c>
      <c r="M244" s="7">
        <f t="shared" si="0"/>
        <v>609798400</v>
      </c>
      <c r="N244" s="9">
        <f t="shared" si="1"/>
        <v>145230691</v>
      </c>
    </row>
    <row r="245" spans="1:14">
      <c r="A245" s="25">
        <v>43922</v>
      </c>
      <c r="B245" s="9">
        <v>18748992</v>
      </c>
      <c r="C245" s="9">
        <v>77425</v>
      </c>
      <c r="D245" s="9">
        <v>18671000</v>
      </c>
      <c r="E245" s="9">
        <v>18778750</v>
      </c>
      <c r="F245" s="9">
        <v>68227202</v>
      </c>
      <c r="G245" s="9">
        <v>576221</v>
      </c>
      <c r="H245" s="9">
        <v>67651000</v>
      </c>
      <c r="I245" s="9">
        <v>46448000</v>
      </c>
      <c r="J245" s="10">
        <v>46.8</v>
      </c>
      <c r="K245" s="10">
        <v>46.4</v>
      </c>
      <c r="L245" s="9">
        <v>582686840</v>
      </c>
      <c r="M245" s="7">
        <f t="shared" si="0"/>
        <v>576221000</v>
      </c>
      <c r="N245" s="9">
        <f t="shared" si="1"/>
        <v>145671710</v>
      </c>
    </row>
    <row r="246" spans="1:14">
      <c r="A246" s="25">
        <v>43952</v>
      </c>
      <c r="B246" s="9">
        <v>10797985</v>
      </c>
      <c r="C246" s="9">
        <v>57622</v>
      </c>
      <c r="D246" s="9">
        <v>10740000</v>
      </c>
      <c r="E246" s="9">
        <v>13962000</v>
      </c>
      <c r="F246" s="9">
        <v>101169532</v>
      </c>
      <c r="G246" s="9">
        <v>-644650</v>
      </c>
      <c r="H246" s="9">
        <v>101815000</v>
      </c>
      <c r="I246" s="9">
        <v>101950000</v>
      </c>
      <c r="J246" s="10">
        <v>69.400000000000006</v>
      </c>
      <c r="K246" s="10">
        <v>69.900000000000006</v>
      </c>
      <c r="L246" s="9">
        <v>728358550</v>
      </c>
      <c r="M246" s="7">
        <f t="shared" si="0"/>
        <v>-644650000</v>
      </c>
      <c r="N246" s="9">
        <f t="shared" si="1"/>
        <v>182089637.5</v>
      </c>
    </row>
    <row r="247" spans="1:14">
      <c r="A247" s="25">
        <v>43983</v>
      </c>
      <c r="B247" s="9">
        <v>5887671</v>
      </c>
      <c r="C247" s="9">
        <v>-17184</v>
      </c>
      <c r="D247" s="9">
        <v>5905000</v>
      </c>
      <c r="E247" s="9">
        <v>6414500</v>
      </c>
      <c r="F247" s="9">
        <v>70640971</v>
      </c>
      <c r="G247" s="9">
        <v>-772963</v>
      </c>
      <c r="H247" s="9">
        <v>71413000</v>
      </c>
      <c r="I247" s="9">
        <v>74431750</v>
      </c>
      <c r="J247" s="10">
        <v>48.4</v>
      </c>
      <c r="K247" s="10">
        <v>49.1</v>
      </c>
      <c r="L247" s="9">
        <v>582686840</v>
      </c>
      <c r="M247" s="7">
        <f t="shared" si="0"/>
        <v>-772963000</v>
      </c>
      <c r="N247" s="9">
        <f t="shared" si="1"/>
        <v>145671710</v>
      </c>
    </row>
    <row r="248" spans="1:14">
      <c r="A248" s="25">
        <v>44013</v>
      </c>
      <c r="B248" s="9">
        <v>5479244</v>
      </c>
      <c r="C248" s="9">
        <v>-57142</v>
      </c>
      <c r="D248" s="9">
        <v>5537000</v>
      </c>
      <c r="E248" s="9">
        <v>5696750</v>
      </c>
      <c r="F248" s="9">
        <v>66586821</v>
      </c>
      <c r="G248" s="9">
        <v>-88934</v>
      </c>
      <c r="H248" s="9">
        <v>66675000</v>
      </c>
      <c r="I248" s="9">
        <v>68089000</v>
      </c>
      <c r="J248" s="10">
        <v>45.6</v>
      </c>
      <c r="K248" s="10">
        <v>45.6</v>
      </c>
      <c r="L248" s="9">
        <v>584503956</v>
      </c>
      <c r="M248" s="7">
        <f t="shared" si="0"/>
        <v>-88934000</v>
      </c>
      <c r="N248" s="9">
        <f t="shared" si="1"/>
        <v>146125989</v>
      </c>
    </row>
    <row r="249" spans="1:14">
      <c r="A249" s="25">
        <v>44044</v>
      </c>
      <c r="B249" s="9">
        <v>4336476</v>
      </c>
      <c r="C249" s="9">
        <v>-256811</v>
      </c>
      <c r="D249" s="9">
        <v>4593000</v>
      </c>
      <c r="E249" s="9">
        <v>5286000</v>
      </c>
      <c r="F249" s="9">
        <v>69687576</v>
      </c>
      <c r="G249" s="9">
        <v>-555448</v>
      </c>
      <c r="H249" s="9">
        <v>70242000</v>
      </c>
      <c r="I249" s="9">
        <v>74511750</v>
      </c>
      <c r="J249" s="10">
        <v>47.7</v>
      </c>
      <c r="K249" s="10">
        <v>48.1</v>
      </c>
      <c r="L249" s="9">
        <v>730629945</v>
      </c>
      <c r="M249" s="7">
        <f t="shared" si="0"/>
        <v>-555448000</v>
      </c>
      <c r="N249" s="9">
        <f t="shared" si="1"/>
        <v>182657486.25</v>
      </c>
    </row>
    <row r="250" spans="1:14">
      <c r="A250" s="25">
        <v>44075</v>
      </c>
      <c r="B250" s="9">
        <v>3192542</v>
      </c>
      <c r="C250" s="9">
        <v>-210892</v>
      </c>
      <c r="D250" s="9">
        <v>3404000</v>
      </c>
      <c r="E250" s="9">
        <v>3479000</v>
      </c>
      <c r="F250" s="9">
        <v>45994139</v>
      </c>
      <c r="G250" s="9">
        <v>-1325555</v>
      </c>
      <c r="H250" s="9">
        <v>47319000</v>
      </c>
      <c r="I250" s="9">
        <v>50850250</v>
      </c>
      <c r="J250" s="10">
        <v>31.6</v>
      </c>
      <c r="K250" s="10">
        <v>32.4</v>
      </c>
      <c r="L250" s="9">
        <v>584503956</v>
      </c>
      <c r="M250" s="7">
        <f t="shared" si="0"/>
        <v>-1325555000</v>
      </c>
      <c r="N250" s="9">
        <f t="shared" si="1"/>
        <v>146125989</v>
      </c>
    </row>
    <row r="251" spans="1:14">
      <c r="A251" s="25">
        <v>44105</v>
      </c>
      <c r="B251" s="9">
        <v>3775303</v>
      </c>
      <c r="C251" s="9">
        <v>-170211</v>
      </c>
      <c r="D251" s="9">
        <v>3946000</v>
      </c>
      <c r="E251" s="9">
        <v>4036000</v>
      </c>
      <c r="F251" s="9">
        <v>37776867</v>
      </c>
      <c r="G251" s="9">
        <v>-1364925</v>
      </c>
      <c r="H251" s="9">
        <v>39142000</v>
      </c>
      <c r="I251" s="9">
        <v>45361000</v>
      </c>
      <c r="J251" s="10">
        <v>25.8</v>
      </c>
      <c r="K251" s="10">
        <v>26.7</v>
      </c>
      <c r="L251" s="9">
        <v>732671875</v>
      </c>
      <c r="M251" s="7">
        <f t="shared" si="0"/>
        <v>-1364925000</v>
      </c>
      <c r="N251" s="9">
        <f t="shared" si="1"/>
        <v>183167968.75</v>
      </c>
    </row>
    <row r="252" spans="1:14">
      <c r="A252" s="25">
        <v>44136</v>
      </c>
      <c r="B252" s="9">
        <v>2969373</v>
      </c>
      <c r="C252" s="9">
        <v>27416</v>
      </c>
      <c r="D252" s="9">
        <v>2941000</v>
      </c>
      <c r="E252" s="9">
        <v>2995000</v>
      </c>
      <c r="F252" s="9">
        <v>23003462</v>
      </c>
      <c r="G252" s="9">
        <v>-957804</v>
      </c>
      <c r="H252" s="9">
        <v>23962000</v>
      </c>
      <c r="I252" s="9">
        <v>25758500</v>
      </c>
      <c r="J252" s="10">
        <v>15.7</v>
      </c>
      <c r="K252" s="10">
        <v>16.399999999999999</v>
      </c>
      <c r="L252" s="9">
        <v>586137500</v>
      </c>
      <c r="M252" s="7">
        <f t="shared" si="0"/>
        <v>-957804000</v>
      </c>
      <c r="N252" s="9">
        <f t="shared" si="1"/>
        <v>146534375</v>
      </c>
    </row>
    <row r="253" spans="1:14">
      <c r="A253" s="25">
        <v>44166</v>
      </c>
      <c r="B253" s="9">
        <v>3553580</v>
      </c>
      <c r="C253" s="9">
        <v>261605</v>
      </c>
      <c r="D253" s="9">
        <v>3292000</v>
      </c>
      <c r="E253" s="9">
        <v>3203250</v>
      </c>
      <c r="F253" s="9">
        <v>21484185</v>
      </c>
      <c r="G253" s="9">
        <v>-53651</v>
      </c>
      <c r="H253" s="9">
        <v>21538000</v>
      </c>
      <c r="I253" s="9">
        <v>22348500</v>
      </c>
      <c r="J253" s="10">
        <v>14.7</v>
      </c>
      <c r="K253" s="10">
        <v>14.6</v>
      </c>
      <c r="L253" s="9">
        <v>586137500</v>
      </c>
      <c r="M253" s="7">
        <f t="shared" si="0"/>
        <v>-53651000</v>
      </c>
      <c r="N253" s="9">
        <f t="shared" si="1"/>
        <v>146534375</v>
      </c>
    </row>
    <row r="254" spans="1:14">
      <c r="A254" s="25">
        <v>44197</v>
      </c>
      <c r="B254" s="9">
        <v>4608974</v>
      </c>
      <c r="C254" s="9">
        <v>365807</v>
      </c>
      <c r="D254" s="9">
        <v>4244000</v>
      </c>
      <c r="E254" s="9">
        <v>4168750</v>
      </c>
      <c r="F254" s="9">
        <v>26687009</v>
      </c>
      <c r="G254" s="9">
        <v>2062964</v>
      </c>
      <c r="H254" s="9">
        <v>24625000</v>
      </c>
      <c r="I254" s="9">
        <v>25417500</v>
      </c>
      <c r="J254" s="10">
        <v>18.899999999999999</v>
      </c>
      <c r="K254" s="10">
        <v>17.399999999999999</v>
      </c>
      <c r="L254" s="9">
        <v>710666040</v>
      </c>
      <c r="M254" s="7">
        <f t="shared" si="0"/>
        <v>2062964000</v>
      </c>
      <c r="N254" s="9">
        <f t="shared" si="1"/>
        <v>177666510</v>
      </c>
    </row>
    <row r="255" spans="1:14">
      <c r="A255" s="25">
        <v>44228</v>
      </c>
      <c r="B255" s="9">
        <v>3176286</v>
      </c>
      <c r="C255" s="9">
        <v>-41659</v>
      </c>
      <c r="D255" s="9">
        <v>3218000</v>
      </c>
      <c r="E255" s="9">
        <v>3329250</v>
      </c>
      <c r="F255" s="9">
        <v>19230435</v>
      </c>
      <c r="G255" s="9">
        <v>1629024</v>
      </c>
      <c r="H255" s="9">
        <v>17601000</v>
      </c>
      <c r="I255" s="9">
        <v>18280750</v>
      </c>
      <c r="J255" s="10">
        <v>13.5</v>
      </c>
      <c r="K255" s="10">
        <v>12.3</v>
      </c>
      <c r="L255" s="9">
        <v>568532832</v>
      </c>
      <c r="M255" s="7">
        <f t="shared" si="0"/>
        <v>1629024000</v>
      </c>
      <c r="N255" s="9">
        <f t="shared" si="1"/>
        <v>142133208</v>
      </c>
    </row>
    <row r="256" spans="1:14">
      <c r="A256" s="25">
        <v>44256</v>
      </c>
      <c r="B256" s="9">
        <v>2854188</v>
      </c>
      <c r="C256" s="9">
        <v>-32139</v>
      </c>
      <c r="D256" s="9">
        <v>2886000</v>
      </c>
      <c r="E256" s="9">
        <v>2975000</v>
      </c>
      <c r="F256" s="9">
        <v>16847167</v>
      </c>
      <c r="G256" s="9">
        <v>1413581</v>
      </c>
      <c r="H256" s="9">
        <v>15434000</v>
      </c>
      <c r="I256" s="9">
        <v>16236000</v>
      </c>
      <c r="J256" s="10">
        <v>11.9</v>
      </c>
      <c r="K256" s="10">
        <v>10.8</v>
      </c>
      <c r="L256" s="9">
        <v>568532832</v>
      </c>
      <c r="M256" s="7">
        <f t="shared" si="0"/>
        <v>1413581000</v>
      </c>
      <c r="N256" s="9">
        <f t="shared" si="1"/>
        <v>142133208</v>
      </c>
    </row>
    <row r="257" spans="1:14">
      <c r="A257" s="25">
        <v>44287</v>
      </c>
      <c r="B257" s="9">
        <v>2558258</v>
      </c>
      <c r="C257" s="9">
        <v>75243</v>
      </c>
      <c r="D257" s="9">
        <v>2484000</v>
      </c>
      <c r="E257" s="9">
        <v>2679000</v>
      </c>
      <c r="F257" s="9">
        <v>15314028</v>
      </c>
      <c r="G257" s="9">
        <v>621239</v>
      </c>
      <c r="H257" s="9">
        <v>14693000</v>
      </c>
      <c r="I257" s="9">
        <v>14818000</v>
      </c>
      <c r="J257" s="10">
        <v>11</v>
      </c>
      <c r="K257" s="10">
        <v>10.5</v>
      </c>
      <c r="L257" s="9">
        <v>556994260</v>
      </c>
      <c r="M257" s="7">
        <f t="shared" si="0"/>
        <v>621239000</v>
      </c>
      <c r="N257" s="9">
        <f t="shared" si="1"/>
        <v>139248565</v>
      </c>
    </row>
    <row r="258" spans="1:14">
      <c r="A258" s="25">
        <v>44317</v>
      </c>
      <c r="B258" s="9">
        <v>2308461</v>
      </c>
      <c r="C258" s="9">
        <v>87251</v>
      </c>
      <c r="D258" s="9">
        <v>2222000</v>
      </c>
      <c r="E258" s="9">
        <v>2489500</v>
      </c>
      <c r="F258" s="9">
        <v>17691662</v>
      </c>
      <c r="G258" s="9">
        <v>-583759</v>
      </c>
      <c r="H258" s="9">
        <v>18275000</v>
      </c>
      <c r="I258" s="9">
        <v>18349500</v>
      </c>
      <c r="J258" s="10">
        <v>12.7</v>
      </c>
      <c r="K258" s="10">
        <v>13.1</v>
      </c>
      <c r="L258" s="9">
        <v>696242825</v>
      </c>
      <c r="M258" s="7">
        <f t="shared" si="0"/>
        <v>-583759000</v>
      </c>
      <c r="N258" s="9">
        <f t="shared" si="1"/>
        <v>174060706.25</v>
      </c>
    </row>
    <row r="259" spans="1:14">
      <c r="A259" s="25">
        <v>44348</v>
      </c>
      <c r="B259" s="9">
        <v>1533558</v>
      </c>
      <c r="C259" s="9">
        <v>-41537</v>
      </c>
      <c r="D259" s="9">
        <v>1576000</v>
      </c>
      <c r="E259" s="9">
        <v>1592000</v>
      </c>
      <c r="F259" s="9">
        <v>13079363</v>
      </c>
      <c r="G259" s="9">
        <v>-711411</v>
      </c>
      <c r="H259" s="9">
        <v>13791000</v>
      </c>
      <c r="I259" s="9">
        <v>14095750</v>
      </c>
      <c r="J259" s="10">
        <v>9.4</v>
      </c>
      <c r="K259" s="10">
        <v>9.9</v>
      </c>
      <c r="L259" s="9">
        <v>556994260</v>
      </c>
      <c r="M259" s="7">
        <f t="shared" si="0"/>
        <v>-711411000</v>
      </c>
      <c r="N259" s="9">
        <f t="shared" si="1"/>
        <v>139248565</v>
      </c>
    </row>
    <row r="260" spans="1:14">
      <c r="A260" s="25">
        <v>44378</v>
      </c>
      <c r="B260" s="9">
        <v>1855487</v>
      </c>
      <c r="C260" s="9">
        <v>-109123</v>
      </c>
      <c r="D260" s="9">
        <v>1964000</v>
      </c>
      <c r="E260" s="9">
        <v>1956750</v>
      </c>
      <c r="F260" s="9">
        <v>15473644</v>
      </c>
      <c r="G260" s="9">
        <v>-227034</v>
      </c>
      <c r="H260" s="9">
        <v>15702000</v>
      </c>
      <c r="I260" s="9">
        <v>16334000</v>
      </c>
      <c r="J260" s="10">
        <v>11.3</v>
      </c>
      <c r="K260" s="10">
        <v>11.5</v>
      </c>
      <c r="L260" s="9">
        <v>685135970</v>
      </c>
      <c r="M260" s="7">
        <f t="shared" si="0"/>
        <v>-227034000</v>
      </c>
      <c r="N260" s="9">
        <f t="shared" si="1"/>
        <v>171283992.5</v>
      </c>
    </row>
    <row r="261" spans="1:14">
      <c r="A261" s="25">
        <v>44409</v>
      </c>
      <c r="B261" s="9">
        <v>1223590</v>
      </c>
      <c r="C261" s="9">
        <v>-201380</v>
      </c>
      <c r="D261" s="9">
        <v>1425000</v>
      </c>
      <c r="E261" s="9">
        <v>1497750</v>
      </c>
      <c r="F261" s="9">
        <v>10961264</v>
      </c>
      <c r="G261" s="9">
        <v>-469125</v>
      </c>
      <c r="H261" s="9">
        <v>11430000</v>
      </c>
      <c r="I261" s="9">
        <v>11649750</v>
      </c>
      <c r="J261" s="10">
        <v>8</v>
      </c>
      <c r="K261" s="10">
        <v>8.3000000000000007</v>
      </c>
      <c r="L261" s="9">
        <v>548108776</v>
      </c>
      <c r="M261" s="7">
        <f t="shared" si="0"/>
        <v>-469125000</v>
      </c>
      <c r="N261" s="9">
        <f t="shared" si="1"/>
        <v>137027194</v>
      </c>
    </row>
    <row r="262" spans="1:14">
      <c r="A262" s="25">
        <v>44440</v>
      </c>
      <c r="B262" s="9">
        <v>285950</v>
      </c>
      <c r="C262" s="9">
        <v>-202650</v>
      </c>
      <c r="D262" s="9">
        <v>312000</v>
      </c>
      <c r="E262" s="9">
        <v>340000</v>
      </c>
      <c r="F262" s="9">
        <v>2377945</v>
      </c>
      <c r="G262" s="9">
        <v>-1310513</v>
      </c>
      <c r="H262" s="9">
        <v>2715000</v>
      </c>
      <c r="I262" s="9">
        <v>2820000</v>
      </c>
      <c r="J262" s="10">
        <v>1.7</v>
      </c>
      <c r="K262" s="10">
        <v>2</v>
      </c>
      <c r="L262" s="9">
        <v>137027194</v>
      </c>
      <c r="M262" s="7">
        <f t="shared" si="0"/>
        <v>-1310513000</v>
      </c>
      <c r="N262" s="9">
        <f t="shared" si="1"/>
        <v>34256798.5</v>
      </c>
    </row>
    <row r="263" spans="1:14">
      <c r="B263" s="26"/>
      <c r="C263" s="27">
        <v>-180777</v>
      </c>
      <c r="D263" s="26"/>
      <c r="E263" s="26"/>
      <c r="F263" s="26"/>
      <c r="G263" s="27">
        <v>-1375744</v>
      </c>
      <c r="H263" s="26"/>
      <c r="I263" s="26"/>
      <c r="J263" s="26"/>
      <c r="K263" s="26"/>
      <c r="L263" s="26"/>
      <c r="M263" s="7">
        <f t="shared" si="0"/>
        <v>-1375744000</v>
      </c>
      <c r="N263" s="9">
        <f t="shared" si="1"/>
        <v>0</v>
      </c>
    </row>
    <row r="264" spans="1:14">
      <c r="B264" s="26"/>
      <c r="C264" s="27">
        <v>8316</v>
      </c>
      <c r="D264" s="26"/>
      <c r="E264" s="26"/>
      <c r="F264" s="26"/>
      <c r="G264" s="27">
        <v>-986274</v>
      </c>
      <c r="H264" s="26"/>
      <c r="I264" s="26"/>
      <c r="J264" s="26"/>
      <c r="K264" s="26"/>
      <c r="L264" s="26"/>
      <c r="M264" s="7">
        <f t="shared" si="0"/>
        <v>-986274000</v>
      </c>
      <c r="N264" s="9">
        <f t="shared" si="1"/>
        <v>0</v>
      </c>
    </row>
    <row r="265" spans="1:14">
      <c r="B265" s="26"/>
      <c r="C265" s="27">
        <v>265033</v>
      </c>
      <c r="D265" s="26"/>
      <c r="E265" s="26"/>
      <c r="F265" s="26"/>
      <c r="G265" s="27">
        <v>-123141</v>
      </c>
      <c r="H265" s="26"/>
      <c r="I265" s="26"/>
      <c r="J265" s="26"/>
      <c r="K265" s="26"/>
      <c r="L265" s="26"/>
      <c r="M265" s="7">
        <f t="shared" si="0"/>
        <v>-123141000</v>
      </c>
      <c r="N265" s="9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65"/>
  <sheetViews>
    <sheetView workbookViewId="0">
      <selection activeCell="B1" sqref="B1"/>
    </sheetView>
  </sheetViews>
  <sheetFormatPr baseColWidth="10" defaultColWidth="14.5" defaultRowHeight="15.75" customHeight="1"/>
  <cols>
    <col min="2" max="2" width="20.5" customWidth="1"/>
    <col min="3" max="3" width="24.83203125" customWidth="1"/>
    <col min="4" max="4" width="28.6640625" customWidth="1"/>
    <col min="5" max="5" width="35.5" customWidth="1"/>
  </cols>
  <sheetData>
    <row r="1" spans="1:5">
      <c r="A1" s="28" t="s">
        <v>0</v>
      </c>
      <c r="B1" s="28" t="s">
        <v>194</v>
      </c>
      <c r="C1" s="28" t="s">
        <v>195</v>
      </c>
      <c r="D1" s="28" t="s">
        <v>191</v>
      </c>
      <c r="E1" s="28" t="s">
        <v>196</v>
      </c>
    </row>
    <row r="2" spans="1:5">
      <c r="A2" s="29">
        <v>36526</v>
      </c>
      <c r="B2" s="27">
        <v>251034</v>
      </c>
      <c r="C2" s="27">
        <v>1969331</v>
      </c>
      <c r="D2" s="27">
        <v>69589445</v>
      </c>
      <c r="E2" s="27">
        <v>14.15</v>
      </c>
    </row>
    <row r="3" spans="1:5">
      <c r="A3" s="29">
        <v>36557</v>
      </c>
      <c r="B3" s="27">
        <v>230165</v>
      </c>
      <c r="C3" s="27">
        <v>1603158</v>
      </c>
      <c r="D3" s="27">
        <v>55744900</v>
      </c>
      <c r="E3" s="27">
        <v>11.5</v>
      </c>
    </row>
    <row r="4" spans="1:5">
      <c r="A4" s="29">
        <v>36586</v>
      </c>
      <c r="B4" s="27">
        <v>195040</v>
      </c>
      <c r="C4" s="27">
        <v>1699887</v>
      </c>
      <c r="D4" s="27">
        <v>55744900</v>
      </c>
      <c r="E4" s="27">
        <v>12.19</v>
      </c>
    </row>
    <row r="5" spans="1:5">
      <c r="A5" s="29">
        <v>36617</v>
      </c>
      <c r="B5" s="27">
        <v>210723</v>
      </c>
      <c r="C5" s="27">
        <v>1842433</v>
      </c>
      <c r="D5" s="27">
        <v>70087609</v>
      </c>
      <c r="E5" s="27">
        <v>13.14</v>
      </c>
    </row>
    <row r="6" spans="1:5">
      <c r="A6" s="29">
        <v>36647</v>
      </c>
      <c r="B6" s="27">
        <v>177936</v>
      </c>
      <c r="C6" s="27">
        <v>1308978</v>
      </c>
      <c r="D6" s="27">
        <v>56151384</v>
      </c>
      <c r="E6" s="27">
        <v>9.32</v>
      </c>
    </row>
    <row r="7" spans="1:5">
      <c r="A7" s="29">
        <v>36678</v>
      </c>
      <c r="B7" s="27">
        <v>183486</v>
      </c>
      <c r="C7" s="27">
        <v>1223242</v>
      </c>
      <c r="D7" s="27">
        <v>56151384</v>
      </c>
      <c r="E7" s="27">
        <v>8.73</v>
      </c>
    </row>
    <row r="8" spans="1:5">
      <c r="A8" s="29">
        <v>36708</v>
      </c>
      <c r="B8" s="27">
        <v>219742</v>
      </c>
      <c r="C8" s="27">
        <v>1548480</v>
      </c>
      <c r="D8" s="27">
        <v>70617554</v>
      </c>
      <c r="E8" s="27">
        <v>10.96</v>
      </c>
    </row>
    <row r="9" spans="1:5">
      <c r="A9" s="29">
        <v>36739</v>
      </c>
      <c r="B9" s="27">
        <v>170999</v>
      </c>
      <c r="C9" s="27">
        <v>1211639</v>
      </c>
      <c r="D9" s="27">
        <v>56579708</v>
      </c>
      <c r="E9" s="27">
        <v>8.57</v>
      </c>
    </row>
    <row r="10" spans="1:5">
      <c r="A10" s="29">
        <v>36770</v>
      </c>
      <c r="B10" s="27">
        <v>199727</v>
      </c>
      <c r="C10" s="27">
        <v>1425436</v>
      </c>
      <c r="D10" s="27">
        <v>70724635</v>
      </c>
      <c r="E10" s="27">
        <v>10.07</v>
      </c>
    </row>
    <row r="11" spans="1:5">
      <c r="A11" s="29">
        <v>36800</v>
      </c>
      <c r="B11" s="27">
        <v>185132</v>
      </c>
      <c r="C11" s="27">
        <v>1128130</v>
      </c>
      <c r="D11" s="27">
        <v>57071072</v>
      </c>
      <c r="E11" s="27">
        <v>7.91</v>
      </c>
    </row>
    <row r="12" spans="1:5">
      <c r="A12" s="29">
        <v>36831</v>
      </c>
      <c r="B12" s="27">
        <v>209746</v>
      </c>
      <c r="C12" s="27">
        <v>1226579</v>
      </c>
      <c r="D12" s="27">
        <v>57071072</v>
      </c>
      <c r="E12" s="27">
        <v>8.59</v>
      </c>
    </row>
    <row r="13" spans="1:5">
      <c r="A13" s="29">
        <v>36861</v>
      </c>
      <c r="B13" s="27">
        <v>247074</v>
      </c>
      <c r="C13" s="27">
        <v>1778897</v>
      </c>
      <c r="D13" s="27">
        <v>71338840</v>
      </c>
      <c r="E13" s="27">
        <v>12.47</v>
      </c>
    </row>
    <row r="14" spans="1:5">
      <c r="A14" s="29">
        <v>36892</v>
      </c>
      <c r="B14" s="27">
        <v>199601</v>
      </c>
      <c r="C14" s="27">
        <v>1536829</v>
      </c>
      <c r="D14" s="27">
        <v>57454568</v>
      </c>
      <c r="E14" s="27">
        <v>10.69</v>
      </c>
    </row>
    <row r="15" spans="1:5">
      <c r="A15" s="29">
        <v>36923</v>
      </c>
      <c r="B15" s="27">
        <v>227302</v>
      </c>
      <c r="C15" s="27">
        <v>1572239</v>
      </c>
      <c r="D15" s="27">
        <v>57582400</v>
      </c>
      <c r="E15" s="27">
        <v>10.93</v>
      </c>
    </row>
    <row r="16" spans="1:5">
      <c r="A16" s="29">
        <v>36951</v>
      </c>
      <c r="B16" s="27">
        <v>265217</v>
      </c>
      <c r="C16" s="27">
        <v>2161436</v>
      </c>
      <c r="D16" s="27">
        <v>71978000</v>
      </c>
      <c r="E16" s="27">
        <v>15.02</v>
      </c>
    </row>
    <row r="17" spans="1:5">
      <c r="A17" s="29">
        <v>36982</v>
      </c>
      <c r="B17" s="27">
        <v>203310</v>
      </c>
      <c r="C17" s="27">
        <v>1646117</v>
      </c>
      <c r="D17" s="27">
        <v>59691709</v>
      </c>
      <c r="E17" s="27">
        <v>11.04</v>
      </c>
    </row>
    <row r="18" spans="1:5">
      <c r="A18" s="29">
        <v>37012</v>
      </c>
      <c r="B18" s="27">
        <v>213421</v>
      </c>
      <c r="C18" s="27">
        <v>1611662</v>
      </c>
      <c r="D18" s="27">
        <v>60394812</v>
      </c>
      <c r="E18" s="27">
        <v>10.67</v>
      </c>
    </row>
    <row r="19" spans="1:5">
      <c r="A19" s="29">
        <v>37043</v>
      </c>
      <c r="B19" s="27">
        <v>256066</v>
      </c>
      <c r="C19" s="27">
        <v>2030546</v>
      </c>
      <c r="D19" s="27">
        <v>75493515</v>
      </c>
      <c r="E19" s="27">
        <v>13.45</v>
      </c>
    </row>
    <row r="20" spans="1:5">
      <c r="A20" s="29">
        <v>37073</v>
      </c>
      <c r="B20" s="27">
        <v>205169</v>
      </c>
      <c r="C20" s="27">
        <v>1702458</v>
      </c>
      <c r="D20" s="27">
        <v>60739971</v>
      </c>
      <c r="E20" s="27">
        <v>11.21</v>
      </c>
    </row>
    <row r="21" spans="1:5">
      <c r="A21" s="29">
        <v>37104</v>
      </c>
      <c r="B21" s="27">
        <v>204308</v>
      </c>
      <c r="C21" s="27">
        <v>1736664</v>
      </c>
      <c r="D21" s="27">
        <v>60855024</v>
      </c>
      <c r="E21" s="27">
        <v>11.41</v>
      </c>
    </row>
    <row r="22" spans="1:5">
      <c r="A22" s="29">
        <v>37135</v>
      </c>
      <c r="B22" s="27">
        <v>252614</v>
      </c>
      <c r="C22" s="27">
        <v>2122836</v>
      </c>
      <c r="D22" s="27">
        <v>76068780</v>
      </c>
      <c r="E22" s="27">
        <v>13.96</v>
      </c>
    </row>
    <row r="23" spans="1:5">
      <c r="A23" s="29">
        <v>37165</v>
      </c>
      <c r="B23" s="27">
        <v>252083</v>
      </c>
      <c r="C23" s="27">
        <v>1776116</v>
      </c>
      <c r="D23" s="27">
        <v>61170537</v>
      </c>
      <c r="E23" s="27">
        <v>11.61</v>
      </c>
    </row>
    <row r="24" spans="1:5">
      <c r="A24" s="29">
        <v>37196</v>
      </c>
      <c r="B24" s="27">
        <v>246703</v>
      </c>
      <c r="C24" s="27">
        <v>1938285</v>
      </c>
      <c r="D24" s="27">
        <v>61275708</v>
      </c>
      <c r="E24" s="27">
        <v>12.65</v>
      </c>
    </row>
    <row r="25" spans="1:5">
      <c r="A25" s="29">
        <v>37226</v>
      </c>
      <c r="B25" s="27">
        <v>267514</v>
      </c>
      <c r="C25" s="27">
        <v>2701676</v>
      </c>
      <c r="D25" s="27">
        <v>76594635</v>
      </c>
      <c r="E25" s="27">
        <v>17.64</v>
      </c>
    </row>
    <row r="26" spans="1:5">
      <c r="A26" s="29">
        <v>37257</v>
      </c>
      <c r="B26" s="27">
        <v>298085</v>
      </c>
      <c r="C26" s="27">
        <v>2263857</v>
      </c>
      <c r="D26" s="27">
        <v>59688762</v>
      </c>
      <c r="E26" s="27">
        <v>15.18</v>
      </c>
    </row>
    <row r="27" spans="1:5">
      <c r="A27" s="29">
        <v>37288</v>
      </c>
      <c r="B27" s="27">
        <v>250111</v>
      </c>
      <c r="C27" s="27">
        <v>2401746</v>
      </c>
      <c r="D27" s="27">
        <v>59159780</v>
      </c>
      <c r="E27" s="27">
        <v>16.239999999999998</v>
      </c>
    </row>
    <row r="28" spans="1:5">
      <c r="A28" s="29">
        <v>37316</v>
      </c>
      <c r="B28" s="27">
        <v>292303</v>
      </c>
      <c r="C28" s="27">
        <v>3061479</v>
      </c>
      <c r="D28" s="27">
        <v>73949725</v>
      </c>
      <c r="E28" s="27">
        <v>20.7</v>
      </c>
    </row>
    <row r="29" spans="1:5">
      <c r="A29" s="29">
        <v>37347</v>
      </c>
      <c r="B29" s="27">
        <v>249711</v>
      </c>
      <c r="C29" s="27">
        <v>2328023</v>
      </c>
      <c r="D29" s="27">
        <v>59211116</v>
      </c>
      <c r="E29" s="27">
        <v>15.73</v>
      </c>
    </row>
    <row r="30" spans="1:5">
      <c r="A30" s="29">
        <v>37377</v>
      </c>
      <c r="B30" s="27">
        <v>224457</v>
      </c>
      <c r="C30" s="27">
        <v>2210521</v>
      </c>
      <c r="D30" s="27">
        <v>59228228</v>
      </c>
      <c r="E30" s="27">
        <v>14.93</v>
      </c>
    </row>
    <row r="31" spans="1:5">
      <c r="A31" s="29">
        <v>37408</v>
      </c>
      <c r="B31" s="27">
        <v>270988</v>
      </c>
      <c r="C31" s="27">
        <v>2610396</v>
      </c>
      <c r="D31" s="27">
        <v>74035285</v>
      </c>
      <c r="E31" s="27">
        <v>17.63</v>
      </c>
    </row>
    <row r="32" spans="1:5">
      <c r="A32" s="29">
        <v>37438</v>
      </c>
      <c r="B32" s="27">
        <v>234443</v>
      </c>
      <c r="C32" s="27">
        <v>2070359</v>
      </c>
      <c r="D32" s="27">
        <v>58965074</v>
      </c>
      <c r="E32" s="27">
        <v>14.05</v>
      </c>
    </row>
    <row r="33" spans="1:5">
      <c r="A33" s="29">
        <v>37469</v>
      </c>
      <c r="B33" s="27">
        <v>259324</v>
      </c>
      <c r="C33" s="27">
        <v>2517966</v>
      </c>
      <c r="D33" s="27">
        <v>73596695</v>
      </c>
      <c r="E33" s="27">
        <v>17.11</v>
      </c>
    </row>
    <row r="34" spans="1:5">
      <c r="A34" s="29">
        <v>37500</v>
      </c>
      <c r="B34" s="27">
        <v>203850</v>
      </c>
      <c r="C34" s="27">
        <v>1906475</v>
      </c>
      <c r="D34" s="27">
        <v>58877356</v>
      </c>
      <c r="E34" s="27">
        <v>12.95</v>
      </c>
    </row>
    <row r="35" spans="1:5">
      <c r="A35" s="29">
        <v>37530</v>
      </c>
      <c r="B35" s="27">
        <v>246733</v>
      </c>
      <c r="C35" s="27">
        <v>1872195</v>
      </c>
      <c r="D35" s="27">
        <v>58704235</v>
      </c>
      <c r="E35" s="27">
        <v>12.75</v>
      </c>
    </row>
    <row r="36" spans="1:5">
      <c r="A36" s="29">
        <v>37561</v>
      </c>
      <c r="B36" s="27">
        <v>301768</v>
      </c>
      <c r="C36" s="27">
        <v>2453307</v>
      </c>
      <c r="D36" s="27">
        <v>73308160</v>
      </c>
      <c r="E36" s="27">
        <v>16.73</v>
      </c>
    </row>
    <row r="37" spans="1:5">
      <c r="A37" s="29">
        <v>37591</v>
      </c>
      <c r="B37" s="27">
        <v>243241</v>
      </c>
      <c r="C37" s="27">
        <v>2155032</v>
      </c>
      <c r="D37" s="27">
        <v>58646528</v>
      </c>
      <c r="E37" s="27">
        <v>14.7</v>
      </c>
    </row>
    <row r="38" spans="1:5">
      <c r="A38" s="29">
        <v>37622</v>
      </c>
      <c r="B38" s="27">
        <v>266438</v>
      </c>
      <c r="C38" s="27">
        <v>2272913</v>
      </c>
      <c r="D38" s="27">
        <v>58511360</v>
      </c>
      <c r="E38" s="27">
        <v>15.53</v>
      </c>
    </row>
    <row r="39" spans="1:5">
      <c r="A39" s="29">
        <v>37653</v>
      </c>
      <c r="B39" s="27">
        <v>247387</v>
      </c>
      <c r="C39" s="27">
        <v>2313496</v>
      </c>
      <c r="D39" s="27">
        <v>58466304</v>
      </c>
      <c r="E39" s="27">
        <v>15.82</v>
      </c>
    </row>
    <row r="40" spans="1:5">
      <c r="A40" s="29">
        <v>37681</v>
      </c>
      <c r="B40" s="27">
        <v>299519</v>
      </c>
      <c r="C40" s="27">
        <v>2997392</v>
      </c>
      <c r="D40" s="27">
        <v>73082880</v>
      </c>
      <c r="E40" s="27">
        <v>20.5</v>
      </c>
    </row>
    <row r="41" spans="1:5">
      <c r="A41" s="29">
        <v>37712</v>
      </c>
      <c r="B41" s="27">
        <v>244953</v>
      </c>
      <c r="C41" s="27">
        <v>2286306</v>
      </c>
      <c r="D41" s="27">
        <v>58420215</v>
      </c>
      <c r="E41" s="27">
        <v>15.66</v>
      </c>
    </row>
    <row r="42" spans="1:5">
      <c r="A42" s="29">
        <v>37742</v>
      </c>
      <c r="B42" s="27">
        <v>269879</v>
      </c>
      <c r="C42" s="27">
        <v>2754065</v>
      </c>
      <c r="D42" s="27">
        <v>73006065</v>
      </c>
      <c r="E42" s="27">
        <v>18.86</v>
      </c>
    </row>
    <row r="43" spans="1:5">
      <c r="A43" s="29">
        <v>37773</v>
      </c>
      <c r="B43" s="27">
        <v>232783</v>
      </c>
      <c r="C43" s="27">
        <v>2126392</v>
      </c>
      <c r="D43" s="27">
        <v>58404852</v>
      </c>
      <c r="E43" s="27">
        <v>14.56</v>
      </c>
    </row>
    <row r="44" spans="1:5">
      <c r="A44" s="29">
        <v>37803</v>
      </c>
      <c r="B44" s="27">
        <v>233188</v>
      </c>
      <c r="C44" s="27">
        <v>2084864</v>
      </c>
      <c r="D44" s="27">
        <v>58414875</v>
      </c>
      <c r="E44" s="27">
        <v>14.27</v>
      </c>
    </row>
    <row r="45" spans="1:5">
      <c r="A45" s="29">
        <v>37834</v>
      </c>
      <c r="B45" s="27">
        <v>250424</v>
      </c>
      <c r="C45" s="27">
        <v>2575184</v>
      </c>
      <c r="D45" s="27">
        <v>73022770</v>
      </c>
      <c r="E45" s="27">
        <v>17.64</v>
      </c>
    </row>
    <row r="46" spans="1:5">
      <c r="A46" s="29">
        <v>37865</v>
      </c>
      <c r="B46" s="27">
        <v>192496</v>
      </c>
      <c r="C46" s="27">
        <v>1906991</v>
      </c>
      <c r="D46" s="27">
        <v>58418216</v>
      </c>
      <c r="E46" s="27">
        <v>13.05</v>
      </c>
    </row>
    <row r="47" spans="1:5">
      <c r="A47" s="29">
        <v>37895</v>
      </c>
      <c r="B47" s="27">
        <v>239386</v>
      </c>
      <c r="C47" s="27">
        <v>1845649</v>
      </c>
      <c r="D47" s="27">
        <v>58415027</v>
      </c>
      <c r="E47" s="27">
        <v>12.65</v>
      </c>
    </row>
    <row r="48" spans="1:5">
      <c r="A48" s="29">
        <v>37926</v>
      </c>
      <c r="B48" s="27">
        <v>276517</v>
      </c>
      <c r="C48" s="27">
        <v>2374960</v>
      </c>
      <c r="D48" s="27">
        <v>73017455</v>
      </c>
      <c r="E48" s="27">
        <v>16.260000000000002</v>
      </c>
    </row>
    <row r="49" spans="1:5">
      <c r="A49" s="29">
        <v>37956</v>
      </c>
      <c r="B49" s="27">
        <v>201377</v>
      </c>
      <c r="C49" s="27">
        <v>1963706</v>
      </c>
      <c r="D49" s="27">
        <v>58413964</v>
      </c>
      <c r="E49" s="27">
        <v>13.45</v>
      </c>
    </row>
    <row r="50" spans="1:5">
      <c r="A50" s="29">
        <v>37987</v>
      </c>
      <c r="B50" s="27">
        <v>267149</v>
      </c>
      <c r="C50" s="27">
        <v>2497325</v>
      </c>
      <c r="D50" s="27">
        <v>72973735</v>
      </c>
      <c r="E50" s="27">
        <v>17.100000000000001</v>
      </c>
    </row>
    <row r="51" spans="1:5">
      <c r="A51" s="29">
        <v>38018</v>
      </c>
      <c r="B51" s="27">
        <v>209946</v>
      </c>
      <c r="C51" s="27">
        <v>1955545</v>
      </c>
      <c r="D51" s="27">
        <v>58370244</v>
      </c>
      <c r="E51" s="27">
        <v>13.39</v>
      </c>
    </row>
    <row r="52" spans="1:5">
      <c r="A52" s="29">
        <v>38047</v>
      </c>
      <c r="B52" s="27">
        <v>190110</v>
      </c>
      <c r="C52" s="27">
        <v>1968602</v>
      </c>
      <c r="D52" s="27">
        <v>58370244</v>
      </c>
      <c r="E52" s="27">
        <v>13.49</v>
      </c>
    </row>
    <row r="53" spans="1:5">
      <c r="A53" s="29">
        <v>38078</v>
      </c>
      <c r="B53" s="27">
        <v>191074</v>
      </c>
      <c r="C53" s="27">
        <v>1784287</v>
      </c>
      <c r="D53" s="27">
        <v>58328940</v>
      </c>
      <c r="E53" s="27">
        <v>12.23</v>
      </c>
    </row>
    <row r="54" spans="1:5">
      <c r="A54" s="29">
        <v>38108</v>
      </c>
      <c r="B54" s="27">
        <v>215641</v>
      </c>
      <c r="C54" s="27">
        <v>2071358</v>
      </c>
      <c r="D54" s="27">
        <v>72893965</v>
      </c>
      <c r="E54" s="27">
        <v>14.2</v>
      </c>
    </row>
    <row r="55" spans="1:5">
      <c r="A55" s="29">
        <v>38139</v>
      </c>
      <c r="B55" s="27">
        <v>180855</v>
      </c>
      <c r="C55" s="27">
        <v>1547431</v>
      </c>
      <c r="D55" s="27">
        <v>58315172</v>
      </c>
      <c r="E55" s="27">
        <v>10.61</v>
      </c>
    </row>
    <row r="56" spans="1:5">
      <c r="A56" s="29">
        <v>38169</v>
      </c>
      <c r="B56" s="27">
        <v>225728</v>
      </c>
      <c r="C56" s="27">
        <v>1959261</v>
      </c>
      <c r="D56" s="27">
        <v>72871853</v>
      </c>
      <c r="E56" s="27">
        <v>13.44</v>
      </c>
    </row>
    <row r="57" spans="1:5">
      <c r="A57" s="29">
        <v>38200</v>
      </c>
      <c r="B57" s="27">
        <v>161417</v>
      </c>
      <c r="C57" s="27">
        <v>1531879</v>
      </c>
      <c r="D57" s="27">
        <v>58293060</v>
      </c>
      <c r="E57" s="27">
        <v>10.5</v>
      </c>
    </row>
    <row r="58" spans="1:5">
      <c r="A58" s="29">
        <v>38231</v>
      </c>
      <c r="B58" s="27">
        <v>155326</v>
      </c>
      <c r="C58" s="27">
        <v>1420864</v>
      </c>
      <c r="D58" s="27">
        <v>58293060</v>
      </c>
      <c r="E58" s="27">
        <v>9.75</v>
      </c>
    </row>
    <row r="59" spans="1:5">
      <c r="A59" s="29">
        <v>38261</v>
      </c>
      <c r="B59" s="27">
        <v>225691</v>
      </c>
      <c r="C59" s="27">
        <v>1712009</v>
      </c>
      <c r="D59" s="27">
        <v>72976125</v>
      </c>
      <c r="E59" s="27">
        <v>11.73</v>
      </c>
    </row>
    <row r="60" spans="1:5">
      <c r="A60" s="29">
        <v>38292</v>
      </c>
      <c r="B60" s="27">
        <v>187793</v>
      </c>
      <c r="C60" s="27">
        <v>1405189</v>
      </c>
      <c r="D60" s="27">
        <v>58402860</v>
      </c>
      <c r="E60" s="27">
        <v>9.6300000000000008</v>
      </c>
    </row>
    <row r="61" spans="1:5">
      <c r="A61" s="29">
        <v>38322</v>
      </c>
      <c r="B61" s="27">
        <v>191106</v>
      </c>
      <c r="C61" s="27">
        <v>1650013</v>
      </c>
      <c r="D61" s="27">
        <v>58402860</v>
      </c>
      <c r="E61" s="27">
        <v>11.3</v>
      </c>
    </row>
    <row r="62" spans="1:5">
      <c r="A62" s="29">
        <v>38353</v>
      </c>
      <c r="B62" s="27">
        <v>269359</v>
      </c>
      <c r="C62" s="27">
        <v>2071563</v>
      </c>
      <c r="D62" s="27">
        <v>73107599</v>
      </c>
      <c r="E62" s="27">
        <v>14.17</v>
      </c>
    </row>
    <row r="63" spans="1:5">
      <c r="A63" s="29">
        <v>38384</v>
      </c>
      <c r="B63" s="27">
        <v>188559</v>
      </c>
      <c r="C63" s="27">
        <v>1676363</v>
      </c>
      <c r="D63" s="27">
        <v>58506884</v>
      </c>
      <c r="E63" s="27">
        <v>11.46</v>
      </c>
    </row>
    <row r="64" spans="1:5">
      <c r="A64" s="29">
        <v>38412</v>
      </c>
      <c r="B64" s="27">
        <v>176622</v>
      </c>
      <c r="C64" s="27">
        <v>1680308</v>
      </c>
      <c r="D64" s="27">
        <v>58506884</v>
      </c>
      <c r="E64" s="27">
        <v>11.49</v>
      </c>
    </row>
    <row r="65" spans="1:5">
      <c r="A65" s="29">
        <v>38443</v>
      </c>
      <c r="B65" s="27">
        <v>214357</v>
      </c>
      <c r="C65" s="27">
        <v>1921838</v>
      </c>
      <c r="D65" s="27">
        <v>73367425</v>
      </c>
      <c r="E65" s="27">
        <v>13.09</v>
      </c>
    </row>
    <row r="66" spans="1:5">
      <c r="A66" s="29">
        <v>38473</v>
      </c>
      <c r="B66" s="27">
        <v>157553</v>
      </c>
      <c r="C66" s="27">
        <v>1438727</v>
      </c>
      <c r="D66" s="27">
        <v>58740704</v>
      </c>
      <c r="E66" s="27">
        <v>9.7899999999999991</v>
      </c>
    </row>
    <row r="67" spans="1:5">
      <c r="A67" s="29">
        <v>38504</v>
      </c>
      <c r="B67" s="27">
        <v>155786</v>
      </c>
      <c r="C67" s="27">
        <v>1345753</v>
      </c>
      <c r="D67" s="27">
        <v>58740704</v>
      </c>
      <c r="E67" s="27">
        <v>9.18</v>
      </c>
    </row>
    <row r="68" spans="1:5">
      <c r="A68" s="29">
        <v>38534</v>
      </c>
      <c r="B68" s="27">
        <v>190764</v>
      </c>
      <c r="C68" s="27">
        <v>1673382</v>
      </c>
      <c r="D68" s="27">
        <v>73624756</v>
      </c>
      <c r="E68" s="27">
        <v>11.36</v>
      </c>
    </row>
    <row r="69" spans="1:5">
      <c r="A69" s="29">
        <v>38565</v>
      </c>
      <c r="B69" s="27">
        <v>139638</v>
      </c>
      <c r="C69" s="27">
        <v>1293544</v>
      </c>
      <c r="D69" s="27">
        <v>58939580</v>
      </c>
      <c r="E69" s="27">
        <v>8.77</v>
      </c>
    </row>
    <row r="70" spans="1:5">
      <c r="A70" s="29">
        <v>38596</v>
      </c>
      <c r="B70" s="27">
        <v>135319</v>
      </c>
      <c r="C70" s="27">
        <v>1191808</v>
      </c>
      <c r="D70" s="27">
        <v>58939580</v>
      </c>
      <c r="E70" s="27">
        <v>8.09</v>
      </c>
    </row>
    <row r="71" spans="1:5">
      <c r="A71" s="29">
        <v>38626</v>
      </c>
      <c r="B71" s="27">
        <v>184802</v>
      </c>
      <c r="C71" s="27">
        <v>1421203</v>
      </c>
      <c r="D71" s="27">
        <v>73864295</v>
      </c>
      <c r="E71" s="27">
        <v>9.6199999999999992</v>
      </c>
    </row>
    <row r="72" spans="1:5">
      <c r="A72" s="29">
        <v>38657</v>
      </c>
      <c r="B72" s="27">
        <v>149825</v>
      </c>
      <c r="C72" s="27">
        <v>1120569</v>
      </c>
      <c r="D72" s="27">
        <v>59129400</v>
      </c>
      <c r="E72" s="27">
        <v>7.58</v>
      </c>
    </row>
    <row r="73" spans="1:5">
      <c r="A73" s="29">
        <v>38687</v>
      </c>
      <c r="B73" s="27">
        <v>216362</v>
      </c>
      <c r="C73" s="27">
        <v>1708349</v>
      </c>
      <c r="D73" s="27">
        <v>73911750</v>
      </c>
      <c r="E73" s="27">
        <v>11.56</v>
      </c>
    </row>
    <row r="74" spans="1:5">
      <c r="A74" s="29">
        <v>38718</v>
      </c>
      <c r="B74" s="27">
        <v>183285</v>
      </c>
      <c r="C74" s="27">
        <v>1431800</v>
      </c>
      <c r="D74" s="27">
        <v>59302860</v>
      </c>
      <c r="E74" s="27">
        <v>9.65</v>
      </c>
    </row>
    <row r="75" spans="1:5">
      <c r="A75" s="29">
        <v>38749</v>
      </c>
      <c r="B75" s="27">
        <v>156780</v>
      </c>
      <c r="C75" s="27">
        <v>1455013</v>
      </c>
      <c r="D75" s="27">
        <v>59360680</v>
      </c>
      <c r="E75" s="27">
        <v>9.8000000000000007</v>
      </c>
    </row>
    <row r="76" spans="1:5">
      <c r="A76" s="29">
        <v>38777</v>
      </c>
      <c r="B76" s="27">
        <v>166222</v>
      </c>
      <c r="C76" s="27">
        <v>1482987</v>
      </c>
      <c r="D76" s="27">
        <v>59360680</v>
      </c>
      <c r="E76" s="27">
        <v>10</v>
      </c>
    </row>
    <row r="77" spans="1:5">
      <c r="A77" s="29">
        <v>38808</v>
      </c>
      <c r="B77" s="27">
        <v>208171</v>
      </c>
      <c r="C77" s="27">
        <v>1801204</v>
      </c>
      <c r="D77" s="27">
        <v>74505234</v>
      </c>
      <c r="E77" s="27">
        <v>12.1</v>
      </c>
    </row>
    <row r="78" spans="1:5">
      <c r="A78" s="29">
        <v>38838</v>
      </c>
      <c r="B78" s="27">
        <v>155223</v>
      </c>
      <c r="C78" s="27">
        <v>1332314</v>
      </c>
      <c r="D78" s="27">
        <v>59665064</v>
      </c>
      <c r="E78" s="27">
        <v>8.93</v>
      </c>
    </row>
    <row r="79" spans="1:5">
      <c r="A79" s="29">
        <v>38869</v>
      </c>
      <c r="B79" s="27">
        <v>149041</v>
      </c>
      <c r="C79" s="27">
        <v>1232009</v>
      </c>
      <c r="D79" s="27">
        <v>59665064</v>
      </c>
      <c r="E79" s="27">
        <v>8.25</v>
      </c>
    </row>
    <row r="80" spans="1:5">
      <c r="A80" s="29">
        <v>38899</v>
      </c>
      <c r="B80" s="27">
        <v>197553</v>
      </c>
      <c r="C80" s="27">
        <v>1542167</v>
      </c>
      <c r="D80" s="27">
        <v>74941706</v>
      </c>
      <c r="E80" s="27">
        <v>10.29</v>
      </c>
    </row>
    <row r="81" spans="1:5">
      <c r="A81" s="29">
        <v>38930</v>
      </c>
      <c r="B81" s="27">
        <v>147634</v>
      </c>
      <c r="C81" s="27">
        <v>1237993</v>
      </c>
      <c r="D81" s="27">
        <v>60025440</v>
      </c>
      <c r="E81" s="27">
        <v>8.25</v>
      </c>
    </row>
    <row r="82" spans="1:5">
      <c r="A82" s="29">
        <v>38961</v>
      </c>
      <c r="B82" s="27">
        <v>173840</v>
      </c>
      <c r="C82" s="27">
        <v>1472485</v>
      </c>
      <c r="D82" s="27">
        <v>75031800</v>
      </c>
      <c r="E82" s="27">
        <v>9.82</v>
      </c>
    </row>
    <row r="83" spans="1:5">
      <c r="A83" s="29">
        <v>38991</v>
      </c>
      <c r="B83" s="27">
        <v>157313</v>
      </c>
      <c r="C83" s="27">
        <v>1153244</v>
      </c>
      <c r="D83" s="27">
        <v>60299919</v>
      </c>
      <c r="E83" s="27">
        <v>7.64</v>
      </c>
    </row>
    <row r="84" spans="1:5">
      <c r="A84" s="29">
        <v>39022</v>
      </c>
      <c r="B84" s="27">
        <v>173578</v>
      </c>
      <c r="C84" s="27">
        <v>1151583</v>
      </c>
      <c r="D84" s="27">
        <v>60391412</v>
      </c>
      <c r="E84" s="27">
        <v>7.63</v>
      </c>
    </row>
    <row r="85" spans="1:5">
      <c r="A85" s="29">
        <v>39052</v>
      </c>
      <c r="B85" s="27">
        <v>227451</v>
      </c>
      <c r="C85" s="27">
        <v>1794188</v>
      </c>
      <c r="D85" s="27">
        <v>75489265</v>
      </c>
      <c r="E85" s="27">
        <v>11.88</v>
      </c>
    </row>
    <row r="86" spans="1:5">
      <c r="A86" s="29">
        <v>39083</v>
      </c>
      <c r="B86" s="27">
        <v>191487</v>
      </c>
      <c r="C86" s="27">
        <v>1528871</v>
      </c>
      <c r="D86" s="27">
        <v>60605438</v>
      </c>
      <c r="E86" s="27">
        <v>10.09</v>
      </c>
    </row>
    <row r="87" spans="1:5">
      <c r="A87" s="29">
        <v>39114</v>
      </c>
      <c r="B87" s="27">
        <v>177222</v>
      </c>
      <c r="C87" s="27">
        <v>1546155</v>
      </c>
      <c r="D87" s="27">
        <v>60676780</v>
      </c>
      <c r="E87" s="27">
        <v>10.19</v>
      </c>
    </row>
    <row r="88" spans="1:5">
      <c r="A88" s="29">
        <v>39142</v>
      </c>
      <c r="B88" s="27">
        <v>206108</v>
      </c>
      <c r="C88" s="27">
        <v>1905195</v>
      </c>
      <c r="D88" s="27">
        <v>75845975</v>
      </c>
      <c r="E88" s="27">
        <v>12.57</v>
      </c>
    </row>
    <row r="89" spans="1:5">
      <c r="A89" s="29">
        <v>39173</v>
      </c>
      <c r="B89" s="27">
        <v>175297</v>
      </c>
      <c r="C89" s="27">
        <v>1486283</v>
      </c>
      <c r="D89" s="27">
        <v>60819286</v>
      </c>
      <c r="E89" s="27">
        <v>9.77</v>
      </c>
    </row>
    <row r="90" spans="1:5">
      <c r="A90" s="29">
        <v>39203</v>
      </c>
      <c r="B90" s="27">
        <v>164205</v>
      </c>
      <c r="C90" s="27">
        <v>1423279</v>
      </c>
      <c r="D90" s="27">
        <v>60866788</v>
      </c>
      <c r="E90" s="27">
        <v>9.36</v>
      </c>
    </row>
    <row r="91" spans="1:5">
      <c r="A91" s="29">
        <v>39234</v>
      </c>
      <c r="B91" s="27">
        <v>208498</v>
      </c>
      <c r="C91" s="27">
        <v>1703691</v>
      </c>
      <c r="D91" s="27">
        <v>76083485</v>
      </c>
      <c r="E91" s="27">
        <v>11.19</v>
      </c>
    </row>
    <row r="92" spans="1:5">
      <c r="A92" s="29">
        <v>39264</v>
      </c>
      <c r="B92" s="27">
        <v>171785</v>
      </c>
      <c r="C92" s="27">
        <v>1377528</v>
      </c>
      <c r="D92" s="27">
        <v>61009480</v>
      </c>
      <c r="E92" s="27">
        <v>9.0299999999999994</v>
      </c>
    </row>
    <row r="93" spans="1:5">
      <c r="A93" s="29">
        <v>39295</v>
      </c>
      <c r="B93" s="27">
        <v>159369</v>
      </c>
      <c r="C93" s="27">
        <v>1386153</v>
      </c>
      <c r="D93" s="27">
        <v>61057044</v>
      </c>
      <c r="E93" s="27">
        <v>9.08</v>
      </c>
    </row>
    <row r="94" spans="1:5">
      <c r="A94" s="29">
        <v>39326</v>
      </c>
      <c r="B94" s="27">
        <v>192381</v>
      </c>
      <c r="C94" s="27">
        <v>1669643</v>
      </c>
      <c r="D94" s="27">
        <v>76321305</v>
      </c>
      <c r="E94" s="27">
        <v>10.94</v>
      </c>
    </row>
    <row r="95" spans="1:5">
      <c r="A95" s="29">
        <v>39356</v>
      </c>
      <c r="B95" s="27">
        <v>183500</v>
      </c>
      <c r="C95" s="27">
        <v>1329152</v>
      </c>
      <c r="D95" s="27">
        <v>61173192</v>
      </c>
      <c r="E95" s="27">
        <v>8.69</v>
      </c>
    </row>
    <row r="96" spans="1:5">
      <c r="A96" s="29">
        <v>39387</v>
      </c>
      <c r="B96" s="27">
        <v>194747</v>
      </c>
      <c r="C96" s="27">
        <v>1397148</v>
      </c>
      <c r="D96" s="27">
        <v>61211908</v>
      </c>
      <c r="E96" s="27">
        <v>9.1300000000000008</v>
      </c>
    </row>
    <row r="97" spans="1:5">
      <c r="A97" s="29">
        <v>39417</v>
      </c>
      <c r="B97" s="27">
        <v>261422</v>
      </c>
      <c r="C97" s="27">
        <v>2149127</v>
      </c>
      <c r="D97" s="27">
        <v>76514885</v>
      </c>
      <c r="E97" s="27">
        <v>14.05</v>
      </c>
    </row>
    <row r="98" spans="1:5">
      <c r="A98" s="29">
        <v>39448</v>
      </c>
      <c r="B98" s="27">
        <v>229647</v>
      </c>
      <c r="C98" s="27">
        <v>1878598</v>
      </c>
      <c r="D98" s="27">
        <v>61291906</v>
      </c>
      <c r="E98" s="27">
        <v>12.27</v>
      </c>
    </row>
    <row r="99" spans="1:5">
      <c r="A99" s="29">
        <v>39479</v>
      </c>
      <c r="B99" s="27">
        <v>212019</v>
      </c>
      <c r="C99" s="27">
        <v>1951469</v>
      </c>
      <c r="D99" s="27">
        <v>61318572</v>
      </c>
      <c r="E99" s="27">
        <v>12.73</v>
      </c>
    </row>
    <row r="100" spans="1:5">
      <c r="A100" s="29">
        <v>39508</v>
      </c>
      <c r="B100" s="27">
        <v>249302</v>
      </c>
      <c r="C100" s="27">
        <v>2544155</v>
      </c>
      <c r="D100" s="27">
        <v>76648215</v>
      </c>
      <c r="E100" s="27">
        <v>16.61</v>
      </c>
    </row>
    <row r="101" spans="1:5">
      <c r="A101" s="29">
        <v>39539</v>
      </c>
      <c r="B101" s="27">
        <v>209600</v>
      </c>
      <c r="C101" s="27">
        <v>1942107</v>
      </c>
      <c r="D101" s="27">
        <v>61434753</v>
      </c>
      <c r="E101" s="27">
        <v>12.63</v>
      </c>
    </row>
    <row r="102" spans="1:5">
      <c r="A102" s="29">
        <v>39569</v>
      </c>
      <c r="B102" s="27">
        <v>234694</v>
      </c>
      <c r="C102" s="27">
        <v>2314233</v>
      </c>
      <c r="D102" s="27">
        <v>76841850</v>
      </c>
      <c r="E102" s="27">
        <v>15.06</v>
      </c>
    </row>
    <row r="103" spans="1:5">
      <c r="A103" s="29">
        <v>39600</v>
      </c>
      <c r="B103" s="27">
        <v>214749</v>
      </c>
      <c r="C103" s="27">
        <v>1816127</v>
      </c>
      <c r="D103" s="27">
        <v>61473480</v>
      </c>
      <c r="E103" s="27">
        <v>11.82</v>
      </c>
    </row>
    <row r="104" spans="1:5">
      <c r="A104" s="29">
        <v>39630</v>
      </c>
      <c r="B104" s="27">
        <v>229805</v>
      </c>
      <c r="C104" s="27">
        <v>1852384</v>
      </c>
      <c r="D104" s="27">
        <v>61566279</v>
      </c>
      <c r="E104" s="27">
        <v>12.04</v>
      </c>
    </row>
    <row r="105" spans="1:5">
      <c r="A105" s="29">
        <v>39661</v>
      </c>
      <c r="B105" s="27">
        <v>277604</v>
      </c>
      <c r="C105" s="27">
        <v>2456279</v>
      </c>
      <c r="D105" s="27">
        <v>76996515</v>
      </c>
      <c r="E105" s="27">
        <v>15.96</v>
      </c>
    </row>
    <row r="106" spans="1:5">
      <c r="A106" s="29">
        <v>39692</v>
      </c>
      <c r="B106" s="27">
        <v>209354</v>
      </c>
      <c r="C106" s="27">
        <v>1942336</v>
      </c>
      <c r="D106" s="27">
        <v>61597212</v>
      </c>
      <c r="E106" s="27">
        <v>12.61</v>
      </c>
    </row>
    <row r="107" spans="1:5">
      <c r="A107" s="29">
        <v>39722</v>
      </c>
      <c r="B107" s="27">
        <v>253252</v>
      </c>
      <c r="C107" s="27">
        <v>1980375</v>
      </c>
      <c r="D107" s="27">
        <v>61618536</v>
      </c>
      <c r="E107" s="27">
        <v>12.86</v>
      </c>
    </row>
    <row r="108" spans="1:5">
      <c r="A108" s="29">
        <v>39753</v>
      </c>
      <c r="B108" s="27">
        <v>354615</v>
      </c>
      <c r="C108" s="27">
        <v>2677004</v>
      </c>
      <c r="D108" s="27">
        <v>77032055</v>
      </c>
      <c r="E108" s="27">
        <v>17.37</v>
      </c>
    </row>
    <row r="109" spans="1:5">
      <c r="A109" s="29">
        <v>39783</v>
      </c>
      <c r="B109" s="27">
        <v>316567</v>
      </c>
      <c r="C109" s="27">
        <v>2583656</v>
      </c>
      <c r="D109" s="27">
        <v>61625644</v>
      </c>
      <c r="E109" s="27">
        <v>16.77</v>
      </c>
    </row>
    <row r="110" spans="1:5">
      <c r="A110" s="29">
        <v>39814</v>
      </c>
      <c r="B110" s="27">
        <v>408518</v>
      </c>
      <c r="C110" s="27">
        <v>3580380</v>
      </c>
      <c r="D110" s="27">
        <v>76987271</v>
      </c>
      <c r="E110" s="27">
        <v>23.25</v>
      </c>
    </row>
    <row r="111" spans="1:5">
      <c r="A111" s="29">
        <v>39845</v>
      </c>
      <c r="B111" s="27">
        <v>325293</v>
      </c>
      <c r="C111" s="27">
        <v>3094179</v>
      </c>
      <c r="D111" s="27">
        <v>61580860</v>
      </c>
      <c r="E111" s="27">
        <v>20.100000000000001</v>
      </c>
    </row>
    <row r="112" spans="1:5">
      <c r="A112" s="29">
        <v>39873</v>
      </c>
      <c r="B112" s="27">
        <v>313002</v>
      </c>
      <c r="C112" s="27">
        <v>3375014</v>
      </c>
      <c r="D112" s="27">
        <v>61580860</v>
      </c>
      <c r="E112" s="27">
        <v>21.92</v>
      </c>
    </row>
    <row r="113" spans="1:5">
      <c r="A113" s="29">
        <v>39904</v>
      </c>
      <c r="B113" s="27">
        <v>303333</v>
      </c>
      <c r="C113" s="27">
        <v>3405234</v>
      </c>
      <c r="D113" s="27">
        <v>61463566</v>
      </c>
      <c r="E113" s="27">
        <v>22.15</v>
      </c>
    </row>
    <row r="114" spans="1:5">
      <c r="A114" s="29">
        <v>39934</v>
      </c>
      <c r="B114" s="27">
        <v>334338</v>
      </c>
      <c r="C114" s="27">
        <v>4201391</v>
      </c>
      <c r="D114" s="27">
        <v>76780585</v>
      </c>
      <c r="E114" s="27">
        <v>27.36</v>
      </c>
    </row>
    <row r="115" spans="1:5">
      <c r="A115" s="29">
        <v>39965</v>
      </c>
      <c r="B115" s="27">
        <v>311837</v>
      </c>
      <c r="C115" s="27">
        <v>3292345</v>
      </c>
      <c r="D115" s="27">
        <v>61424468</v>
      </c>
      <c r="E115" s="27">
        <v>21.44</v>
      </c>
    </row>
    <row r="116" spans="1:5">
      <c r="A116" s="29">
        <v>39995</v>
      </c>
      <c r="B116" s="27">
        <v>319765</v>
      </c>
      <c r="C116" s="27">
        <v>3259049</v>
      </c>
      <c r="D116" s="27">
        <v>61111172</v>
      </c>
      <c r="E116" s="27">
        <v>21.33</v>
      </c>
    </row>
    <row r="117" spans="1:5">
      <c r="A117" s="29">
        <v>40026</v>
      </c>
      <c r="B117" s="27">
        <v>342572</v>
      </c>
      <c r="C117" s="27">
        <v>4048580</v>
      </c>
      <c r="D117" s="27">
        <v>76258425</v>
      </c>
      <c r="E117" s="27">
        <v>26.55</v>
      </c>
    </row>
    <row r="118" spans="1:5">
      <c r="A118" s="29">
        <v>40057</v>
      </c>
      <c r="B118" s="27">
        <v>274512</v>
      </c>
      <c r="C118" s="27">
        <v>2997934</v>
      </c>
      <c r="D118" s="27">
        <v>61006740</v>
      </c>
      <c r="E118" s="27">
        <v>19.66</v>
      </c>
    </row>
    <row r="119" spans="1:5">
      <c r="A119" s="29">
        <v>40087</v>
      </c>
      <c r="B119" s="27">
        <v>361615</v>
      </c>
      <c r="C119" s="27">
        <v>3598860</v>
      </c>
      <c r="D119" s="27">
        <v>75580521</v>
      </c>
      <c r="E119" s="27">
        <v>23.81</v>
      </c>
    </row>
    <row r="120" spans="1:5">
      <c r="A120" s="29">
        <v>40118</v>
      </c>
      <c r="B120" s="27">
        <v>287763</v>
      </c>
      <c r="C120" s="27">
        <v>2898803</v>
      </c>
      <c r="D120" s="27">
        <v>60328836</v>
      </c>
      <c r="E120" s="27">
        <v>19.22</v>
      </c>
    </row>
    <row r="121" spans="1:5">
      <c r="A121" s="29">
        <v>40148</v>
      </c>
      <c r="B121" s="27">
        <v>296713</v>
      </c>
      <c r="C121" s="27">
        <v>3019290</v>
      </c>
      <c r="D121" s="27">
        <v>60328836</v>
      </c>
      <c r="E121" s="27">
        <v>20.010000000000002</v>
      </c>
    </row>
    <row r="122" spans="1:5">
      <c r="A122" s="29">
        <v>40179</v>
      </c>
      <c r="B122" s="27">
        <v>430302</v>
      </c>
      <c r="C122" s="27">
        <v>3784708</v>
      </c>
      <c r="D122" s="27">
        <v>74471997</v>
      </c>
      <c r="E122" s="27">
        <v>25.43</v>
      </c>
    </row>
    <row r="123" spans="1:5">
      <c r="A123" s="29">
        <v>40210</v>
      </c>
      <c r="B123" s="27">
        <v>300488</v>
      </c>
      <c r="C123" s="27">
        <v>3097503</v>
      </c>
      <c r="D123" s="27">
        <v>59389788</v>
      </c>
      <c r="E123" s="27">
        <v>20.85</v>
      </c>
    </row>
    <row r="124" spans="1:5">
      <c r="A124" s="29">
        <v>40238</v>
      </c>
      <c r="B124" s="27">
        <v>291587</v>
      </c>
      <c r="C124" s="27">
        <v>3053795</v>
      </c>
      <c r="D124" s="27">
        <v>59389788</v>
      </c>
      <c r="E124" s="27">
        <v>20.57</v>
      </c>
    </row>
    <row r="125" spans="1:5">
      <c r="A125" s="29">
        <v>40269</v>
      </c>
      <c r="B125" s="27">
        <v>323685</v>
      </c>
      <c r="C125" s="27">
        <v>2879476</v>
      </c>
      <c r="D125" s="27">
        <v>58609917</v>
      </c>
      <c r="E125" s="27">
        <v>19.649999999999999</v>
      </c>
    </row>
    <row r="126" spans="1:5">
      <c r="A126" s="29">
        <v>40299</v>
      </c>
      <c r="B126" s="27">
        <v>353815</v>
      </c>
      <c r="C126" s="27">
        <v>3490657</v>
      </c>
      <c r="D126" s="27">
        <v>72937450</v>
      </c>
      <c r="E126" s="27">
        <v>23.93</v>
      </c>
    </row>
    <row r="127" spans="1:5">
      <c r="A127" s="29">
        <v>40330</v>
      </c>
      <c r="B127" s="27">
        <v>296179</v>
      </c>
      <c r="C127" s="27">
        <v>2499299</v>
      </c>
      <c r="D127" s="27">
        <v>58349960</v>
      </c>
      <c r="E127" s="27">
        <v>17.14</v>
      </c>
    </row>
    <row r="128" spans="1:5">
      <c r="A128" s="29">
        <v>40360</v>
      </c>
      <c r="B128" s="27">
        <v>390937</v>
      </c>
      <c r="C128" s="27">
        <v>3206055</v>
      </c>
      <c r="D128" s="27">
        <v>72066702</v>
      </c>
      <c r="E128" s="27">
        <v>22.23</v>
      </c>
    </row>
    <row r="129" spans="1:5">
      <c r="A129" s="29">
        <v>40391</v>
      </c>
      <c r="B129" s="27">
        <v>273766</v>
      </c>
      <c r="C129" s="27">
        <v>2533201</v>
      </c>
      <c r="D129" s="27">
        <v>57479212</v>
      </c>
      <c r="E129" s="27">
        <v>17.63</v>
      </c>
    </row>
    <row r="130" spans="1:5">
      <c r="A130" s="29">
        <v>40422</v>
      </c>
      <c r="B130" s="27">
        <v>252488</v>
      </c>
      <c r="C130" s="27">
        <v>2354784</v>
      </c>
      <c r="D130" s="27">
        <v>57479212</v>
      </c>
      <c r="E130" s="27">
        <v>16.39</v>
      </c>
    </row>
    <row r="131" spans="1:5">
      <c r="A131" s="29">
        <v>40452</v>
      </c>
      <c r="B131" s="27">
        <v>347505</v>
      </c>
      <c r="C131" s="27">
        <v>2862603</v>
      </c>
      <c r="D131" s="27">
        <v>71287143</v>
      </c>
      <c r="E131" s="27">
        <v>20.079999999999998</v>
      </c>
    </row>
    <row r="132" spans="1:5">
      <c r="A132" s="29">
        <v>40483</v>
      </c>
      <c r="B132" s="27">
        <v>276656</v>
      </c>
      <c r="C132" s="27">
        <v>2248219</v>
      </c>
      <c r="D132" s="27">
        <v>56917340</v>
      </c>
      <c r="E132" s="27">
        <v>15.79</v>
      </c>
    </row>
    <row r="133" spans="1:5">
      <c r="A133" s="29">
        <v>40513</v>
      </c>
      <c r="B133" s="27">
        <v>314142</v>
      </c>
      <c r="C133" s="27">
        <v>2436418</v>
      </c>
      <c r="D133" s="27">
        <v>56917340</v>
      </c>
      <c r="E133" s="27">
        <v>17.12</v>
      </c>
    </row>
    <row r="134" spans="1:5">
      <c r="A134" s="29">
        <v>40544</v>
      </c>
      <c r="B134" s="27">
        <v>378406</v>
      </c>
      <c r="C134" s="27">
        <v>3173651</v>
      </c>
      <c r="D134" s="27">
        <v>70923223</v>
      </c>
      <c r="E134" s="27">
        <v>22.37</v>
      </c>
    </row>
    <row r="135" spans="1:5">
      <c r="A135" s="29">
        <v>40575</v>
      </c>
      <c r="B135" s="27">
        <v>266977</v>
      </c>
      <c r="C135" s="27">
        <v>2502759</v>
      </c>
      <c r="D135" s="27">
        <v>56693888</v>
      </c>
      <c r="E135" s="27">
        <v>17.66</v>
      </c>
    </row>
    <row r="136" spans="1:5">
      <c r="A136" s="29">
        <v>40603</v>
      </c>
      <c r="B136" s="27">
        <v>257682</v>
      </c>
      <c r="C136" s="27">
        <v>2487753</v>
      </c>
      <c r="D136" s="27">
        <v>56693888</v>
      </c>
      <c r="E136" s="27">
        <v>17.55</v>
      </c>
    </row>
    <row r="137" spans="1:5">
      <c r="A137" s="29">
        <v>40634</v>
      </c>
      <c r="B137" s="27">
        <v>327475</v>
      </c>
      <c r="C137" s="27">
        <v>2933782</v>
      </c>
      <c r="D137" s="27">
        <v>70793884</v>
      </c>
      <c r="E137" s="27">
        <v>20.72</v>
      </c>
    </row>
    <row r="138" spans="1:5">
      <c r="A138" s="29">
        <v>40664</v>
      </c>
      <c r="B138" s="27">
        <v>250800</v>
      </c>
      <c r="C138" s="27">
        <v>2219426</v>
      </c>
      <c r="D138" s="27">
        <v>56620412</v>
      </c>
      <c r="E138" s="27">
        <v>15.68</v>
      </c>
    </row>
    <row r="139" spans="1:5">
      <c r="A139" s="29">
        <v>40695</v>
      </c>
      <c r="B139" s="27">
        <v>269009</v>
      </c>
      <c r="C139" s="27">
        <v>2063487</v>
      </c>
      <c r="D139" s="27">
        <v>56620412</v>
      </c>
      <c r="E139" s="27">
        <v>14.58</v>
      </c>
    </row>
    <row r="140" spans="1:5">
      <c r="A140" s="29">
        <v>40725</v>
      </c>
      <c r="B140" s="27">
        <v>333033</v>
      </c>
      <c r="C140" s="27">
        <v>2697689</v>
      </c>
      <c r="D140" s="27">
        <v>70839071</v>
      </c>
      <c r="E140" s="27">
        <v>19.03</v>
      </c>
    </row>
    <row r="141" spans="1:5">
      <c r="A141" s="29">
        <v>40756</v>
      </c>
      <c r="B141" s="27">
        <v>230347</v>
      </c>
      <c r="C141" s="27">
        <v>2140624</v>
      </c>
      <c r="D141" s="27">
        <v>56683968</v>
      </c>
      <c r="E141" s="27">
        <v>15.1</v>
      </c>
    </row>
    <row r="142" spans="1:5">
      <c r="A142" s="29">
        <v>40787</v>
      </c>
      <c r="B142" s="27">
        <v>219324</v>
      </c>
      <c r="C142" s="27">
        <v>1991587</v>
      </c>
      <c r="D142" s="27">
        <v>56683968</v>
      </c>
      <c r="E142" s="27">
        <v>14.05</v>
      </c>
    </row>
    <row r="143" spans="1:5">
      <c r="A143" s="29">
        <v>40817</v>
      </c>
      <c r="B143" s="27">
        <v>318151</v>
      </c>
      <c r="C143" s="27">
        <v>2409214</v>
      </c>
      <c r="D143" s="27">
        <v>70996080</v>
      </c>
      <c r="E143" s="27">
        <v>16.97</v>
      </c>
    </row>
    <row r="144" spans="1:5">
      <c r="A144" s="29">
        <v>40848</v>
      </c>
      <c r="B144" s="27">
        <v>239166</v>
      </c>
      <c r="C144" s="27">
        <v>1906103</v>
      </c>
      <c r="D144" s="27">
        <v>56825088</v>
      </c>
      <c r="E144" s="27">
        <v>13.42</v>
      </c>
    </row>
    <row r="145" spans="1:5">
      <c r="A145" s="29">
        <v>40878</v>
      </c>
      <c r="B145" s="27">
        <v>332221</v>
      </c>
      <c r="C145" s="27">
        <v>2698686</v>
      </c>
      <c r="D145" s="27">
        <v>71031360</v>
      </c>
      <c r="E145" s="27">
        <v>18.989999999999998</v>
      </c>
    </row>
    <row r="146" spans="1:5">
      <c r="A146" s="29">
        <v>40909</v>
      </c>
      <c r="B146" s="27">
        <v>280685</v>
      </c>
      <c r="C146" s="27">
        <v>2246872</v>
      </c>
      <c r="D146" s="27">
        <v>56849877</v>
      </c>
      <c r="E146" s="27">
        <v>15.81</v>
      </c>
    </row>
    <row r="147" spans="1:5">
      <c r="A147" s="29">
        <v>40940</v>
      </c>
      <c r="B147" s="27">
        <v>245319</v>
      </c>
      <c r="C147" s="27">
        <v>2276086</v>
      </c>
      <c r="D147" s="27">
        <v>56858140</v>
      </c>
      <c r="E147" s="27">
        <v>16.010000000000002</v>
      </c>
    </row>
    <row r="148" spans="1:5">
      <c r="A148" s="29">
        <v>40969</v>
      </c>
      <c r="B148" s="27">
        <v>277172</v>
      </c>
      <c r="C148" s="27">
        <v>2837707</v>
      </c>
      <c r="D148" s="27">
        <v>71072675</v>
      </c>
      <c r="E148" s="27">
        <v>19.97</v>
      </c>
    </row>
    <row r="149" spans="1:5">
      <c r="A149" s="29">
        <v>41000</v>
      </c>
      <c r="B149" s="27">
        <v>245132</v>
      </c>
      <c r="C149" s="27">
        <v>2165285</v>
      </c>
      <c r="D149" s="27">
        <v>57011005</v>
      </c>
      <c r="E149" s="27">
        <v>15.19</v>
      </c>
    </row>
    <row r="150" spans="1:5">
      <c r="A150" s="29">
        <v>41030</v>
      </c>
      <c r="B150" s="27">
        <v>226814</v>
      </c>
      <c r="C150" s="27">
        <v>2024084</v>
      </c>
      <c r="D150" s="27">
        <v>57061960</v>
      </c>
      <c r="E150" s="27">
        <v>14.19</v>
      </c>
    </row>
    <row r="151" spans="1:5">
      <c r="A151" s="29">
        <v>41061</v>
      </c>
      <c r="B151" s="27">
        <v>309253</v>
      </c>
      <c r="C151" s="27">
        <v>2378057</v>
      </c>
      <c r="D151" s="27">
        <v>71327450</v>
      </c>
      <c r="E151" s="27">
        <v>16.68</v>
      </c>
    </row>
    <row r="152" spans="1:5">
      <c r="A152" s="29">
        <v>41091</v>
      </c>
      <c r="B152" s="27">
        <v>241800</v>
      </c>
      <c r="C152" s="27">
        <v>1957975</v>
      </c>
      <c r="D152" s="27">
        <v>57205204</v>
      </c>
      <c r="E152" s="27">
        <v>13.69</v>
      </c>
    </row>
    <row r="153" spans="1:5">
      <c r="A153" s="29">
        <v>41122</v>
      </c>
      <c r="B153" s="27">
        <v>212860</v>
      </c>
      <c r="C153" s="27">
        <v>1974943</v>
      </c>
      <c r="D153" s="27">
        <v>57252952</v>
      </c>
      <c r="E153" s="27">
        <v>13.79</v>
      </c>
    </row>
    <row r="154" spans="1:5">
      <c r="A154" s="29">
        <v>41153</v>
      </c>
      <c r="B154" s="27">
        <v>253239</v>
      </c>
      <c r="C154" s="27">
        <v>2278066</v>
      </c>
      <c r="D154" s="27">
        <v>71566190</v>
      </c>
      <c r="E154" s="27">
        <v>15.93</v>
      </c>
    </row>
    <row r="155" spans="1:5">
      <c r="A155" s="29">
        <v>41183</v>
      </c>
      <c r="B155" s="27">
        <v>228708</v>
      </c>
      <c r="C155" s="27">
        <v>1785753</v>
      </c>
      <c r="D155" s="27">
        <v>57530641</v>
      </c>
      <c r="E155" s="27">
        <v>12.41</v>
      </c>
    </row>
    <row r="156" spans="1:5">
      <c r="A156" s="29">
        <v>41214</v>
      </c>
      <c r="B156" s="27">
        <v>207644</v>
      </c>
      <c r="C156" s="27">
        <v>1705436</v>
      </c>
      <c r="D156" s="27">
        <v>57623204</v>
      </c>
      <c r="E156" s="27">
        <v>11.83</v>
      </c>
    </row>
    <row r="157" spans="1:5">
      <c r="A157" s="29">
        <v>41244</v>
      </c>
      <c r="B157" s="27">
        <v>301826</v>
      </c>
      <c r="C157" s="27">
        <v>2455372</v>
      </c>
      <c r="D157" s="27">
        <v>72029005</v>
      </c>
      <c r="E157" s="27">
        <v>17.04</v>
      </c>
    </row>
    <row r="158" spans="1:5">
      <c r="A158" s="29">
        <v>41275</v>
      </c>
      <c r="B158" s="27">
        <v>251190</v>
      </c>
      <c r="C158" s="27">
        <v>2056337</v>
      </c>
      <c r="D158" s="27">
        <v>57769841</v>
      </c>
      <c r="E158" s="27">
        <v>14.24</v>
      </c>
    </row>
    <row r="159" spans="1:5">
      <c r="A159" s="29">
        <v>41306</v>
      </c>
      <c r="B159" s="27">
        <v>238604</v>
      </c>
      <c r="C159" s="27">
        <v>2108604</v>
      </c>
      <c r="D159" s="27">
        <v>57818720</v>
      </c>
      <c r="E159" s="27">
        <v>14.59</v>
      </c>
    </row>
    <row r="160" spans="1:5">
      <c r="A160" s="29">
        <v>41334</v>
      </c>
      <c r="B160" s="27">
        <v>265233</v>
      </c>
      <c r="C160" s="27">
        <v>2645500</v>
      </c>
      <c r="D160" s="27">
        <v>72273400</v>
      </c>
      <c r="E160" s="27">
        <v>18.3</v>
      </c>
    </row>
    <row r="161" spans="1:5">
      <c r="A161" s="29">
        <v>41365</v>
      </c>
      <c r="B161" s="27">
        <v>208694</v>
      </c>
      <c r="C161" s="27">
        <v>1946650</v>
      </c>
      <c r="D161" s="27">
        <v>58186706</v>
      </c>
      <c r="E161" s="27">
        <v>13.37</v>
      </c>
    </row>
    <row r="162" spans="1:5">
      <c r="A162" s="29">
        <v>41395</v>
      </c>
      <c r="B162" s="27">
        <v>209906</v>
      </c>
      <c r="C162" s="27">
        <v>1872674</v>
      </c>
      <c r="D162" s="27">
        <v>58309368</v>
      </c>
      <c r="E162" s="27">
        <v>12.85</v>
      </c>
    </row>
    <row r="163" spans="1:5">
      <c r="A163" s="29">
        <v>41426</v>
      </c>
      <c r="B163" s="27">
        <v>272951</v>
      </c>
      <c r="C163" s="27">
        <v>2183370</v>
      </c>
      <c r="D163" s="27">
        <v>72886710</v>
      </c>
      <c r="E163" s="27">
        <v>14.98</v>
      </c>
    </row>
    <row r="164" spans="1:5">
      <c r="A164" s="29">
        <v>41456</v>
      </c>
      <c r="B164" s="27">
        <v>224244</v>
      </c>
      <c r="C164" s="27">
        <v>1964898</v>
      </c>
      <c r="D164" s="27">
        <v>58656090</v>
      </c>
      <c r="E164" s="27">
        <v>13.4</v>
      </c>
    </row>
    <row r="165" spans="1:5">
      <c r="A165" s="29">
        <v>41487</v>
      </c>
      <c r="B165" s="27">
        <v>237245</v>
      </c>
      <c r="C165" s="27">
        <v>2306234</v>
      </c>
      <c r="D165" s="27">
        <v>73464580</v>
      </c>
      <c r="E165" s="27">
        <v>15.68</v>
      </c>
    </row>
    <row r="166" spans="1:5">
      <c r="A166" s="29">
        <v>41518</v>
      </c>
      <c r="B166" s="27">
        <v>133554</v>
      </c>
      <c r="C166" s="27">
        <v>1407684</v>
      </c>
      <c r="D166" s="27">
        <v>58771664</v>
      </c>
      <c r="E166" s="27">
        <v>9.58</v>
      </c>
    </row>
    <row r="167" spans="1:5">
      <c r="A167" s="29">
        <v>41548</v>
      </c>
      <c r="B167" s="27">
        <v>291225</v>
      </c>
      <c r="C167" s="27">
        <v>1647267</v>
      </c>
      <c r="D167" s="27">
        <v>59134682</v>
      </c>
      <c r="E167" s="27">
        <v>11.15</v>
      </c>
    </row>
    <row r="168" spans="1:5">
      <c r="A168" s="29">
        <v>41579</v>
      </c>
      <c r="B168" s="27">
        <v>318858</v>
      </c>
      <c r="C168" s="27">
        <v>2043255</v>
      </c>
      <c r="D168" s="27">
        <v>74069610</v>
      </c>
      <c r="E168" s="27">
        <v>13.8</v>
      </c>
    </row>
    <row r="169" spans="1:5">
      <c r="A169" s="29">
        <v>41609</v>
      </c>
      <c r="B169" s="27">
        <v>283561</v>
      </c>
      <c r="C169" s="27">
        <v>1901253</v>
      </c>
      <c r="D169" s="27">
        <v>59255688</v>
      </c>
      <c r="E169" s="27">
        <v>12.84</v>
      </c>
    </row>
    <row r="170" spans="1:5">
      <c r="A170" s="29">
        <v>41640</v>
      </c>
      <c r="B170" s="27">
        <v>265494</v>
      </c>
      <c r="C170" s="27">
        <v>2012834</v>
      </c>
      <c r="D170" s="27">
        <v>59658828</v>
      </c>
      <c r="E170" s="27">
        <v>13.5</v>
      </c>
    </row>
    <row r="171" spans="1:5">
      <c r="A171" s="29">
        <v>41671</v>
      </c>
      <c r="B171" s="27">
        <v>261742</v>
      </c>
      <c r="C171" s="27">
        <v>2141570</v>
      </c>
      <c r="D171" s="27">
        <v>59793208</v>
      </c>
      <c r="E171" s="27">
        <v>14.33</v>
      </c>
    </row>
    <row r="172" spans="1:5">
      <c r="A172" s="29">
        <v>41699</v>
      </c>
      <c r="B172" s="27">
        <v>300410</v>
      </c>
      <c r="C172" s="27">
        <v>2674270</v>
      </c>
      <c r="D172" s="27">
        <v>74741510</v>
      </c>
      <c r="E172" s="27">
        <v>17.899999999999999</v>
      </c>
    </row>
    <row r="173" spans="1:5">
      <c r="A173" s="29">
        <v>41730</v>
      </c>
      <c r="B173" s="27">
        <v>244944</v>
      </c>
      <c r="C173" s="27">
        <v>1914472</v>
      </c>
      <c r="D173" s="27">
        <v>60018283</v>
      </c>
      <c r="E173" s="27">
        <v>12.76</v>
      </c>
    </row>
    <row r="174" spans="1:5">
      <c r="A174" s="29">
        <v>41760</v>
      </c>
      <c r="B174" s="27">
        <v>265818</v>
      </c>
      <c r="C174" s="27">
        <v>2203754</v>
      </c>
      <c r="D174" s="27">
        <v>75116635</v>
      </c>
      <c r="E174" s="27">
        <v>14.67</v>
      </c>
    </row>
    <row r="175" spans="1:5">
      <c r="A175" s="29">
        <v>41791</v>
      </c>
      <c r="B175" s="27">
        <v>240234</v>
      </c>
      <c r="C175" s="27">
        <v>1666021</v>
      </c>
      <c r="D175" s="27">
        <v>60093308</v>
      </c>
      <c r="E175" s="27">
        <v>11.09</v>
      </c>
    </row>
    <row r="176" spans="1:5">
      <c r="A176" s="29">
        <v>41821</v>
      </c>
      <c r="B176" s="27">
        <v>223285</v>
      </c>
      <c r="C176" s="27">
        <v>1647504</v>
      </c>
      <c r="D176" s="27">
        <v>60432359</v>
      </c>
      <c r="E176" s="27">
        <v>10.9</v>
      </c>
    </row>
    <row r="177" spans="1:5">
      <c r="A177" s="29">
        <v>41852</v>
      </c>
      <c r="B177" s="27">
        <v>242092</v>
      </c>
      <c r="C177" s="27">
        <v>2035581</v>
      </c>
      <c r="D177" s="27">
        <v>75681720</v>
      </c>
      <c r="E177" s="27">
        <v>13.45</v>
      </c>
    </row>
    <row r="178" spans="1:5">
      <c r="A178" s="29">
        <v>41883</v>
      </c>
      <c r="B178" s="27">
        <v>176688</v>
      </c>
      <c r="C178" s="27">
        <v>1470928</v>
      </c>
      <c r="D178" s="27">
        <v>60545376</v>
      </c>
      <c r="E178" s="27">
        <v>9.7100000000000009</v>
      </c>
    </row>
    <row r="179" spans="1:5">
      <c r="A179" s="29">
        <v>41913</v>
      </c>
      <c r="B179" s="27">
        <v>194403</v>
      </c>
      <c r="C179" s="27">
        <v>1430249</v>
      </c>
      <c r="D179" s="27">
        <v>60872778</v>
      </c>
      <c r="E179" s="27">
        <v>9.41</v>
      </c>
    </row>
    <row r="180" spans="1:5">
      <c r="A180" s="29">
        <v>41944</v>
      </c>
      <c r="B180" s="27">
        <v>252381</v>
      </c>
      <c r="C180" s="27">
        <v>1792669</v>
      </c>
      <c r="D180" s="27">
        <v>76227390</v>
      </c>
      <c r="E180" s="27">
        <v>11.75</v>
      </c>
    </row>
    <row r="181" spans="1:5">
      <c r="A181" s="29">
        <v>41974</v>
      </c>
      <c r="B181" s="27">
        <v>217023</v>
      </c>
      <c r="C181" s="27">
        <v>1642598</v>
      </c>
      <c r="D181" s="27">
        <v>60981912</v>
      </c>
      <c r="E181" s="27">
        <v>10.77</v>
      </c>
    </row>
    <row r="182" spans="1:5">
      <c r="A182" s="29">
        <v>42005</v>
      </c>
      <c r="B182" s="27">
        <v>269159</v>
      </c>
      <c r="C182" s="27">
        <v>2167774</v>
      </c>
      <c r="D182" s="27">
        <v>76662478</v>
      </c>
      <c r="E182" s="27">
        <v>14.14</v>
      </c>
    </row>
    <row r="183" spans="1:5">
      <c r="A183" s="29">
        <v>42036</v>
      </c>
      <c r="B183" s="27">
        <v>198505</v>
      </c>
      <c r="C183" s="27">
        <v>1758815</v>
      </c>
      <c r="D183" s="27">
        <v>61417000</v>
      </c>
      <c r="E183" s="27">
        <v>11.45</v>
      </c>
    </row>
    <row r="184" spans="1:5">
      <c r="A184" s="29">
        <v>42064</v>
      </c>
      <c r="B184" s="27">
        <v>180047</v>
      </c>
      <c r="C184" s="27">
        <v>1753830</v>
      </c>
      <c r="D184" s="27">
        <v>61417000</v>
      </c>
      <c r="E184" s="27">
        <v>11.42</v>
      </c>
    </row>
    <row r="185" spans="1:5">
      <c r="A185" s="29">
        <v>42095</v>
      </c>
      <c r="B185" s="27">
        <v>188605</v>
      </c>
      <c r="C185" s="27">
        <v>1601204</v>
      </c>
      <c r="D185" s="27">
        <v>61930957</v>
      </c>
      <c r="E185" s="27">
        <v>10.35</v>
      </c>
    </row>
    <row r="186" spans="1:5">
      <c r="A186" s="29">
        <v>42125</v>
      </c>
      <c r="B186" s="27">
        <v>211063</v>
      </c>
      <c r="C186" s="27">
        <v>1868034</v>
      </c>
      <c r="D186" s="27">
        <v>77627845</v>
      </c>
      <c r="E186" s="27">
        <v>12.03</v>
      </c>
    </row>
    <row r="187" spans="1:5">
      <c r="A187" s="29">
        <v>42156</v>
      </c>
      <c r="B187" s="27">
        <v>182340</v>
      </c>
      <c r="C187" s="27">
        <v>1421400</v>
      </c>
      <c r="D187" s="27">
        <v>62102276</v>
      </c>
      <c r="E187" s="27">
        <v>9.16</v>
      </c>
    </row>
    <row r="188" spans="1:5">
      <c r="A188" s="29">
        <v>42186</v>
      </c>
      <c r="B188" s="27">
        <v>194801</v>
      </c>
      <c r="C188" s="27">
        <v>1457636</v>
      </c>
      <c r="D188" s="27">
        <v>62267399</v>
      </c>
      <c r="E188" s="27">
        <v>9.3699999999999992</v>
      </c>
    </row>
    <row r="189" spans="1:5">
      <c r="A189" s="29">
        <v>42217</v>
      </c>
      <c r="B189" s="27">
        <v>214935</v>
      </c>
      <c r="C189" s="27">
        <v>1807582</v>
      </c>
      <c r="D189" s="27">
        <v>77903050</v>
      </c>
      <c r="E189" s="27">
        <v>11.59</v>
      </c>
    </row>
    <row r="190" spans="1:5">
      <c r="A190" s="29">
        <v>42248</v>
      </c>
      <c r="B190" s="27">
        <v>159708</v>
      </c>
      <c r="C190" s="27">
        <v>1346265</v>
      </c>
      <c r="D190" s="27">
        <v>62322440</v>
      </c>
      <c r="E190" s="27">
        <v>8.65</v>
      </c>
    </row>
    <row r="191" spans="1:5">
      <c r="A191" s="29">
        <v>42278</v>
      </c>
      <c r="B191" s="27">
        <v>224293</v>
      </c>
      <c r="C191" s="27">
        <v>1608285</v>
      </c>
      <c r="D191" s="27">
        <v>78324114</v>
      </c>
      <c r="E191" s="27">
        <v>10.27</v>
      </c>
    </row>
    <row r="192" spans="1:5">
      <c r="A192" s="29">
        <v>42309</v>
      </c>
      <c r="B192" s="27">
        <v>180802</v>
      </c>
      <c r="C192" s="27">
        <v>1268526</v>
      </c>
      <c r="D192" s="27">
        <v>62743504</v>
      </c>
      <c r="E192" s="27">
        <v>8.09</v>
      </c>
    </row>
    <row r="193" spans="1:5">
      <c r="A193" s="29">
        <v>42339</v>
      </c>
      <c r="B193" s="27">
        <v>207974</v>
      </c>
      <c r="C193" s="27">
        <v>1526771</v>
      </c>
      <c r="D193" s="27">
        <v>62743504</v>
      </c>
      <c r="E193" s="27">
        <v>9.73</v>
      </c>
    </row>
    <row r="194" spans="1:5">
      <c r="A194" s="29">
        <v>42370</v>
      </c>
      <c r="B194" s="27">
        <v>277893</v>
      </c>
      <c r="C194" s="27">
        <v>2057763</v>
      </c>
      <c r="D194" s="27">
        <v>78872912</v>
      </c>
      <c r="E194" s="27">
        <v>13.04</v>
      </c>
    </row>
    <row r="195" spans="1:5">
      <c r="A195" s="29">
        <v>42401</v>
      </c>
      <c r="B195" s="27">
        <v>185119</v>
      </c>
      <c r="C195" s="27">
        <v>1651614</v>
      </c>
      <c r="D195" s="27">
        <v>63187036</v>
      </c>
      <c r="E195" s="27">
        <v>10.45</v>
      </c>
    </row>
    <row r="196" spans="1:5">
      <c r="A196" s="29">
        <v>42430</v>
      </c>
      <c r="B196" s="27">
        <v>179407</v>
      </c>
      <c r="C196" s="27">
        <v>1670688</v>
      </c>
      <c r="D196" s="27">
        <v>63187036</v>
      </c>
      <c r="E196" s="27">
        <v>10.58</v>
      </c>
    </row>
    <row r="197" spans="1:5">
      <c r="A197" s="29">
        <v>42461</v>
      </c>
      <c r="B197" s="27">
        <v>224975</v>
      </c>
      <c r="C197" s="27">
        <v>1947386</v>
      </c>
      <c r="D197" s="27">
        <v>79525651</v>
      </c>
      <c r="E197" s="27">
        <v>12.24</v>
      </c>
    </row>
    <row r="198" spans="1:5">
      <c r="A198" s="29">
        <v>42491</v>
      </c>
      <c r="B198" s="27">
        <v>170270</v>
      </c>
      <c r="C198" s="27">
        <v>1449789</v>
      </c>
      <c r="D198" s="27">
        <v>63728892</v>
      </c>
      <c r="E198" s="27">
        <v>9.09</v>
      </c>
    </row>
    <row r="199" spans="1:5">
      <c r="A199" s="29">
        <v>42522</v>
      </c>
      <c r="B199" s="27">
        <v>183737</v>
      </c>
      <c r="C199" s="27">
        <v>1345202</v>
      </c>
      <c r="D199" s="27">
        <v>63728892</v>
      </c>
      <c r="E199" s="27">
        <v>8.44</v>
      </c>
    </row>
    <row r="200" spans="1:5">
      <c r="A200" s="29">
        <v>42552</v>
      </c>
      <c r="B200" s="27">
        <v>214715</v>
      </c>
      <c r="C200" s="27">
        <v>1742545</v>
      </c>
      <c r="D200" s="27">
        <v>80131347</v>
      </c>
      <c r="E200" s="27">
        <v>10.89</v>
      </c>
    </row>
    <row r="201" spans="1:5">
      <c r="A201" s="29">
        <v>42583</v>
      </c>
      <c r="B201" s="27">
        <v>164333</v>
      </c>
      <c r="C201" s="27">
        <v>1413478</v>
      </c>
      <c r="D201" s="27">
        <v>64199124</v>
      </c>
      <c r="E201" s="27">
        <v>8.81</v>
      </c>
    </row>
    <row r="202" spans="1:5">
      <c r="A202" s="29">
        <v>42614</v>
      </c>
      <c r="B202" s="27">
        <v>152639</v>
      </c>
      <c r="C202" s="27">
        <v>1299602</v>
      </c>
      <c r="D202" s="27">
        <v>64199124</v>
      </c>
      <c r="E202" s="27">
        <v>8.1</v>
      </c>
    </row>
    <row r="203" spans="1:5">
      <c r="A203" s="29">
        <v>42644</v>
      </c>
      <c r="B203" s="27">
        <v>218512</v>
      </c>
      <c r="C203" s="27">
        <v>1572180</v>
      </c>
      <c r="D203" s="27">
        <v>80730441</v>
      </c>
      <c r="E203" s="27">
        <v>9.74</v>
      </c>
    </row>
    <row r="204" spans="1:5">
      <c r="A204" s="29">
        <v>42675</v>
      </c>
      <c r="B204" s="27">
        <v>182799</v>
      </c>
      <c r="C204" s="27">
        <v>1281468</v>
      </c>
      <c r="D204" s="27">
        <v>64680660</v>
      </c>
      <c r="E204" s="27">
        <v>7.92</v>
      </c>
    </row>
    <row r="205" spans="1:5">
      <c r="A205" s="29">
        <v>42705</v>
      </c>
      <c r="B205" s="27">
        <v>245487</v>
      </c>
      <c r="C205" s="27">
        <v>1840950</v>
      </c>
      <c r="D205" s="27">
        <v>80850825</v>
      </c>
      <c r="E205" s="27">
        <v>11.38</v>
      </c>
    </row>
    <row r="206" spans="1:5">
      <c r="A206" s="29">
        <v>42736</v>
      </c>
      <c r="B206" s="27">
        <v>220673</v>
      </c>
      <c r="C206" s="27">
        <v>1609735</v>
      </c>
      <c r="D206" s="27">
        <v>65036505</v>
      </c>
      <c r="E206" s="27">
        <v>9.9</v>
      </c>
    </row>
    <row r="207" spans="1:5">
      <c r="A207" s="29">
        <v>42767</v>
      </c>
      <c r="B207" s="27">
        <v>187397</v>
      </c>
      <c r="C207" s="27">
        <v>1661790</v>
      </c>
      <c r="D207" s="27">
        <v>65155120</v>
      </c>
      <c r="E207" s="27">
        <v>10.199999999999999</v>
      </c>
    </row>
    <row r="208" spans="1:5">
      <c r="A208" s="29">
        <v>42795</v>
      </c>
      <c r="B208" s="27">
        <v>174581</v>
      </c>
      <c r="C208" s="27">
        <v>1686683</v>
      </c>
      <c r="D208" s="27">
        <v>65155120</v>
      </c>
      <c r="E208" s="27">
        <v>10.37</v>
      </c>
    </row>
    <row r="209" spans="1:5">
      <c r="A209" s="29">
        <v>42826</v>
      </c>
      <c r="B209" s="27">
        <v>215283</v>
      </c>
      <c r="C209" s="27">
        <v>1942970</v>
      </c>
      <c r="D209" s="27">
        <v>81834784</v>
      </c>
      <c r="E209" s="27">
        <v>11.88</v>
      </c>
    </row>
    <row r="210" spans="1:5">
      <c r="A210" s="29">
        <v>42856</v>
      </c>
      <c r="B210" s="27">
        <v>161493</v>
      </c>
      <c r="C210" s="27">
        <v>1402178</v>
      </c>
      <c r="D210" s="27">
        <v>65546004</v>
      </c>
      <c r="E210" s="27">
        <v>8.5500000000000007</v>
      </c>
    </row>
    <row r="211" spans="1:5">
      <c r="A211" s="29">
        <v>42887</v>
      </c>
      <c r="B211" s="27">
        <v>164679</v>
      </c>
      <c r="C211" s="27">
        <v>1298456</v>
      </c>
      <c r="D211" s="27">
        <v>65546004</v>
      </c>
      <c r="E211" s="27">
        <v>7.92</v>
      </c>
    </row>
    <row r="212" spans="1:5">
      <c r="A212" s="29">
        <v>42917</v>
      </c>
      <c r="B212" s="27">
        <v>215914</v>
      </c>
      <c r="C212" s="27">
        <v>1686962</v>
      </c>
      <c r="D212" s="27">
        <v>82271389</v>
      </c>
      <c r="E212" s="27">
        <v>10.25</v>
      </c>
    </row>
    <row r="213" spans="1:5">
      <c r="A213" s="29">
        <v>42948</v>
      </c>
      <c r="B213" s="27">
        <v>153257</v>
      </c>
      <c r="C213" s="27">
        <v>1345249</v>
      </c>
      <c r="D213" s="27">
        <v>65884888</v>
      </c>
      <c r="E213" s="27">
        <v>8.17</v>
      </c>
    </row>
    <row r="214" spans="1:5">
      <c r="A214" s="29">
        <v>42979</v>
      </c>
      <c r="B214" s="27">
        <v>184837</v>
      </c>
      <c r="C214" s="27">
        <v>1555055</v>
      </c>
      <c r="D214" s="27">
        <v>82356110</v>
      </c>
      <c r="E214" s="27">
        <v>9.43</v>
      </c>
    </row>
    <row r="215" spans="1:5">
      <c r="A215" s="29">
        <v>43009</v>
      </c>
      <c r="B215" s="27">
        <v>168019</v>
      </c>
      <c r="C215" s="27">
        <v>1182363</v>
      </c>
      <c r="D215" s="27">
        <v>66123655</v>
      </c>
      <c r="E215" s="27">
        <v>7.15</v>
      </c>
    </row>
    <row r="216" spans="1:5">
      <c r="A216" s="29">
        <v>43040</v>
      </c>
      <c r="B216" s="27">
        <v>175477</v>
      </c>
      <c r="C216" s="27">
        <v>1176136</v>
      </c>
      <c r="D216" s="27">
        <v>66203244</v>
      </c>
      <c r="E216" s="27">
        <v>7.11</v>
      </c>
    </row>
    <row r="217" spans="1:5">
      <c r="A217" s="29">
        <v>43070</v>
      </c>
      <c r="B217" s="27">
        <v>230382</v>
      </c>
      <c r="C217" s="27">
        <v>1780630</v>
      </c>
      <c r="D217" s="27">
        <v>82754055</v>
      </c>
      <c r="E217" s="27">
        <v>10.76</v>
      </c>
    </row>
    <row r="218" spans="1:5">
      <c r="A218" s="29">
        <v>43101</v>
      </c>
      <c r="B218" s="27">
        <v>207063</v>
      </c>
      <c r="C218" s="27">
        <v>1468741</v>
      </c>
      <c r="D218" s="27">
        <v>66449241</v>
      </c>
      <c r="E218" s="27">
        <v>8.85</v>
      </c>
    </row>
    <row r="219" spans="1:5">
      <c r="A219" s="29">
        <v>43132</v>
      </c>
      <c r="B219" s="27">
        <v>156143</v>
      </c>
      <c r="C219" s="27">
        <v>1550009</v>
      </c>
      <c r="D219" s="27">
        <v>66531240</v>
      </c>
      <c r="E219" s="27">
        <v>9.33</v>
      </c>
    </row>
    <row r="220" spans="1:5">
      <c r="A220" s="29">
        <v>43160</v>
      </c>
      <c r="B220" s="27">
        <v>207700</v>
      </c>
      <c r="C220" s="27">
        <v>1906507</v>
      </c>
      <c r="D220" s="27">
        <v>83164050</v>
      </c>
      <c r="E220" s="27">
        <v>11.47</v>
      </c>
    </row>
    <row r="221" spans="1:5">
      <c r="A221" s="29">
        <v>43191</v>
      </c>
      <c r="B221" s="27">
        <v>166711</v>
      </c>
      <c r="C221" s="27">
        <v>1473699</v>
      </c>
      <c r="D221" s="27">
        <v>66763863</v>
      </c>
      <c r="E221" s="27">
        <v>8.83</v>
      </c>
    </row>
    <row r="222" spans="1:5">
      <c r="A222" s="29">
        <v>43221</v>
      </c>
      <c r="B222" s="27">
        <v>157536</v>
      </c>
      <c r="C222" s="27">
        <v>1355289</v>
      </c>
      <c r="D222" s="27">
        <v>66841404</v>
      </c>
      <c r="E222" s="27">
        <v>8.1199999999999992</v>
      </c>
    </row>
    <row r="223" spans="1:5">
      <c r="A223" s="29">
        <v>43252</v>
      </c>
      <c r="B223" s="27">
        <v>204492</v>
      </c>
      <c r="C223" s="27">
        <v>1543182</v>
      </c>
      <c r="D223" s="27">
        <v>83551755</v>
      </c>
      <c r="E223" s="27">
        <v>9.23</v>
      </c>
    </row>
    <row r="224" spans="1:5">
      <c r="A224" s="29">
        <v>43282</v>
      </c>
      <c r="B224" s="27">
        <v>152611</v>
      </c>
      <c r="C224" s="27">
        <v>1243374</v>
      </c>
      <c r="D224" s="27">
        <v>67107573</v>
      </c>
      <c r="E224" s="27">
        <v>7.4</v>
      </c>
    </row>
    <row r="225" spans="1:5">
      <c r="A225" s="29">
        <v>43313</v>
      </c>
      <c r="B225" s="27">
        <v>147337</v>
      </c>
      <c r="C225" s="27">
        <v>1257388</v>
      </c>
      <c r="D225" s="27">
        <v>67196296</v>
      </c>
      <c r="E225" s="27">
        <v>7.49</v>
      </c>
    </row>
    <row r="226" spans="1:5">
      <c r="A226" s="29">
        <v>43344</v>
      </c>
      <c r="B226" s="27">
        <v>167945</v>
      </c>
      <c r="C226" s="27">
        <v>1432754</v>
      </c>
      <c r="D226" s="27">
        <v>83995370</v>
      </c>
      <c r="E226" s="27">
        <v>8.5299999999999994</v>
      </c>
    </row>
    <row r="227" spans="1:5">
      <c r="A227" s="29">
        <v>43374</v>
      </c>
      <c r="B227" s="27">
        <v>156506</v>
      </c>
      <c r="C227" s="27">
        <v>1094242</v>
      </c>
      <c r="D227" s="27">
        <v>67501033</v>
      </c>
      <c r="E227" s="27">
        <v>6.49</v>
      </c>
    </row>
    <row r="228" spans="1:5">
      <c r="A228" s="29">
        <v>43405</v>
      </c>
      <c r="B228" s="27">
        <v>158203</v>
      </c>
      <c r="C228" s="27">
        <v>1093668</v>
      </c>
      <c r="D228" s="27">
        <v>67602612</v>
      </c>
      <c r="E228" s="27">
        <v>6.48</v>
      </c>
    </row>
    <row r="229" spans="1:5">
      <c r="A229" s="29">
        <v>43435</v>
      </c>
      <c r="B229" s="27">
        <v>236790</v>
      </c>
      <c r="C229" s="27">
        <v>1612827</v>
      </c>
      <c r="D229" s="27">
        <v>84503265</v>
      </c>
      <c r="E229" s="27">
        <v>9.5399999999999991</v>
      </c>
    </row>
    <row r="230" spans="1:5">
      <c r="A230" s="29">
        <v>43466</v>
      </c>
      <c r="B230" s="27">
        <v>197785</v>
      </c>
      <c r="C230" s="27">
        <v>1474836</v>
      </c>
      <c r="D230" s="27">
        <v>67864353</v>
      </c>
      <c r="E230" s="27">
        <v>8.69</v>
      </c>
    </row>
    <row r="231" spans="1:5">
      <c r="A231" s="29">
        <v>43497</v>
      </c>
      <c r="B231" s="27">
        <v>171719</v>
      </c>
      <c r="C231" s="27">
        <v>1481989</v>
      </c>
      <c r="D231" s="27">
        <v>67951600</v>
      </c>
      <c r="E231" s="27">
        <v>8.7200000000000006</v>
      </c>
    </row>
    <row r="232" spans="1:5">
      <c r="A232" s="29">
        <v>43525</v>
      </c>
      <c r="B232" s="27">
        <v>201469</v>
      </c>
      <c r="C232" s="27">
        <v>1908279</v>
      </c>
      <c r="D232" s="27">
        <v>84939500</v>
      </c>
      <c r="E232" s="27">
        <v>11.24</v>
      </c>
    </row>
    <row r="233" spans="1:5">
      <c r="A233" s="29">
        <v>43556</v>
      </c>
      <c r="B233" s="27">
        <v>159868</v>
      </c>
      <c r="C233" s="27">
        <v>1415788</v>
      </c>
      <c r="D233" s="27">
        <v>68177635</v>
      </c>
      <c r="E233" s="27">
        <v>8.3000000000000007</v>
      </c>
    </row>
    <row r="234" spans="1:5">
      <c r="A234" s="29">
        <v>43586</v>
      </c>
      <c r="B234" s="27">
        <v>153713</v>
      </c>
      <c r="C234" s="27">
        <v>1337115</v>
      </c>
      <c r="D234" s="27">
        <v>68252980</v>
      </c>
      <c r="E234" s="27">
        <v>7.84</v>
      </c>
    </row>
    <row r="235" spans="1:5">
      <c r="A235" s="29">
        <v>43617</v>
      </c>
      <c r="B235" s="27">
        <v>201622</v>
      </c>
      <c r="C235" s="27">
        <v>1541698</v>
      </c>
      <c r="D235" s="27">
        <v>85316225</v>
      </c>
      <c r="E235" s="27">
        <v>9.0299999999999994</v>
      </c>
    </row>
    <row r="236" spans="1:5">
      <c r="A236" s="29">
        <v>43647</v>
      </c>
      <c r="B236" s="27">
        <v>152034</v>
      </c>
      <c r="C236" s="27">
        <v>1226968</v>
      </c>
      <c r="D236" s="27">
        <v>68497390</v>
      </c>
      <c r="E236" s="27">
        <v>7.17</v>
      </c>
    </row>
    <row r="237" spans="1:5">
      <c r="A237" s="29">
        <v>43678</v>
      </c>
      <c r="B237" s="27">
        <v>181829</v>
      </c>
      <c r="C237" s="27">
        <v>1527492</v>
      </c>
      <c r="D237" s="27">
        <v>85723575</v>
      </c>
      <c r="E237" s="27">
        <v>8.92</v>
      </c>
    </row>
    <row r="238" spans="1:5">
      <c r="A238" s="29">
        <v>43709</v>
      </c>
      <c r="B238" s="27">
        <v>133808</v>
      </c>
      <c r="C238" s="27">
        <v>1112191</v>
      </c>
      <c r="D238" s="27">
        <v>68578860</v>
      </c>
      <c r="E238" s="27">
        <v>6.49</v>
      </c>
    </row>
    <row r="239" spans="1:5">
      <c r="A239" s="29">
        <v>43739</v>
      </c>
      <c r="B239" s="27">
        <v>153780</v>
      </c>
      <c r="C239" s="27">
        <v>1076804</v>
      </c>
      <c r="D239" s="27">
        <v>68756202</v>
      </c>
      <c r="E239" s="27">
        <v>6.25</v>
      </c>
    </row>
    <row r="240" spans="1:5">
      <c r="A240" s="29">
        <v>43770</v>
      </c>
      <c r="B240" s="27">
        <v>211487</v>
      </c>
      <c r="C240" s="27">
        <v>1377450</v>
      </c>
      <c r="D240" s="27">
        <v>86019145</v>
      </c>
      <c r="E240" s="27">
        <v>8.01</v>
      </c>
    </row>
    <row r="241" spans="1:5">
      <c r="A241" s="29">
        <v>43800</v>
      </c>
      <c r="B241" s="27">
        <v>180199</v>
      </c>
      <c r="C241" s="27">
        <v>1275006</v>
      </c>
      <c r="D241" s="27">
        <v>68815316</v>
      </c>
      <c r="E241" s="27">
        <v>7.41</v>
      </c>
    </row>
    <row r="242" spans="1:5">
      <c r="A242" s="29">
        <v>43831</v>
      </c>
      <c r="B242" s="27">
        <v>199167</v>
      </c>
      <c r="C242" s="27">
        <v>1429198</v>
      </c>
      <c r="D242" s="27">
        <v>68998946</v>
      </c>
      <c r="E242" s="27">
        <v>8.2799999999999994</v>
      </c>
    </row>
    <row r="243" spans="1:5">
      <c r="A243" s="29">
        <v>43862</v>
      </c>
      <c r="B243" s="27">
        <v>203952</v>
      </c>
      <c r="C243" s="27">
        <v>1842042</v>
      </c>
      <c r="D243" s="27">
        <v>86325195</v>
      </c>
      <c r="E243" s="27">
        <v>10.66</v>
      </c>
    </row>
    <row r="244" spans="1:5">
      <c r="A244" s="29">
        <v>43891</v>
      </c>
      <c r="B244" s="27">
        <v>1345649</v>
      </c>
      <c r="C244" s="27">
        <v>1552685</v>
      </c>
      <c r="D244" s="27">
        <v>69060156</v>
      </c>
      <c r="E244" s="27">
        <v>8.99</v>
      </c>
    </row>
    <row r="245" spans="1:5">
      <c r="A245" s="29">
        <v>43922</v>
      </c>
      <c r="B245" s="27">
        <v>2427989</v>
      </c>
      <c r="C245" s="27">
        <v>6816748</v>
      </c>
      <c r="D245" s="27">
        <v>69255069</v>
      </c>
      <c r="E245" s="27">
        <v>39.36</v>
      </c>
    </row>
    <row r="246" spans="1:5">
      <c r="A246" s="29">
        <v>43952</v>
      </c>
      <c r="B246" s="27">
        <v>1205251</v>
      </c>
      <c r="C246" s="27">
        <v>16131429</v>
      </c>
      <c r="D246" s="27">
        <v>86650050</v>
      </c>
      <c r="E246" s="27">
        <v>93.09</v>
      </c>
    </row>
    <row r="247" spans="1:5">
      <c r="A247" s="29">
        <v>43983</v>
      </c>
      <c r="B247" s="27">
        <v>1059116</v>
      </c>
      <c r="C247" s="27">
        <v>11494923</v>
      </c>
      <c r="D247" s="27">
        <v>69320040</v>
      </c>
      <c r="E247" s="27">
        <v>66.33</v>
      </c>
    </row>
    <row r="248" spans="1:5">
      <c r="A248" s="29">
        <v>44013</v>
      </c>
      <c r="B248" s="27">
        <v>1083952</v>
      </c>
      <c r="C248" s="27">
        <v>11550804</v>
      </c>
      <c r="D248" s="27">
        <v>69520512</v>
      </c>
      <c r="E248" s="27">
        <v>66.459999999999994</v>
      </c>
    </row>
    <row r="249" spans="1:5">
      <c r="A249" s="29">
        <v>44044</v>
      </c>
      <c r="B249" s="27">
        <v>1031385</v>
      </c>
      <c r="C249" s="27">
        <v>13965506</v>
      </c>
      <c r="D249" s="27">
        <v>86984170</v>
      </c>
      <c r="E249" s="27">
        <v>80.260000000000005</v>
      </c>
    </row>
    <row r="250" spans="1:5">
      <c r="A250" s="29">
        <v>44075</v>
      </c>
      <c r="B250" s="27">
        <v>866807</v>
      </c>
      <c r="C250" s="27">
        <v>10813655</v>
      </c>
      <c r="D250" s="27">
        <v>69587336</v>
      </c>
      <c r="E250" s="27">
        <v>62.16</v>
      </c>
    </row>
    <row r="251" spans="1:5">
      <c r="A251" s="29">
        <v>44105</v>
      </c>
      <c r="B251" s="27">
        <v>788828</v>
      </c>
      <c r="C251" s="27">
        <v>9274800</v>
      </c>
      <c r="D251" s="27">
        <v>87289106</v>
      </c>
      <c r="E251" s="27">
        <v>53.14</v>
      </c>
    </row>
    <row r="252" spans="1:5">
      <c r="A252" s="29">
        <v>44136</v>
      </c>
      <c r="B252" s="27">
        <v>615167</v>
      </c>
      <c r="C252" s="27">
        <v>5216005</v>
      </c>
      <c r="D252" s="27">
        <v>69892272</v>
      </c>
      <c r="E252" s="27">
        <v>29.85</v>
      </c>
    </row>
    <row r="253" spans="1:5">
      <c r="A253" s="29">
        <v>44166</v>
      </c>
      <c r="B253" s="27">
        <v>710505</v>
      </c>
      <c r="C253" s="27">
        <v>4439727</v>
      </c>
      <c r="D253" s="27">
        <v>69892272</v>
      </c>
      <c r="E253" s="27">
        <v>25.41</v>
      </c>
    </row>
    <row r="254" spans="1:5">
      <c r="A254" s="29">
        <v>44197</v>
      </c>
      <c r="B254" s="27">
        <v>628333</v>
      </c>
      <c r="C254" s="27">
        <v>4339951</v>
      </c>
      <c r="D254" s="27">
        <v>85222368</v>
      </c>
      <c r="E254" s="27">
        <v>25.47</v>
      </c>
    </row>
    <row r="255" spans="1:5">
      <c r="A255" s="29">
        <v>44228</v>
      </c>
      <c r="B255" s="27">
        <v>456985</v>
      </c>
      <c r="C255" s="27">
        <v>3058376</v>
      </c>
      <c r="D255" s="27">
        <v>67749300</v>
      </c>
      <c r="E255" s="27">
        <v>18.059999999999999</v>
      </c>
    </row>
    <row r="256" spans="1:5">
      <c r="A256" s="29">
        <v>44256</v>
      </c>
      <c r="B256" s="27">
        <v>418498</v>
      </c>
      <c r="C256" s="27">
        <v>2697603</v>
      </c>
      <c r="D256" s="27">
        <v>67749300</v>
      </c>
      <c r="E256" s="27">
        <v>15.92</v>
      </c>
    </row>
    <row r="257" spans="1:5">
      <c r="A257" s="29">
        <v>44287</v>
      </c>
      <c r="B257" s="27">
        <v>302312</v>
      </c>
      <c r="C257" s="27">
        <v>2388868</v>
      </c>
      <c r="D257" s="27">
        <v>66389244</v>
      </c>
      <c r="E257" s="27">
        <v>14.39</v>
      </c>
    </row>
    <row r="258" spans="1:5">
      <c r="A258" s="29">
        <v>44317</v>
      </c>
      <c r="B258" s="27">
        <v>354027</v>
      </c>
      <c r="C258" s="27">
        <v>3049337</v>
      </c>
      <c r="D258" s="27">
        <v>82419865</v>
      </c>
      <c r="E258" s="27">
        <v>18.5</v>
      </c>
    </row>
    <row r="259" spans="1:5">
      <c r="A259" s="29">
        <v>44348</v>
      </c>
      <c r="B259" s="27">
        <v>241058</v>
      </c>
      <c r="C259" s="27">
        <v>2494387</v>
      </c>
      <c r="D259" s="27">
        <v>65935892</v>
      </c>
      <c r="E259" s="27">
        <v>15.13</v>
      </c>
    </row>
    <row r="260" spans="1:5">
      <c r="A260" s="29">
        <v>44378</v>
      </c>
      <c r="B260" s="27">
        <v>298953</v>
      </c>
      <c r="C260" s="27">
        <v>3327443</v>
      </c>
      <c r="D260" s="27">
        <v>80993421</v>
      </c>
      <c r="E260" s="27">
        <v>20.55</v>
      </c>
    </row>
    <row r="261" spans="1:5">
      <c r="A261" s="29">
        <v>44409</v>
      </c>
      <c r="B261" s="27">
        <v>249873</v>
      </c>
      <c r="C261" s="27">
        <v>2349476</v>
      </c>
      <c r="D261" s="27">
        <v>64509448</v>
      </c>
      <c r="E261" s="27">
        <v>14.57</v>
      </c>
    </row>
    <row r="262" spans="1:5">
      <c r="A262" s="29">
        <v>44440</v>
      </c>
      <c r="B262" s="27">
        <v>177956</v>
      </c>
      <c r="C262" s="27">
        <v>1624592</v>
      </c>
      <c r="D262" s="27">
        <v>48382086</v>
      </c>
      <c r="E262" s="27">
        <v>10.08</v>
      </c>
    </row>
    <row r="263" spans="1:5">
      <c r="A263" s="29">
        <v>44470</v>
      </c>
      <c r="B263" s="26"/>
      <c r="C263" s="26"/>
      <c r="D263" s="26"/>
      <c r="E263" s="26"/>
    </row>
    <row r="264" spans="1:5">
      <c r="A264" s="29">
        <v>44501</v>
      </c>
      <c r="B264" s="26"/>
      <c r="C264" s="26"/>
      <c r="D264" s="26"/>
      <c r="E264" s="26"/>
    </row>
    <row r="265" spans="1:5">
      <c r="A265" s="29">
        <v>44531</v>
      </c>
      <c r="B265" s="26"/>
      <c r="C265" s="26"/>
      <c r="D265" s="26"/>
      <c r="E26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65"/>
  <sheetViews>
    <sheetView workbookViewId="0">
      <selection activeCell="G11" sqref="G11"/>
    </sheetView>
  </sheetViews>
  <sheetFormatPr baseColWidth="10" defaultColWidth="14.5" defaultRowHeight="15.75" customHeight="1"/>
  <cols>
    <col min="2" max="2" width="18.33203125" bestFit="1" customWidth="1"/>
    <col min="3" max="3" width="22" bestFit="1" customWidth="1"/>
    <col min="4" max="4" width="25.5" bestFit="1" customWidth="1"/>
    <col min="5" max="5" width="31.83203125" bestFit="1" customWidth="1"/>
  </cols>
  <sheetData>
    <row r="1" spans="1:5">
      <c r="A1" s="28" t="s">
        <v>0</v>
      </c>
      <c r="B1" s="28" t="s">
        <v>194</v>
      </c>
      <c r="C1" s="28" t="s">
        <v>195</v>
      </c>
      <c r="D1" s="28" t="s">
        <v>191</v>
      </c>
      <c r="E1" s="28" t="s">
        <v>196</v>
      </c>
    </row>
    <row r="2" spans="1:5">
      <c r="A2" s="29">
        <v>36526</v>
      </c>
      <c r="B2" s="27">
        <v>16577</v>
      </c>
      <c r="C2" s="27">
        <v>128682</v>
      </c>
      <c r="D2" s="27">
        <v>9042350</v>
      </c>
      <c r="E2" s="27">
        <v>7.11</v>
      </c>
    </row>
    <row r="3" spans="1:5">
      <c r="A3" s="29">
        <v>36557</v>
      </c>
      <c r="B3" s="27">
        <v>10395</v>
      </c>
      <c r="C3" s="27">
        <v>99025</v>
      </c>
      <c r="D3" s="27">
        <v>7232780</v>
      </c>
      <c r="E3" s="27">
        <v>5.47</v>
      </c>
    </row>
    <row r="4" spans="1:5">
      <c r="A4" s="29">
        <v>36586</v>
      </c>
      <c r="B4" s="27">
        <v>10092</v>
      </c>
      <c r="C4" s="27">
        <v>91201</v>
      </c>
      <c r="D4" s="27">
        <v>7232780</v>
      </c>
      <c r="E4" s="27">
        <v>5.05</v>
      </c>
    </row>
    <row r="5" spans="1:5">
      <c r="A5" s="29">
        <v>36617</v>
      </c>
      <c r="B5" s="27">
        <v>13307</v>
      </c>
      <c r="C5" s="27">
        <v>111028</v>
      </c>
      <c r="D5" s="27">
        <v>9042219</v>
      </c>
      <c r="E5" s="27">
        <v>6.14</v>
      </c>
    </row>
    <row r="6" spans="1:5">
      <c r="A6" s="29">
        <v>36647</v>
      </c>
      <c r="B6" s="27">
        <v>12400</v>
      </c>
      <c r="C6" s="27">
        <v>88248</v>
      </c>
      <c r="D6" s="27">
        <v>7234024</v>
      </c>
      <c r="E6" s="27">
        <v>4.88</v>
      </c>
    </row>
    <row r="7" spans="1:5">
      <c r="A7" s="29">
        <v>36678</v>
      </c>
      <c r="B7" s="27">
        <v>14580</v>
      </c>
      <c r="C7" s="27">
        <v>100083</v>
      </c>
      <c r="D7" s="27">
        <v>7234024</v>
      </c>
      <c r="E7" s="27">
        <v>5.53</v>
      </c>
    </row>
    <row r="8" spans="1:5">
      <c r="A8" s="29">
        <v>36708</v>
      </c>
      <c r="B8" s="27">
        <v>15843</v>
      </c>
      <c r="C8" s="27">
        <v>134786</v>
      </c>
      <c r="D8" s="27">
        <v>9055466</v>
      </c>
      <c r="E8" s="27">
        <v>7.45</v>
      </c>
    </row>
    <row r="9" spans="1:5">
      <c r="A9" s="29">
        <v>36739</v>
      </c>
      <c r="B9" s="27">
        <v>11490</v>
      </c>
      <c r="C9" s="27">
        <v>103352</v>
      </c>
      <c r="D9" s="27">
        <v>7246960</v>
      </c>
      <c r="E9" s="27">
        <v>5.71</v>
      </c>
    </row>
    <row r="10" spans="1:5">
      <c r="A10" s="29">
        <v>36770</v>
      </c>
      <c r="B10" s="27">
        <v>13435</v>
      </c>
      <c r="C10" s="27">
        <v>115908</v>
      </c>
      <c r="D10" s="27">
        <v>9058700</v>
      </c>
      <c r="E10" s="27">
        <v>6.4</v>
      </c>
    </row>
    <row r="11" spans="1:5">
      <c r="A11" s="29">
        <v>36800</v>
      </c>
      <c r="B11" s="27">
        <v>11493</v>
      </c>
      <c r="C11" s="27">
        <v>86054</v>
      </c>
      <c r="D11" s="27">
        <v>7272204</v>
      </c>
      <c r="E11" s="27">
        <v>4.7300000000000004</v>
      </c>
    </row>
    <row r="12" spans="1:5">
      <c r="A12" s="29">
        <v>36831</v>
      </c>
      <c r="B12" s="27">
        <v>14676</v>
      </c>
      <c r="C12" s="27">
        <v>90532</v>
      </c>
      <c r="D12" s="27">
        <v>7272204</v>
      </c>
      <c r="E12" s="27">
        <v>4.9800000000000004</v>
      </c>
    </row>
    <row r="13" spans="1:5">
      <c r="A13" s="29">
        <v>36861</v>
      </c>
      <c r="B13" s="27">
        <v>16930</v>
      </c>
      <c r="C13" s="27">
        <v>131548</v>
      </c>
      <c r="D13" s="27">
        <v>9090255</v>
      </c>
      <c r="E13" s="27">
        <v>7.24</v>
      </c>
    </row>
    <row r="14" spans="1:5">
      <c r="A14" s="29">
        <v>36892</v>
      </c>
      <c r="B14" s="27">
        <v>18111</v>
      </c>
      <c r="C14" s="27">
        <v>118445</v>
      </c>
      <c r="D14" s="27">
        <v>7298247</v>
      </c>
      <c r="E14" s="27">
        <v>6.49</v>
      </c>
    </row>
    <row r="15" spans="1:5">
      <c r="A15" s="29">
        <v>36923</v>
      </c>
      <c r="B15" s="27">
        <v>12079</v>
      </c>
      <c r="C15" s="27">
        <v>111604</v>
      </c>
      <c r="D15" s="27">
        <v>7306928</v>
      </c>
      <c r="E15" s="27">
        <v>6.1</v>
      </c>
    </row>
    <row r="16" spans="1:5">
      <c r="A16" s="29">
        <v>36951</v>
      </c>
      <c r="B16" s="27">
        <v>16306</v>
      </c>
      <c r="C16" s="27">
        <v>133992</v>
      </c>
      <c r="D16" s="27">
        <v>9133660</v>
      </c>
      <c r="E16" s="27">
        <v>7.34</v>
      </c>
    </row>
    <row r="17" spans="1:5">
      <c r="A17" s="29">
        <v>36982</v>
      </c>
      <c r="B17" s="27">
        <v>12749</v>
      </c>
      <c r="C17" s="27">
        <v>99974</v>
      </c>
      <c r="D17" s="27">
        <v>7323695</v>
      </c>
      <c r="E17" s="27">
        <v>5.45</v>
      </c>
    </row>
    <row r="18" spans="1:5">
      <c r="A18" s="29">
        <v>37012</v>
      </c>
      <c r="B18" s="27">
        <v>12787</v>
      </c>
      <c r="C18" s="27">
        <v>97911</v>
      </c>
      <c r="D18" s="27">
        <v>7329284</v>
      </c>
      <c r="E18" s="27">
        <v>5.34</v>
      </c>
    </row>
    <row r="19" spans="1:5">
      <c r="A19" s="29">
        <v>37043</v>
      </c>
      <c r="B19" s="27">
        <v>18947</v>
      </c>
      <c r="C19" s="27">
        <v>135945</v>
      </c>
      <c r="D19" s="27">
        <v>9161605</v>
      </c>
      <c r="E19" s="27">
        <v>7.41</v>
      </c>
    </row>
    <row r="20" spans="1:5">
      <c r="A20" s="29">
        <v>37073</v>
      </c>
      <c r="B20" s="27">
        <v>14203</v>
      </c>
      <c r="C20" s="27">
        <v>116854</v>
      </c>
      <c r="D20" s="27">
        <v>7337594</v>
      </c>
      <c r="E20" s="27">
        <v>6.37</v>
      </c>
    </row>
    <row r="21" spans="1:5">
      <c r="A21" s="29">
        <v>37104</v>
      </c>
      <c r="B21" s="27">
        <v>12102</v>
      </c>
      <c r="C21" s="27">
        <v>115951</v>
      </c>
      <c r="D21" s="27">
        <v>7340364</v>
      </c>
      <c r="E21" s="27">
        <v>6.32</v>
      </c>
    </row>
    <row r="22" spans="1:5">
      <c r="A22" s="29">
        <v>37135</v>
      </c>
      <c r="B22" s="27">
        <v>15903</v>
      </c>
      <c r="C22" s="27">
        <v>132398</v>
      </c>
      <c r="D22" s="27">
        <v>9175455</v>
      </c>
      <c r="E22" s="27">
        <v>7.22</v>
      </c>
    </row>
    <row r="23" spans="1:5">
      <c r="A23" s="29">
        <v>37165</v>
      </c>
      <c r="B23" s="27">
        <v>15870</v>
      </c>
      <c r="C23" s="27">
        <v>104796</v>
      </c>
      <c r="D23" s="27">
        <v>7341786</v>
      </c>
      <c r="E23" s="27">
        <v>5.71</v>
      </c>
    </row>
    <row r="24" spans="1:5">
      <c r="A24" s="29">
        <v>37196</v>
      </c>
      <c r="B24" s="27">
        <v>15887</v>
      </c>
      <c r="C24" s="27">
        <v>114779</v>
      </c>
      <c r="D24" s="27">
        <v>7342260</v>
      </c>
      <c r="E24" s="27">
        <v>6.25</v>
      </c>
    </row>
    <row r="25" spans="1:5">
      <c r="A25" s="29">
        <v>37226</v>
      </c>
      <c r="B25" s="27">
        <v>22084</v>
      </c>
      <c r="C25" s="27">
        <v>167525</v>
      </c>
      <c r="D25" s="27">
        <v>9177825</v>
      </c>
      <c r="E25" s="27">
        <v>9.1300000000000008</v>
      </c>
    </row>
    <row r="26" spans="1:5">
      <c r="A26" s="29">
        <v>37257</v>
      </c>
      <c r="B26" s="27">
        <v>19244</v>
      </c>
      <c r="C26" s="27">
        <v>151169</v>
      </c>
      <c r="D26" s="27">
        <v>7343700</v>
      </c>
      <c r="E26" s="27">
        <v>8.24</v>
      </c>
    </row>
    <row r="27" spans="1:5">
      <c r="A27" s="29">
        <v>37288</v>
      </c>
      <c r="B27" s="27">
        <v>16373</v>
      </c>
      <c r="C27" s="27">
        <v>147183</v>
      </c>
      <c r="D27" s="27">
        <v>7344180</v>
      </c>
      <c r="E27" s="27">
        <v>8.02</v>
      </c>
    </row>
    <row r="28" spans="1:5">
      <c r="A28" s="29">
        <v>37316</v>
      </c>
      <c r="B28" s="27">
        <v>18294</v>
      </c>
      <c r="C28" s="27">
        <v>174429</v>
      </c>
      <c r="D28" s="27">
        <v>9180225</v>
      </c>
      <c r="E28" s="27">
        <v>9.5</v>
      </c>
    </row>
    <row r="29" spans="1:5">
      <c r="A29" s="29">
        <v>37347</v>
      </c>
      <c r="B29" s="27">
        <v>21573</v>
      </c>
      <c r="C29" s="27">
        <v>141339</v>
      </c>
      <c r="D29" s="27">
        <v>7342308</v>
      </c>
      <c r="E29" s="27">
        <v>7.7</v>
      </c>
    </row>
    <row r="30" spans="1:5">
      <c r="A30" s="29">
        <v>37377</v>
      </c>
      <c r="B30" s="27">
        <v>16718</v>
      </c>
      <c r="C30" s="27">
        <v>138058</v>
      </c>
      <c r="D30" s="27">
        <v>7341684</v>
      </c>
      <c r="E30" s="27">
        <v>7.52</v>
      </c>
    </row>
    <row r="31" spans="1:5">
      <c r="A31" s="29">
        <v>37408</v>
      </c>
      <c r="B31" s="27">
        <v>21542</v>
      </c>
      <c r="C31" s="27">
        <v>179613</v>
      </c>
      <c r="D31" s="27">
        <v>9177105</v>
      </c>
      <c r="E31" s="27">
        <v>9.7899999999999991</v>
      </c>
    </row>
    <row r="32" spans="1:5">
      <c r="A32" s="29">
        <v>37438</v>
      </c>
      <c r="B32" s="27">
        <v>16292</v>
      </c>
      <c r="C32" s="27">
        <v>148083</v>
      </c>
      <c r="D32" s="27">
        <v>7335525</v>
      </c>
      <c r="E32" s="27">
        <v>8.07</v>
      </c>
    </row>
    <row r="33" spans="1:5">
      <c r="A33" s="29">
        <v>37469</v>
      </c>
      <c r="B33" s="27">
        <v>19296</v>
      </c>
      <c r="C33" s="27">
        <v>182249</v>
      </c>
      <c r="D33" s="27">
        <v>9166840</v>
      </c>
      <c r="E33" s="27">
        <v>9.94</v>
      </c>
    </row>
    <row r="34" spans="1:5">
      <c r="A34" s="29">
        <v>37500</v>
      </c>
      <c r="B34" s="27">
        <v>14074</v>
      </c>
      <c r="C34" s="27">
        <v>133950</v>
      </c>
      <c r="D34" s="27">
        <v>7333472</v>
      </c>
      <c r="E34" s="27">
        <v>7.31</v>
      </c>
    </row>
    <row r="35" spans="1:5">
      <c r="A35" s="29">
        <v>37530</v>
      </c>
      <c r="B35" s="27">
        <v>16275</v>
      </c>
      <c r="C35" s="27">
        <v>129314</v>
      </c>
      <c r="D35" s="27">
        <v>7320368</v>
      </c>
      <c r="E35" s="27">
        <v>7.07</v>
      </c>
    </row>
    <row r="36" spans="1:5">
      <c r="A36" s="29">
        <v>37561</v>
      </c>
      <c r="B36" s="27">
        <v>22233</v>
      </c>
      <c r="C36" s="27">
        <v>164949</v>
      </c>
      <c r="D36" s="27">
        <v>9145000</v>
      </c>
      <c r="E36" s="27">
        <v>9.02</v>
      </c>
    </row>
    <row r="37" spans="1:5">
      <c r="A37" s="29">
        <v>37591</v>
      </c>
      <c r="B37" s="27">
        <v>17016</v>
      </c>
      <c r="C37" s="27">
        <v>143629</v>
      </c>
      <c r="D37" s="27">
        <v>7316000</v>
      </c>
      <c r="E37" s="27">
        <v>7.86</v>
      </c>
    </row>
    <row r="38" spans="1:5">
      <c r="A38" s="29">
        <v>37622</v>
      </c>
      <c r="B38" s="27">
        <v>16352</v>
      </c>
      <c r="C38" s="27">
        <v>151289</v>
      </c>
      <c r="D38" s="27">
        <v>7295981</v>
      </c>
      <c r="E38" s="27">
        <v>8.2899999999999991</v>
      </c>
    </row>
    <row r="39" spans="1:5">
      <c r="A39" s="29">
        <v>37653</v>
      </c>
      <c r="B39" s="27">
        <v>15401</v>
      </c>
      <c r="C39" s="27">
        <v>145038</v>
      </c>
      <c r="D39" s="27">
        <v>7289308</v>
      </c>
      <c r="E39" s="27">
        <v>7.97</v>
      </c>
    </row>
    <row r="40" spans="1:5">
      <c r="A40" s="29">
        <v>37681</v>
      </c>
      <c r="B40" s="27">
        <v>18390</v>
      </c>
      <c r="C40" s="27">
        <v>178362</v>
      </c>
      <c r="D40" s="27">
        <v>9111635</v>
      </c>
      <c r="E40" s="27">
        <v>9.8000000000000007</v>
      </c>
    </row>
    <row r="41" spans="1:5">
      <c r="A41" s="29">
        <v>37712</v>
      </c>
      <c r="B41" s="27">
        <v>17338</v>
      </c>
      <c r="C41" s="27">
        <v>137182</v>
      </c>
      <c r="D41" s="27">
        <v>7276000</v>
      </c>
      <c r="E41" s="27">
        <v>7.54</v>
      </c>
    </row>
    <row r="42" spans="1:5">
      <c r="A42" s="29">
        <v>37742</v>
      </c>
      <c r="B42" s="27">
        <v>20204</v>
      </c>
      <c r="C42" s="27">
        <v>170473</v>
      </c>
      <c r="D42" s="27">
        <v>9089455</v>
      </c>
      <c r="E42" s="27">
        <v>9.3800000000000008</v>
      </c>
    </row>
    <row r="43" spans="1:5">
      <c r="A43" s="29">
        <v>37773</v>
      </c>
      <c r="B43" s="27">
        <v>18525</v>
      </c>
      <c r="C43" s="27">
        <v>146871</v>
      </c>
      <c r="D43" s="27">
        <v>7271564</v>
      </c>
      <c r="E43" s="27">
        <v>8.07</v>
      </c>
    </row>
    <row r="44" spans="1:5">
      <c r="A44" s="29">
        <v>37803</v>
      </c>
      <c r="B44" s="27">
        <v>18530</v>
      </c>
      <c r="C44" s="27">
        <v>153893</v>
      </c>
      <c r="D44" s="27">
        <v>7258241</v>
      </c>
      <c r="E44" s="27">
        <v>8.48</v>
      </c>
    </row>
    <row r="45" spans="1:5">
      <c r="A45" s="29">
        <v>37834</v>
      </c>
      <c r="B45" s="27">
        <v>18190</v>
      </c>
      <c r="C45" s="27">
        <v>190464</v>
      </c>
      <c r="D45" s="27">
        <v>9067250</v>
      </c>
      <c r="E45" s="27">
        <v>10.5</v>
      </c>
    </row>
    <row r="46" spans="1:5">
      <c r="A46" s="29">
        <v>37865</v>
      </c>
      <c r="B46" s="27">
        <v>13107</v>
      </c>
      <c r="C46" s="27">
        <v>136729</v>
      </c>
      <c r="D46" s="27">
        <v>7253800</v>
      </c>
      <c r="E46" s="27">
        <v>7.55</v>
      </c>
    </row>
    <row r="47" spans="1:5">
      <c r="A47" s="29">
        <v>37895</v>
      </c>
      <c r="B47" s="27">
        <v>14690</v>
      </c>
      <c r="C47" s="27">
        <v>128867</v>
      </c>
      <c r="D47" s="27">
        <v>7249174</v>
      </c>
      <c r="E47" s="27">
        <v>7.12</v>
      </c>
    </row>
    <row r="48" spans="1:5">
      <c r="A48" s="29">
        <v>37926</v>
      </c>
      <c r="B48" s="27">
        <v>20519</v>
      </c>
      <c r="C48" s="27">
        <v>164123</v>
      </c>
      <c r="D48" s="27">
        <v>9059540</v>
      </c>
      <c r="E48" s="27">
        <v>9.07</v>
      </c>
    </row>
    <row r="49" spans="1:5">
      <c r="A49" s="29">
        <v>37956</v>
      </c>
      <c r="B49" s="27">
        <v>15114</v>
      </c>
      <c r="C49" s="27">
        <v>139610</v>
      </c>
      <c r="D49" s="27">
        <v>7247632</v>
      </c>
      <c r="E49" s="27">
        <v>7.7</v>
      </c>
    </row>
    <row r="50" spans="1:5">
      <c r="A50" s="29">
        <v>37987</v>
      </c>
      <c r="B50" s="27">
        <v>19335</v>
      </c>
      <c r="C50" s="27">
        <v>183917</v>
      </c>
      <c r="D50" s="27">
        <v>9060876</v>
      </c>
      <c r="E50" s="27">
        <v>10.15</v>
      </c>
    </row>
    <row r="51" spans="1:5">
      <c r="A51" s="29">
        <v>38018</v>
      </c>
      <c r="B51" s="27">
        <v>13904</v>
      </c>
      <c r="C51" s="27">
        <v>139188</v>
      </c>
      <c r="D51" s="27">
        <v>7248968</v>
      </c>
      <c r="E51" s="27">
        <v>7.68</v>
      </c>
    </row>
    <row r="52" spans="1:5">
      <c r="A52" s="29">
        <v>38047</v>
      </c>
      <c r="B52" s="27">
        <v>13638</v>
      </c>
      <c r="C52" s="27">
        <v>131902</v>
      </c>
      <c r="D52" s="27">
        <v>7248968</v>
      </c>
      <c r="E52" s="27">
        <v>7.28</v>
      </c>
    </row>
    <row r="53" spans="1:5">
      <c r="A53" s="29">
        <v>38078</v>
      </c>
      <c r="B53" s="27">
        <v>16839</v>
      </c>
      <c r="C53" s="27">
        <v>130298</v>
      </c>
      <c r="D53" s="27">
        <v>7249460</v>
      </c>
      <c r="E53" s="27">
        <v>7.2</v>
      </c>
    </row>
    <row r="54" spans="1:5">
      <c r="A54" s="29">
        <v>38108</v>
      </c>
      <c r="B54" s="27">
        <v>20117</v>
      </c>
      <c r="C54" s="27">
        <v>169219</v>
      </c>
      <c r="D54" s="27">
        <v>9062030</v>
      </c>
      <c r="E54" s="27">
        <v>9.34</v>
      </c>
    </row>
    <row r="55" spans="1:5">
      <c r="A55" s="29">
        <v>38139</v>
      </c>
      <c r="B55" s="27">
        <v>17024</v>
      </c>
      <c r="C55" s="27">
        <v>147534</v>
      </c>
      <c r="D55" s="27">
        <v>7249624</v>
      </c>
      <c r="E55" s="27">
        <v>8.14</v>
      </c>
    </row>
    <row r="56" spans="1:5">
      <c r="A56" s="29">
        <v>38169</v>
      </c>
      <c r="B56" s="27">
        <v>19819</v>
      </c>
      <c r="C56" s="27">
        <v>190255</v>
      </c>
      <c r="D56" s="27">
        <v>9078270</v>
      </c>
      <c r="E56" s="27">
        <v>10.48</v>
      </c>
    </row>
    <row r="57" spans="1:5">
      <c r="A57" s="29">
        <v>38200</v>
      </c>
      <c r="B57" s="27">
        <v>13786</v>
      </c>
      <c r="C57" s="27">
        <v>147790</v>
      </c>
      <c r="D57" s="27">
        <v>7265864</v>
      </c>
      <c r="E57" s="27">
        <v>8.1300000000000008</v>
      </c>
    </row>
    <row r="58" spans="1:5">
      <c r="A58" s="29">
        <v>38231</v>
      </c>
      <c r="B58" s="27">
        <v>12027</v>
      </c>
      <c r="C58" s="27">
        <v>135979</v>
      </c>
      <c r="D58" s="27">
        <v>7265864</v>
      </c>
      <c r="E58" s="27">
        <v>7.49</v>
      </c>
    </row>
    <row r="59" spans="1:5">
      <c r="A59" s="29">
        <v>38261</v>
      </c>
      <c r="B59" s="27">
        <v>15900</v>
      </c>
      <c r="C59" s="27">
        <v>155440</v>
      </c>
      <c r="D59" s="27">
        <v>9099366</v>
      </c>
      <c r="E59" s="27">
        <v>8.5299999999999994</v>
      </c>
    </row>
    <row r="60" spans="1:5">
      <c r="A60" s="29">
        <v>38292</v>
      </c>
      <c r="B60" s="27">
        <v>13678</v>
      </c>
      <c r="C60" s="27">
        <v>119425</v>
      </c>
      <c r="D60" s="27">
        <v>7282900</v>
      </c>
      <c r="E60" s="27">
        <v>6.57</v>
      </c>
    </row>
    <row r="61" spans="1:5">
      <c r="A61" s="29">
        <v>38322</v>
      </c>
      <c r="B61" s="27">
        <v>15046</v>
      </c>
      <c r="C61" s="27">
        <v>127628</v>
      </c>
      <c r="D61" s="27">
        <v>7282900</v>
      </c>
      <c r="E61" s="27">
        <v>7.01</v>
      </c>
    </row>
    <row r="62" spans="1:5">
      <c r="A62" s="29">
        <v>38353</v>
      </c>
      <c r="B62" s="27">
        <v>20403</v>
      </c>
      <c r="C62" s="27">
        <v>165182</v>
      </c>
      <c r="D62" s="27">
        <v>9120777</v>
      </c>
      <c r="E62" s="27">
        <v>9.06</v>
      </c>
    </row>
    <row r="63" spans="1:5">
      <c r="A63" s="29">
        <v>38384</v>
      </c>
      <c r="B63" s="27">
        <v>14602</v>
      </c>
      <c r="C63" s="27">
        <v>121820</v>
      </c>
      <c r="D63" s="27">
        <v>7300052</v>
      </c>
      <c r="E63" s="27">
        <v>6.68</v>
      </c>
    </row>
    <row r="64" spans="1:5">
      <c r="A64" s="29">
        <v>38412</v>
      </c>
      <c r="B64" s="27">
        <v>10796</v>
      </c>
      <c r="C64" s="27">
        <v>116780</v>
      </c>
      <c r="D64" s="27">
        <v>7300052</v>
      </c>
      <c r="E64" s="27">
        <v>6.39</v>
      </c>
    </row>
    <row r="65" spans="1:5">
      <c r="A65" s="29">
        <v>38443</v>
      </c>
      <c r="B65" s="27">
        <v>15393</v>
      </c>
      <c r="C65" s="27">
        <v>132370</v>
      </c>
      <c r="D65" s="27">
        <v>9139181</v>
      </c>
      <c r="E65" s="27">
        <v>7.24</v>
      </c>
    </row>
    <row r="66" spans="1:5">
      <c r="A66" s="29">
        <v>38473</v>
      </c>
      <c r="B66" s="27">
        <v>13090</v>
      </c>
      <c r="C66" s="27">
        <v>103858</v>
      </c>
      <c r="D66" s="27">
        <v>7314168</v>
      </c>
      <c r="E66" s="27">
        <v>5.68</v>
      </c>
    </row>
    <row r="67" spans="1:5">
      <c r="A67" s="29">
        <v>38504</v>
      </c>
      <c r="B67" s="27">
        <v>14995</v>
      </c>
      <c r="C67" s="27">
        <v>115425</v>
      </c>
      <c r="D67" s="27">
        <v>7314168</v>
      </c>
      <c r="E67" s="27">
        <v>6.31</v>
      </c>
    </row>
    <row r="68" spans="1:5">
      <c r="A68" s="29">
        <v>38534</v>
      </c>
      <c r="B68" s="27">
        <v>17887</v>
      </c>
      <c r="C68" s="27">
        <v>155679</v>
      </c>
      <c r="D68" s="27">
        <v>9157702</v>
      </c>
      <c r="E68" s="27">
        <v>8.51</v>
      </c>
    </row>
    <row r="69" spans="1:5">
      <c r="A69" s="29">
        <v>38565</v>
      </c>
      <c r="B69" s="27">
        <v>12083</v>
      </c>
      <c r="C69" s="27">
        <v>121047</v>
      </c>
      <c r="D69" s="27">
        <v>7329160</v>
      </c>
      <c r="E69" s="27">
        <v>6.6</v>
      </c>
    </row>
    <row r="70" spans="1:5">
      <c r="A70" s="29">
        <v>38596</v>
      </c>
      <c r="B70" s="27">
        <v>179835</v>
      </c>
      <c r="C70" s="27">
        <v>328606</v>
      </c>
      <c r="D70" s="27">
        <v>7329160</v>
      </c>
      <c r="E70" s="27">
        <v>17.940000000000001</v>
      </c>
    </row>
    <row r="71" spans="1:5">
      <c r="A71" s="29">
        <v>38626</v>
      </c>
      <c r="B71" s="27">
        <v>161493</v>
      </c>
      <c r="C71" s="27">
        <v>1000649</v>
      </c>
      <c r="D71" s="27">
        <v>9172898</v>
      </c>
      <c r="E71" s="27">
        <v>54.53</v>
      </c>
    </row>
    <row r="72" spans="1:5">
      <c r="A72" s="29">
        <v>38657</v>
      </c>
      <c r="B72" s="27">
        <v>56053</v>
      </c>
      <c r="C72" s="27">
        <v>795164</v>
      </c>
      <c r="D72" s="27">
        <v>7340608</v>
      </c>
      <c r="E72" s="27">
        <v>43.32</v>
      </c>
    </row>
    <row r="73" spans="1:5">
      <c r="A73" s="29">
        <v>38687</v>
      </c>
      <c r="B73" s="27">
        <v>18074</v>
      </c>
      <c r="C73" s="27">
        <v>349451</v>
      </c>
      <c r="D73" s="27">
        <v>9175760</v>
      </c>
      <c r="E73" s="27">
        <v>19.04</v>
      </c>
    </row>
    <row r="74" spans="1:5">
      <c r="A74" s="29">
        <v>38718</v>
      </c>
      <c r="B74" s="27">
        <v>14359</v>
      </c>
      <c r="C74" s="27">
        <v>239052</v>
      </c>
      <c r="D74" s="27">
        <v>7356037</v>
      </c>
      <c r="E74" s="27">
        <v>13.01</v>
      </c>
    </row>
    <row r="75" spans="1:5">
      <c r="A75" s="29">
        <v>38749</v>
      </c>
      <c r="B75" s="27">
        <v>9024</v>
      </c>
      <c r="C75" s="27">
        <v>193247</v>
      </c>
      <c r="D75" s="27">
        <v>7361180</v>
      </c>
      <c r="E75" s="27">
        <v>10.51</v>
      </c>
    </row>
    <row r="76" spans="1:5">
      <c r="A76" s="29">
        <v>38777</v>
      </c>
      <c r="B76" s="27">
        <v>8520</v>
      </c>
      <c r="C76" s="27">
        <v>121025</v>
      </c>
      <c r="D76" s="27">
        <v>7361180</v>
      </c>
      <c r="E76" s="27">
        <v>6.58</v>
      </c>
    </row>
    <row r="77" spans="1:5">
      <c r="A77" s="29">
        <v>38808</v>
      </c>
      <c r="B77" s="27">
        <v>11316</v>
      </c>
      <c r="C77" s="27">
        <v>105980</v>
      </c>
      <c r="D77" s="27">
        <v>9200026</v>
      </c>
      <c r="E77" s="27">
        <v>5.76</v>
      </c>
    </row>
    <row r="78" spans="1:5">
      <c r="A78" s="29">
        <v>38838</v>
      </c>
      <c r="B78" s="27">
        <v>10224</v>
      </c>
      <c r="C78" s="27">
        <v>78476</v>
      </c>
      <c r="D78" s="27">
        <v>7355384</v>
      </c>
      <c r="E78" s="27">
        <v>4.26</v>
      </c>
    </row>
    <row r="79" spans="1:5">
      <c r="A79" s="29">
        <v>38869</v>
      </c>
      <c r="B79" s="27">
        <v>13210</v>
      </c>
      <c r="C79" s="27">
        <v>85105</v>
      </c>
      <c r="D79" s="27">
        <v>7355384</v>
      </c>
      <c r="E79" s="27">
        <v>4.63</v>
      </c>
    </row>
    <row r="80" spans="1:5">
      <c r="A80" s="29">
        <v>38899</v>
      </c>
      <c r="B80" s="27">
        <v>16128</v>
      </c>
      <c r="C80" s="27">
        <v>113088</v>
      </c>
      <c r="D80" s="27">
        <v>9194230</v>
      </c>
      <c r="E80" s="27">
        <v>6.16</v>
      </c>
    </row>
    <row r="81" spans="1:5">
      <c r="A81" s="29">
        <v>38930</v>
      </c>
      <c r="B81" s="27">
        <v>8513</v>
      </c>
      <c r="C81" s="27">
        <v>86463</v>
      </c>
      <c r="D81" s="27">
        <v>7266473</v>
      </c>
      <c r="E81" s="27">
        <v>4.76</v>
      </c>
    </row>
    <row r="82" spans="1:5">
      <c r="A82" s="29">
        <v>38961</v>
      </c>
      <c r="B82" s="27">
        <v>15107</v>
      </c>
      <c r="C82" s="27">
        <v>97012</v>
      </c>
      <c r="D82" s="27">
        <v>9046045</v>
      </c>
      <c r="E82" s="27">
        <v>5.36</v>
      </c>
    </row>
    <row r="83" spans="1:5">
      <c r="A83" s="29">
        <v>38991</v>
      </c>
      <c r="B83" s="27">
        <v>9213</v>
      </c>
      <c r="C83" s="27">
        <v>73512</v>
      </c>
      <c r="D83" s="27">
        <v>7236836</v>
      </c>
      <c r="E83" s="27">
        <v>4.07</v>
      </c>
    </row>
    <row r="84" spans="1:5">
      <c r="A84" s="29">
        <v>39022</v>
      </c>
      <c r="B84" s="27">
        <v>9659</v>
      </c>
      <c r="C84" s="27">
        <v>73154</v>
      </c>
      <c r="D84" s="27">
        <v>7169075</v>
      </c>
      <c r="E84" s="27">
        <v>4.08</v>
      </c>
    </row>
    <row r="85" spans="1:5">
      <c r="A85" s="29">
        <v>39052</v>
      </c>
      <c r="B85" s="27">
        <v>12524</v>
      </c>
      <c r="C85" s="27">
        <v>100928</v>
      </c>
      <c r="D85" s="27">
        <v>8933110</v>
      </c>
      <c r="E85" s="27">
        <v>5.65</v>
      </c>
    </row>
    <row r="86" spans="1:5">
      <c r="A86" s="29">
        <v>39083</v>
      </c>
      <c r="B86" s="27">
        <v>12105</v>
      </c>
      <c r="C86" s="27">
        <v>84188</v>
      </c>
      <c r="D86" s="27">
        <v>7146488</v>
      </c>
      <c r="E86" s="27">
        <v>4.71</v>
      </c>
    </row>
    <row r="87" spans="1:5">
      <c r="A87" s="29">
        <v>39114</v>
      </c>
      <c r="B87" s="27">
        <v>8279</v>
      </c>
      <c r="C87" s="27">
        <v>81639</v>
      </c>
      <c r="D87" s="27">
        <v>7105702</v>
      </c>
      <c r="E87" s="27">
        <v>4.5999999999999996</v>
      </c>
    </row>
    <row r="88" spans="1:5">
      <c r="A88" s="29">
        <v>39142</v>
      </c>
      <c r="B88" s="27">
        <v>11257</v>
      </c>
      <c r="C88" s="27">
        <v>97020</v>
      </c>
      <c r="D88" s="27">
        <v>8831145</v>
      </c>
      <c r="E88" s="27">
        <v>5.5</v>
      </c>
    </row>
    <row r="89" spans="1:5">
      <c r="A89" s="29">
        <v>39173</v>
      </c>
      <c r="B89" s="27">
        <v>11512</v>
      </c>
      <c r="C89" s="27">
        <v>77701</v>
      </c>
      <c r="D89" s="27">
        <v>7064916</v>
      </c>
      <c r="E89" s="27">
        <v>4.4000000000000004</v>
      </c>
    </row>
    <row r="90" spans="1:5">
      <c r="A90" s="29">
        <v>39203</v>
      </c>
      <c r="B90" s="27">
        <v>9565</v>
      </c>
      <c r="C90" s="27">
        <v>79048</v>
      </c>
      <c r="D90" s="27">
        <v>7056345</v>
      </c>
      <c r="E90" s="27">
        <v>4.47</v>
      </c>
    </row>
    <row r="91" spans="1:5">
      <c r="A91" s="29">
        <v>39234</v>
      </c>
      <c r="B91" s="27">
        <v>13804</v>
      </c>
      <c r="C91" s="27">
        <v>107933</v>
      </c>
      <c r="D91" s="27">
        <v>8788290</v>
      </c>
      <c r="E91" s="27">
        <v>6.15</v>
      </c>
    </row>
    <row r="92" spans="1:5">
      <c r="A92" s="29">
        <v>39264</v>
      </c>
      <c r="B92" s="27">
        <v>10564</v>
      </c>
      <c r="C92" s="27">
        <v>93861</v>
      </c>
      <c r="D92" s="27">
        <v>7030632</v>
      </c>
      <c r="E92" s="27">
        <v>5.34</v>
      </c>
    </row>
    <row r="93" spans="1:5">
      <c r="A93" s="29">
        <v>39295</v>
      </c>
      <c r="B93" s="27">
        <v>9460</v>
      </c>
      <c r="C93" s="27">
        <v>91316</v>
      </c>
      <c r="D93" s="27">
        <v>7030632</v>
      </c>
      <c r="E93" s="27">
        <v>5.18</v>
      </c>
    </row>
    <row r="94" spans="1:5">
      <c r="A94" s="29">
        <v>39326</v>
      </c>
      <c r="B94" s="27">
        <v>11531</v>
      </c>
      <c r="C94" s="27">
        <v>101323</v>
      </c>
      <c r="D94" s="27">
        <v>8891775</v>
      </c>
      <c r="E94" s="27">
        <v>5.69</v>
      </c>
    </row>
    <row r="95" spans="1:5">
      <c r="A95" s="29">
        <v>39356</v>
      </c>
      <c r="B95" s="27">
        <v>9752</v>
      </c>
      <c r="C95" s="27">
        <v>75951</v>
      </c>
      <c r="D95" s="27">
        <v>7113420</v>
      </c>
      <c r="E95" s="27">
        <v>4.2699999999999996</v>
      </c>
    </row>
    <row r="96" spans="1:5">
      <c r="A96" s="29">
        <v>39387</v>
      </c>
      <c r="B96" s="27">
        <v>9680</v>
      </c>
      <c r="C96" s="27">
        <v>76890</v>
      </c>
      <c r="D96" s="27">
        <v>7113420</v>
      </c>
      <c r="E96" s="27">
        <v>4.33</v>
      </c>
    </row>
    <row r="97" spans="1:5">
      <c r="A97" s="29">
        <v>39417</v>
      </c>
      <c r="B97" s="27">
        <v>14848</v>
      </c>
      <c r="C97" s="27">
        <v>105582</v>
      </c>
      <c r="D97" s="27">
        <v>8969499</v>
      </c>
      <c r="E97" s="27">
        <v>5.89</v>
      </c>
    </row>
    <row r="98" spans="1:5">
      <c r="A98" s="29">
        <v>39448</v>
      </c>
      <c r="B98" s="27">
        <v>12611</v>
      </c>
      <c r="C98" s="27">
        <v>90287</v>
      </c>
      <c r="D98" s="27">
        <v>7191144</v>
      </c>
      <c r="E98" s="27">
        <v>5.0199999999999996</v>
      </c>
    </row>
    <row r="99" spans="1:5">
      <c r="A99" s="29">
        <v>39479</v>
      </c>
      <c r="B99" s="27">
        <v>11657</v>
      </c>
      <c r="C99" s="27">
        <v>85082</v>
      </c>
      <c r="D99" s="27">
        <v>7191144</v>
      </c>
      <c r="E99" s="27">
        <v>4.7300000000000004</v>
      </c>
    </row>
    <row r="100" spans="1:5">
      <c r="A100" s="29">
        <v>39508</v>
      </c>
      <c r="B100" s="27">
        <v>11491</v>
      </c>
      <c r="C100" s="27">
        <v>106612</v>
      </c>
      <c r="D100" s="27">
        <v>9032790</v>
      </c>
      <c r="E100" s="27">
        <v>5.9</v>
      </c>
    </row>
    <row r="101" spans="1:5">
      <c r="A101" s="29">
        <v>39539</v>
      </c>
      <c r="B101" s="27">
        <v>10489</v>
      </c>
      <c r="C101" s="27">
        <v>81342</v>
      </c>
      <c r="D101" s="27">
        <v>7249624</v>
      </c>
      <c r="E101" s="27">
        <v>4.4800000000000004</v>
      </c>
    </row>
    <row r="102" spans="1:5">
      <c r="A102" s="29">
        <v>39569</v>
      </c>
      <c r="B102" s="27">
        <v>15564</v>
      </c>
      <c r="C102" s="27">
        <v>103670</v>
      </c>
      <c r="D102" s="27">
        <v>9062030</v>
      </c>
      <c r="E102" s="27">
        <v>5.72</v>
      </c>
    </row>
    <row r="103" spans="1:5">
      <c r="A103" s="29">
        <v>39600</v>
      </c>
      <c r="B103" s="27">
        <v>13121</v>
      </c>
      <c r="C103" s="27">
        <v>93138</v>
      </c>
      <c r="D103" s="27">
        <v>7275890</v>
      </c>
      <c r="E103" s="27">
        <v>5.13</v>
      </c>
    </row>
    <row r="104" spans="1:5">
      <c r="A104" s="29">
        <v>39630</v>
      </c>
      <c r="B104" s="27">
        <v>15284</v>
      </c>
      <c r="C104" s="27">
        <v>109141</v>
      </c>
      <c r="D104" s="27">
        <v>7302156</v>
      </c>
      <c r="E104" s="27">
        <v>5.97</v>
      </c>
    </row>
    <row r="105" spans="1:5">
      <c r="A105" s="29">
        <v>39661</v>
      </c>
      <c r="B105" s="27">
        <v>15338</v>
      </c>
      <c r="C105" s="27">
        <v>138442</v>
      </c>
      <c r="D105" s="27">
        <v>9127695</v>
      </c>
      <c r="E105" s="27">
        <v>7.59</v>
      </c>
    </row>
    <row r="106" spans="1:5">
      <c r="A106" s="29">
        <v>39692</v>
      </c>
      <c r="B106" s="27">
        <v>59561</v>
      </c>
      <c r="C106" s="27">
        <v>115993</v>
      </c>
      <c r="D106" s="27">
        <v>7315127</v>
      </c>
      <c r="E106" s="27">
        <v>6.33</v>
      </c>
    </row>
    <row r="107" spans="1:5">
      <c r="A107" s="29">
        <v>39722</v>
      </c>
      <c r="B107" s="27">
        <v>14922</v>
      </c>
      <c r="C107" s="27">
        <v>128695</v>
      </c>
      <c r="D107" s="27">
        <v>7354040</v>
      </c>
      <c r="E107" s="27">
        <v>6.99</v>
      </c>
    </row>
    <row r="108" spans="1:5">
      <c r="A108" s="29">
        <v>39753</v>
      </c>
      <c r="B108" s="27">
        <v>14489</v>
      </c>
      <c r="C108" s="27">
        <v>146856</v>
      </c>
      <c r="D108" s="27">
        <v>9192550</v>
      </c>
      <c r="E108" s="27">
        <v>7.98</v>
      </c>
    </row>
    <row r="109" spans="1:5">
      <c r="A109" s="29">
        <v>39783</v>
      </c>
      <c r="B109" s="27">
        <v>16280</v>
      </c>
      <c r="C109" s="27">
        <v>129077</v>
      </c>
      <c r="D109" s="27">
        <v>7354040</v>
      </c>
      <c r="E109" s="27">
        <v>7.02</v>
      </c>
    </row>
    <row r="110" spans="1:5">
      <c r="A110" s="29">
        <v>39814</v>
      </c>
      <c r="B110" s="27">
        <v>23010</v>
      </c>
      <c r="C110" s="27">
        <v>188183</v>
      </c>
      <c r="D110" s="27">
        <v>9231645</v>
      </c>
      <c r="E110" s="27">
        <v>10.19</v>
      </c>
    </row>
    <row r="111" spans="1:5">
      <c r="A111" s="29">
        <v>39845</v>
      </c>
      <c r="B111" s="27">
        <v>16042</v>
      </c>
      <c r="C111" s="27">
        <v>159601</v>
      </c>
      <c r="D111" s="27">
        <v>7385316</v>
      </c>
      <c r="E111" s="27">
        <v>8.64</v>
      </c>
    </row>
    <row r="112" spans="1:5">
      <c r="A112" s="29">
        <v>39873</v>
      </c>
      <c r="B112" s="27">
        <v>18036</v>
      </c>
      <c r="C112" s="27">
        <v>168149</v>
      </c>
      <c r="D112" s="27">
        <v>7385316</v>
      </c>
      <c r="E112" s="27">
        <v>9.1</v>
      </c>
    </row>
    <row r="113" spans="1:5">
      <c r="A113" s="29">
        <v>39904</v>
      </c>
      <c r="B113" s="27">
        <v>19817</v>
      </c>
      <c r="C113" s="27">
        <v>185925</v>
      </c>
      <c r="D113" s="27">
        <v>7405155</v>
      </c>
      <c r="E113" s="27">
        <v>10.050000000000001</v>
      </c>
    </row>
    <row r="114" spans="1:5">
      <c r="A114" s="29">
        <v>39934</v>
      </c>
      <c r="B114" s="27">
        <v>24926</v>
      </c>
      <c r="C114" s="27">
        <v>250547</v>
      </c>
      <c r="D114" s="27">
        <v>9264710</v>
      </c>
      <c r="E114" s="27">
        <v>13.53</v>
      </c>
    </row>
    <row r="115" spans="1:5">
      <c r="A115" s="29">
        <v>39965</v>
      </c>
      <c r="B115" s="27">
        <v>21885</v>
      </c>
      <c r="C115" s="27">
        <v>228385</v>
      </c>
      <c r="D115" s="27">
        <v>7411768</v>
      </c>
      <c r="E115" s="27">
        <v>12.33</v>
      </c>
    </row>
    <row r="116" spans="1:5">
      <c r="A116" s="29">
        <v>39995</v>
      </c>
      <c r="B116" s="27">
        <v>19436</v>
      </c>
      <c r="C116" s="27">
        <v>247364</v>
      </c>
      <c r="D116" s="27">
        <v>7417822</v>
      </c>
      <c r="E116" s="27">
        <v>13.34</v>
      </c>
    </row>
    <row r="117" spans="1:5">
      <c r="A117" s="29">
        <v>40026</v>
      </c>
      <c r="B117" s="27">
        <v>22663</v>
      </c>
      <c r="C117" s="27">
        <v>319381</v>
      </c>
      <c r="D117" s="27">
        <v>9279845</v>
      </c>
      <c r="E117" s="27">
        <v>17.22</v>
      </c>
    </row>
    <row r="118" spans="1:5">
      <c r="A118" s="29">
        <v>40057</v>
      </c>
      <c r="B118" s="27">
        <v>18868</v>
      </c>
      <c r="C118" s="27">
        <v>241676</v>
      </c>
      <c r="D118" s="27">
        <v>7423876</v>
      </c>
      <c r="E118" s="27">
        <v>13.03</v>
      </c>
    </row>
    <row r="119" spans="1:5">
      <c r="A119" s="29">
        <v>40087</v>
      </c>
      <c r="B119" s="27">
        <v>22915</v>
      </c>
      <c r="C119" s="27">
        <v>301519</v>
      </c>
      <c r="D119" s="27">
        <v>9279231</v>
      </c>
      <c r="E119" s="27">
        <v>16.239999999999998</v>
      </c>
    </row>
    <row r="120" spans="1:5">
      <c r="A120" s="29">
        <v>40118</v>
      </c>
      <c r="B120" s="27">
        <v>19958</v>
      </c>
      <c r="C120" s="27">
        <v>244199</v>
      </c>
      <c r="D120" s="27">
        <v>7421420</v>
      </c>
      <c r="E120" s="27">
        <v>13.16</v>
      </c>
    </row>
    <row r="121" spans="1:5">
      <c r="A121" s="29">
        <v>40148</v>
      </c>
      <c r="B121" s="27">
        <v>19405</v>
      </c>
      <c r="C121" s="27">
        <v>258675</v>
      </c>
      <c r="D121" s="27">
        <v>7421420</v>
      </c>
      <c r="E121" s="27">
        <v>13.94</v>
      </c>
    </row>
    <row r="122" spans="1:5">
      <c r="A122" s="29">
        <v>40179</v>
      </c>
      <c r="B122" s="27">
        <v>22230</v>
      </c>
      <c r="C122" s="27">
        <v>330604</v>
      </c>
      <c r="D122" s="27">
        <v>9276775</v>
      </c>
      <c r="E122" s="27">
        <v>17.82</v>
      </c>
    </row>
    <row r="123" spans="1:5">
      <c r="A123" s="29">
        <v>40210</v>
      </c>
      <c r="B123" s="27">
        <v>15923</v>
      </c>
      <c r="C123" s="27">
        <v>246434</v>
      </c>
      <c r="D123" s="27">
        <v>7390748</v>
      </c>
      <c r="E123" s="27">
        <v>13.34</v>
      </c>
    </row>
    <row r="124" spans="1:5">
      <c r="A124" s="29">
        <v>40238</v>
      </c>
      <c r="B124" s="27">
        <v>15951</v>
      </c>
      <c r="C124" s="27">
        <v>236468</v>
      </c>
      <c r="D124" s="27">
        <v>7380524</v>
      </c>
      <c r="E124" s="27">
        <v>12.82</v>
      </c>
    </row>
    <row r="125" spans="1:5">
      <c r="A125" s="29">
        <v>40269</v>
      </c>
      <c r="B125" s="27">
        <v>17321</v>
      </c>
      <c r="C125" s="27">
        <v>230270</v>
      </c>
      <c r="D125" s="27">
        <v>7380524</v>
      </c>
      <c r="E125" s="27">
        <v>12.47</v>
      </c>
    </row>
    <row r="126" spans="1:5">
      <c r="A126" s="29">
        <v>40299</v>
      </c>
      <c r="B126" s="27">
        <v>23449</v>
      </c>
      <c r="C126" s="27">
        <v>279428</v>
      </c>
      <c r="D126" s="27">
        <v>9199955</v>
      </c>
      <c r="E126" s="27">
        <v>15.19</v>
      </c>
    </row>
    <row r="127" spans="1:5">
      <c r="A127" s="29">
        <v>40330</v>
      </c>
      <c r="B127" s="27">
        <v>18996</v>
      </c>
      <c r="C127" s="27">
        <v>228757</v>
      </c>
      <c r="D127" s="27">
        <v>7329124</v>
      </c>
      <c r="E127" s="27">
        <v>12.49</v>
      </c>
    </row>
    <row r="128" spans="1:5">
      <c r="A128" s="29">
        <v>40360</v>
      </c>
      <c r="B128" s="27">
        <v>23024</v>
      </c>
      <c r="C128" s="27">
        <v>290536</v>
      </c>
      <c r="D128" s="27">
        <v>9161405</v>
      </c>
      <c r="E128" s="27">
        <v>15.85</v>
      </c>
    </row>
    <row r="129" spans="1:5">
      <c r="A129" s="29">
        <v>40391</v>
      </c>
      <c r="B129" s="27">
        <v>16561</v>
      </c>
      <c r="C129" s="27">
        <v>224535</v>
      </c>
      <c r="D129" s="27">
        <v>7329124</v>
      </c>
      <c r="E129" s="27">
        <v>12.26</v>
      </c>
    </row>
    <row r="130" spans="1:5">
      <c r="A130" s="29">
        <v>40422</v>
      </c>
      <c r="B130" s="27">
        <v>15442</v>
      </c>
      <c r="C130" s="27">
        <v>209123</v>
      </c>
      <c r="D130" s="27">
        <v>7284283</v>
      </c>
      <c r="E130" s="27">
        <v>11.48</v>
      </c>
    </row>
    <row r="131" spans="1:5">
      <c r="A131" s="29">
        <v>40452</v>
      </c>
      <c r="B131" s="27">
        <v>18609</v>
      </c>
      <c r="C131" s="27">
        <v>246182</v>
      </c>
      <c r="D131" s="27">
        <v>9086670</v>
      </c>
      <c r="E131" s="27">
        <v>13.54</v>
      </c>
    </row>
    <row r="132" spans="1:5">
      <c r="A132" s="29">
        <v>40483</v>
      </c>
      <c r="B132" s="27">
        <v>15513</v>
      </c>
      <c r="C132" s="27">
        <v>192193</v>
      </c>
      <c r="D132" s="27">
        <v>7269336</v>
      </c>
      <c r="E132" s="27">
        <v>10.58</v>
      </c>
    </row>
    <row r="133" spans="1:5">
      <c r="A133" s="29">
        <v>40513</v>
      </c>
      <c r="B133" s="27">
        <v>17074</v>
      </c>
      <c r="C133" s="27">
        <v>203034</v>
      </c>
      <c r="D133" s="27">
        <v>7269336</v>
      </c>
      <c r="E133" s="27">
        <v>11.17</v>
      </c>
    </row>
    <row r="134" spans="1:5">
      <c r="A134" s="29">
        <v>40544</v>
      </c>
      <c r="B134" s="27">
        <v>22820</v>
      </c>
      <c r="C134" s="27">
        <v>256280</v>
      </c>
      <c r="D134" s="27">
        <v>9016310</v>
      </c>
      <c r="E134" s="27">
        <v>14.2</v>
      </c>
    </row>
    <row r="135" spans="1:5">
      <c r="A135" s="29">
        <v>40575</v>
      </c>
      <c r="B135" s="27">
        <v>13254</v>
      </c>
      <c r="C135" s="27">
        <v>192822</v>
      </c>
      <c r="D135" s="27">
        <v>7198976</v>
      </c>
      <c r="E135" s="27">
        <v>10.72</v>
      </c>
    </row>
    <row r="136" spans="1:5">
      <c r="A136" s="29">
        <v>40603</v>
      </c>
      <c r="B136" s="27">
        <v>14518</v>
      </c>
      <c r="C136" s="27">
        <v>179215</v>
      </c>
      <c r="D136" s="27">
        <v>7198976</v>
      </c>
      <c r="E136" s="27">
        <v>9.9499999999999993</v>
      </c>
    </row>
    <row r="137" spans="1:5">
      <c r="A137" s="29">
        <v>40634</v>
      </c>
      <c r="B137" s="27">
        <v>19212</v>
      </c>
      <c r="C137" s="27">
        <v>217787</v>
      </c>
      <c r="D137" s="27">
        <v>8997613</v>
      </c>
      <c r="E137" s="27">
        <v>12.11</v>
      </c>
    </row>
    <row r="138" spans="1:5">
      <c r="A138" s="29">
        <v>40664</v>
      </c>
      <c r="B138" s="27">
        <v>17324</v>
      </c>
      <c r="C138" s="27">
        <v>173367</v>
      </c>
      <c r="D138" s="27">
        <v>7197500</v>
      </c>
      <c r="E138" s="27">
        <v>9.64</v>
      </c>
    </row>
    <row r="139" spans="1:5">
      <c r="A139" s="29">
        <v>40695</v>
      </c>
      <c r="B139" s="27">
        <v>17759</v>
      </c>
      <c r="C139" s="27">
        <v>185783</v>
      </c>
      <c r="D139" s="27">
        <v>7197500</v>
      </c>
      <c r="E139" s="27">
        <v>10.32</v>
      </c>
    </row>
    <row r="140" spans="1:5">
      <c r="A140" s="29">
        <v>40725</v>
      </c>
      <c r="B140" s="27">
        <v>20600</v>
      </c>
      <c r="C140" s="27">
        <v>239873</v>
      </c>
      <c r="D140" s="27">
        <v>8996875</v>
      </c>
      <c r="E140" s="27">
        <v>13.34</v>
      </c>
    </row>
    <row r="141" spans="1:5">
      <c r="A141" s="29">
        <v>40756</v>
      </c>
      <c r="B141" s="27">
        <v>15205</v>
      </c>
      <c r="C141" s="27">
        <v>188121</v>
      </c>
      <c r="D141" s="27">
        <v>7201252</v>
      </c>
      <c r="E141" s="27">
        <v>10.45</v>
      </c>
    </row>
    <row r="142" spans="1:5">
      <c r="A142" s="29">
        <v>40787</v>
      </c>
      <c r="B142" s="27">
        <v>13922</v>
      </c>
      <c r="C142" s="27">
        <v>175969</v>
      </c>
      <c r="D142" s="27">
        <v>7201252</v>
      </c>
      <c r="E142" s="27">
        <v>9.7799999999999994</v>
      </c>
    </row>
    <row r="143" spans="1:5">
      <c r="A143" s="29">
        <v>40817</v>
      </c>
      <c r="B143" s="27">
        <v>17052</v>
      </c>
      <c r="C143" s="27">
        <v>206467</v>
      </c>
      <c r="D143" s="27">
        <v>9001565</v>
      </c>
      <c r="E143" s="27">
        <v>11.48</v>
      </c>
    </row>
    <row r="144" spans="1:5">
      <c r="A144" s="29">
        <v>40848</v>
      </c>
      <c r="B144" s="27">
        <v>14471</v>
      </c>
      <c r="C144" s="27">
        <v>160912</v>
      </c>
      <c r="D144" s="27">
        <v>7205631</v>
      </c>
      <c r="E144" s="27">
        <v>8.93</v>
      </c>
    </row>
    <row r="145" spans="1:5">
      <c r="A145" s="29">
        <v>40878</v>
      </c>
      <c r="B145" s="27">
        <v>19347</v>
      </c>
      <c r="C145" s="27">
        <v>214652</v>
      </c>
      <c r="D145" s="27">
        <v>9023460</v>
      </c>
      <c r="E145" s="27">
        <v>11.9</v>
      </c>
    </row>
    <row r="146" spans="1:5">
      <c r="A146" s="29">
        <v>40909</v>
      </c>
      <c r="B146" s="27">
        <v>15044</v>
      </c>
      <c r="C146" s="27">
        <v>174785</v>
      </c>
      <c r="D146" s="27">
        <v>7226304</v>
      </c>
      <c r="E146" s="27">
        <v>9.67</v>
      </c>
    </row>
    <row r="147" spans="1:5">
      <c r="A147" s="29">
        <v>40940</v>
      </c>
      <c r="B147" s="27">
        <v>12122</v>
      </c>
      <c r="C147" s="27">
        <v>157669</v>
      </c>
      <c r="D147" s="27">
        <v>7228816</v>
      </c>
      <c r="E147" s="27">
        <v>8.7200000000000006</v>
      </c>
    </row>
    <row r="148" spans="1:5">
      <c r="A148" s="29">
        <v>40969</v>
      </c>
      <c r="B148" s="27">
        <v>15014</v>
      </c>
      <c r="C148" s="27">
        <v>179190</v>
      </c>
      <c r="D148" s="27">
        <v>9036020</v>
      </c>
      <c r="E148" s="27">
        <v>9.91</v>
      </c>
    </row>
    <row r="149" spans="1:5">
      <c r="A149" s="29">
        <v>41000</v>
      </c>
      <c r="B149" s="27">
        <v>13126</v>
      </c>
      <c r="C149" s="27">
        <v>131573</v>
      </c>
      <c r="D149" s="27">
        <v>7237516</v>
      </c>
      <c r="E149" s="27">
        <v>7.27</v>
      </c>
    </row>
    <row r="150" spans="1:5">
      <c r="A150" s="29">
        <v>41030</v>
      </c>
      <c r="B150" s="27">
        <v>14350</v>
      </c>
      <c r="C150" s="27">
        <v>127904</v>
      </c>
      <c r="D150" s="27">
        <v>7240416</v>
      </c>
      <c r="E150" s="27">
        <v>7.07</v>
      </c>
    </row>
    <row r="151" spans="1:5">
      <c r="A151" s="29">
        <v>41061</v>
      </c>
      <c r="B151" s="27">
        <v>19344</v>
      </c>
      <c r="C151" s="27">
        <v>171541</v>
      </c>
      <c r="D151" s="27">
        <v>9050520</v>
      </c>
      <c r="E151" s="27">
        <v>9.49</v>
      </c>
    </row>
    <row r="152" spans="1:5">
      <c r="A152" s="29">
        <v>41091</v>
      </c>
      <c r="B152" s="27">
        <v>13698</v>
      </c>
      <c r="C152" s="27">
        <v>145056</v>
      </c>
      <c r="D152" s="27">
        <v>7250668</v>
      </c>
      <c r="E152" s="27">
        <v>8</v>
      </c>
    </row>
    <row r="153" spans="1:5">
      <c r="A153" s="29">
        <v>41122</v>
      </c>
      <c r="B153" s="27">
        <v>11821</v>
      </c>
      <c r="C153" s="27">
        <v>140669</v>
      </c>
      <c r="D153" s="27">
        <v>7260920</v>
      </c>
      <c r="E153" s="27">
        <v>7.75</v>
      </c>
    </row>
    <row r="154" spans="1:5">
      <c r="A154" s="29">
        <v>41153</v>
      </c>
      <c r="B154" s="27">
        <v>22366</v>
      </c>
      <c r="C154" s="27">
        <v>161517</v>
      </c>
      <c r="D154" s="27">
        <v>9076150</v>
      </c>
      <c r="E154" s="27">
        <v>8.91</v>
      </c>
    </row>
    <row r="155" spans="1:5">
      <c r="A155" s="29">
        <v>41183</v>
      </c>
      <c r="B155" s="27">
        <v>11418</v>
      </c>
      <c r="C155" s="27">
        <v>123741</v>
      </c>
      <c r="D155" s="27">
        <v>7276517</v>
      </c>
      <c r="E155" s="27">
        <v>6.81</v>
      </c>
    </row>
    <row r="156" spans="1:5">
      <c r="A156" s="29">
        <v>41214</v>
      </c>
      <c r="B156" s="27">
        <v>11271</v>
      </c>
      <c r="C156" s="27">
        <v>119337</v>
      </c>
      <c r="D156" s="27">
        <v>7281716</v>
      </c>
      <c r="E156" s="27">
        <v>6.55</v>
      </c>
    </row>
    <row r="157" spans="1:5">
      <c r="A157" s="29">
        <v>41244</v>
      </c>
      <c r="B157" s="27">
        <v>17095</v>
      </c>
      <c r="C157" s="27">
        <v>155977</v>
      </c>
      <c r="D157" s="27">
        <v>9102145</v>
      </c>
      <c r="E157" s="27">
        <v>8.57</v>
      </c>
    </row>
    <row r="158" spans="1:5">
      <c r="A158" s="29">
        <v>41275</v>
      </c>
      <c r="B158" s="27">
        <v>14490</v>
      </c>
      <c r="C158" s="27">
        <v>128797</v>
      </c>
      <c r="D158" s="27">
        <v>7304891</v>
      </c>
      <c r="E158" s="27">
        <v>7.06</v>
      </c>
    </row>
    <row r="159" spans="1:5">
      <c r="A159" s="29">
        <v>41306</v>
      </c>
      <c r="B159" s="27">
        <v>11299</v>
      </c>
      <c r="C159" s="27">
        <v>118505</v>
      </c>
      <c r="D159" s="27">
        <v>7312616</v>
      </c>
      <c r="E159" s="27">
        <v>6.48</v>
      </c>
    </row>
    <row r="160" spans="1:5">
      <c r="A160" s="29">
        <v>41334</v>
      </c>
      <c r="B160" s="27">
        <v>11041</v>
      </c>
      <c r="C160" s="27">
        <v>126190</v>
      </c>
      <c r="D160" s="27">
        <v>9140770</v>
      </c>
      <c r="E160" s="27">
        <v>6.9</v>
      </c>
    </row>
    <row r="161" spans="1:5">
      <c r="A161" s="29">
        <v>41365</v>
      </c>
      <c r="B161" s="27">
        <v>10224</v>
      </c>
      <c r="C161" s="27">
        <v>92061</v>
      </c>
      <c r="D161" s="27">
        <v>7325651</v>
      </c>
      <c r="E161" s="27">
        <v>5.0199999999999996</v>
      </c>
    </row>
    <row r="162" spans="1:5">
      <c r="A162" s="29">
        <v>41395</v>
      </c>
      <c r="B162" s="27">
        <v>10917</v>
      </c>
      <c r="C162" s="27">
        <v>88309</v>
      </c>
      <c r="D162" s="27">
        <v>7329996</v>
      </c>
      <c r="E162" s="27">
        <v>4.82</v>
      </c>
    </row>
    <row r="163" spans="1:5">
      <c r="A163" s="29">
        <v>41426</v>
      </c>
      <c r="B163" s="27">
        <v>16029</v>
      </c>
      <c r="C163" s="27">
        <v>120665</v>
      </c>
      <c r="D163" s="27">
        <v>9162495</v>
      </c>
      <c r="E163" s="27">
        <v>6.59</v>
      </c>
    </row>
    <row r="164" spans="1:5">
      <c r="A164" s="29">
        <v>41456</v>
      </c>
      <c r="B164" s="27">
        <v>11510</v>
      </c>
      <c r="C164" s="27">
        <v>104972</v>
      </c>
      <c r="D164" s="27">
        <v>7345653</v>
      </c>
      <c r="E164" s="27">
        <v>5.71</v>
      </c>
    </row>
    <row r="165" spans="1:5">
      <c r="A165" s="29">
        <v>41487</v>
      </c>
      <c r="B165" s="27">
        <v>13136</v>
      </c>
      <c r="C165" s="27">
        <v>131228</v>
      </c>
      <c r="D165" s="27">
        <v>9188590</v>
      </c>
      <c r="E165" s="27">
        <v>7.13</v>
      </c>
    </row>
    <row r="166" spans="1:5">
      <c r="A166" s="29">
        <v>41518</v>
      </c>
      <c r="B166" s="27">
        <v>9654</v>
      </c>
      <c r="C166" s="27">
        <v>95599</v>
      </c>
      <c r="D166" s="27">
        <v>7350872</v>
      </c>
      <c r="E166" s="27">
        <v>5.2</v>
      </c>
    </row>
    <row r="167" spans="1:5">
      <c r="A167" s="29">
        <v>41548</v>
      </c>
      <c r="B167" s="27">
        <v>9654</v>
      </c>
      <c r="C167" s="27">
        <v>91707</v>
      </c>
      <c r="D167" s="27">
        <v>7367822</v>
      </c>
      <c r="E167" s="27">
        <v>4.97</v>
      </c>
    </row>
    <row r="168" spans="1:5">
      <c r="A168" s="29">
        <v>41579</v>
      </c>
      <c r="B168" s="27">
        <v>12083</v>
      </c>
      <c r="C168" s="27">
        <v>112570</v>
      </c>
      <c r="D168" s="27">
        <v>9216840</v>
      </c>
      <c r="E168" s="27">
        <v>6.12</v>
      </c>
    </row>
    <row r="169" spans="1:5">
      <c r="A169" s="29">
        <v>41609</v>
      </c>
      <c r="B169" s="27">
        <v>10195</v>
      </c>
      <c r="C169" s="27">
        <v>96085</v>
      </c>
      <c r="D169" s="27">
        <v>7373472</v>
      </c>
      <c r="E169" s="27">
        <v>5.21</v>
      </c>
    </row>
    <row r="170" spans="1:5">
      <c r="A170" s="29">
        <v>41640</v>
      </c>
      <c r="B170" s="27">
        <v>10518</v>
      </c>
      <c r="C170" s="27">
        <v>96822</v>
      </c>
      <c r="D170" s="27">
        <v>7373472</v>
      </c>
      <c r="E170" s="27">
        <v>5.26</v>
      </c>
    </row>
    <row r="171" spans="1:5">
      <c r="A171" s="29">
        <v>41671</v>
      </c>
      <c r="B171" s="27">
        <v>8337</v>
      </c>
      <c r="C171" s="27">
        <v>90006</v>
      </c>
      <c r="D171" s="27">
        <v>7373472</v>
      </c>
      <c r="E171" s="27">
        <v>4.88</v>
      </c>
    </row>
    <row r="172" spans="1:5">
      <c r="A172" s="29">
        <v>41699</v>
      </c>
      <c r="B172" s="27">
        <v>10330</v>
      </c>
      <c r="C172" s="27">
        <v>100903</v>
      </c>
      <c r="D172" s="27">
        <v>9216840</v>
      </c>
      <c r="E172" s="27">
        <v>5.47</v>
      </c>
    </row>
    <row r="173" spans="1:5">
      <c r="A173" s="29">
        <v>41730</v>
      </c>
      <c r="B173" s="27">
        <v>8751</v>
      </c>
      <c r="C173" s="27">
        <v>76378</v>
      </c>
      <c r="D173" s="27">
        <v>7408482</v>
      </c>
      <c r="E173" s="27">
        <v>4.12</v>
      </c>
    </row>
    <row r="174" spans="1:5">
      <c r="A174" s="29">
        <v>41760</v>
      </c>
      <c r="B174" s="27">
        <v>12786</v>
      </c>
      <c r="C174" s="27">
        <v>94864</v>
      </c>
      <c r="D174" s="27">
        <v>9275190</v>
      </c>
      <c r="E174" s="27">
        <v>5.12</v>
      </c>
    </row>
    <row r="175" spans="1:5">
      <c r="A175" s="29">
        <v>41791</v>
      </c>
      <c r="B175" s="27">
        <v>11164</v>
      </c>
      <c r="C175" s="27">
        <v>85034</v>
      </c>
      <c r="D175" s="27">
        <v>7420152</v>
      </c>
      <c r="E175" s="27">
        <v>4.59</v>
      </c>
    </row>
    <row r="176" spans="1:5">
      <c r="A176" s="29">
        <v>41821</v>
      </c>
      <c r="B176" s="27">
        <v>10140</v>
      </c>
      <c r="C176" s="27">
        <v>92055</v>
      </c>
      <c r="D176" s="27">
        <v>7439019</v>
      </c>
      <c r="E176" s="27">
        <v>4.95</v>
      </c>
    </row>
    <row r="177" spans="1:5">
      <c r="A177" s="29">
        <v>41852</v>
      </c>
      <c r="B177" s="27">
        <v>11504</v>
      </c>
      <c r="C177" s="27">
        <v>112057</v>
      </c>
      <c r="D177" s="27">
        <v>9306635</v>
      </c>
      <c r="E177" s="27">
        <v>6.01</v>
      </c>
    </row>
    <row r="178" spans="1:5">
      <c r="A178" s="29">
        <v>41883</v>
      </c>
      <c r="B178" s="27">
        <v>7987</v>
      </c>
      <c r="C178" s="27">
        <v>80864</v>
      </c>
      <c r="D178" s="27">
        <v>7445308</v>
      </c>
      <c r="E178" s="27">
        <v>4.34</v>
      </c>
    </row>
    <row r="179" spans="1:5">
      <c r="A179" s="29">
        <v>41913</v>
      </c>
      <c r="B179" s="27">
        <v>8749</v>
      </c>
      <c r="C179" s="27">
        <v>76403</v>
      </c>
      <c r="D179" s="27">
        <v>7464064</v>
      </c>
      <c r="E179" s="27">
        <v>4.08</v>
      </c>
    </row>
    <row r="180" spans="1:5">
      <c r="A180" s="29">
        <v>41944</v>
      </c>
      <c r="B180" s="27">
        <v>11152</v>
      </c>
      <c r="C180" s="27">
        <v>96830</v>
      </c>
      <c r="D180" s="27">
        <v>9337895</v>
      </c>
      <c r="E180" s="27">
        <v>5.19</v>
      </c>
    </row>
    <row r="181" spans="1:5">
      <c r="A181" s="29">
        <v>41974</v>
      </c>
      <c r="B181" s="27">
        <v>9399</v>
      </c>
      <c r="C181" s="27">
        <v>82079</v>
      </c>
      <c r="D181" s="27">
        <v>7470316</v>
      </c>
      <c r="E181" s="27">
        <v>4.4000000000000004</v>
      </c>
    </row>
    <row r="182" spans="1:5">
      <c r="A182" s="29">
        <v>42005</v>
      </c>
      <c r="B182" s="27">
        <v>13609</v>
      </c>
      <c r="C182" s="27">
        <v>109426</v>
      </c>
      <c r="D182" s="27">
        <v>9365195</v>
      </c>
      <c r="E182" s="27">
        <v>5.84</v>
      </c>
    </row>
    <row r="183" spans="1:5">
      <c r="A183" s="29">
        <v>42036</v>
      </c>
      <c r="B183" s="27">
        <v>10164</v>
      </c>
      <c r="C183" s="27">
        <v>84972</v>
      </c>
      <c r="D183" s="27">
        <v>7497616</v>
      </c>
      <c r="E183" s="27">
        <v>4.53</v>
      </c>
    </row>
    <row r="184" spans="1:5">
      <c r="A184" s="29">
        <v>42064</v>
      </c>
      <c r="B184" s="27">
        <v>10647</v>
      </c>
      <c r="C184" s="27">
        <v>84577</v>
      </c>
      <c r="D184" s="27">
        <v>7497616</v>
      </c>
      <c r="E184" s="27">
        <v>4.5199999999999996</v>
      </c>
    </row>
    <row r="185" spans="1:5">
      <c r="A185" s="29">
        <v>42095</v>
      </c>
      <c r="B185" s="27">
        <v>10886</v>
      </c>
      <c r="C185" s="27">
        <v>88397</v>
      </c>
      <c r="D185" s="27">
        <v>7524181</v>
      </c>
      <c r="E185" s="27">
        <v>4.7</v>
      </c>
    </row>
    <row r="186" spans="1:5">
      <c r="A186" s="29">
        <v>42125</v>
      </c>
      <c r="B186" s="27">
        <v>14563</v>
      </c>
      <c r="C186" s="27">
        <v>115628</v>
      </c>
      <c r="D186" s="27">
        <v>9416295</v>
      </c>
      <c r="E186" s="27">
        <v>6.14</v>
      </c>
    </row>
    <row r="187" spans="1:5">
      <c r="A187" s="29">
        <v>42156</v>
      </c>
      <c r="B187" s="27">
        <v>11694</v>
      </c>
      <c r="C187" s="27">
        <v>103855</v>
      </c>
      <c r="D187" s="27">
        <v>7533036</v>
      </c>
      <c r="E187" s="27">
        <v>5.51</v>
      </c>
    </row>
    <row r="188" spans="1:5">
      <c r="A188" s="29">
        <v>42186</v>
      </c>
      <c r="B188" s="27">
        <v>11362</v>
      </c>
      <c r="C188" s="27">
        <v>109263</v>
      </c>
      <c r="D188" s="27">
        <v>7562238</v>
      </c>
      <c r="E188" s="27">
        <v>5.78</v>
      </c>
    </row>
    <row r="189" spans="1:5">
      <c r="A189" s="29">
        <v>42217</v>
      </c>
      <c r="B189" s="27">
        <v>12324</v>
      </c>
      <c r="C189" s="27">
        <v>132020</v>
      </c>
      <c r="D189" s="27">
        <v>9464965</v>
      </c>
      <c r="E189" s="27">
        <v>6.98</v>
      </c>
    </row>
    <row r="190" spans="1:5">
      <c r="A190" s="29">
        <v>42248</v>
      </c>
      <c r="B190" s="27">
        <v>9081</v>
      </c>
      <c r="C190" s="27">
        <v>95827</v>
      </c>
      <c r="D190" s="27">
        <v>7571972</v>
      </c>
      <c r="E190" s="27">
        <v>5.0599999999999996</v>
      </c>
    </row>
    <row r="191" spans="1:5">
      <c r="A191" s="29">
        <v>42278</v>
      </c>
      <c r="B191" s="27">
        <v>12255</v>
      </c>
      <c r="C191" s="27">
        <v>114308</v>
      </c>
      <c r="D191" s="27">
        <v>9489937</v>
      </c>
      <c r="E191" s="27">
        <v>6.02</v>
      </c>
    </row>
    <row r="192" spans="1:5">
      <c r="A192" s="29">
        <v>42309</v>
      </c>
      <c r="B192" s="27">
        <v>9961</v>
      </c>
      <c r="C192" s="27">
        <v>86767</v>
      </c>
      <c r="D192" s="27">
        <v>7596944</v>
      </c>
      <c r="E192" s="27">
        <v>4.57</v>
      </c>
    </row>
    <row r="193" spans="1:5">
      <c r="A193" s="29">
        <v>42339</v>
      </c>
      <c r="B193" s="27">
        <v>9930</v>
      </c>
      <c r="C193" s="27">
        <v>87502</v>
      </c>
      <c r="D193" s="27">
        <v>7596944</v>
      </c>
      <c r="E193" s="27">
        <v>4.5999999999999996</v>
      </c>
    </row>
    <row r="194" spans="1:5">
      <c r="A194" s="29">
        <v>42370</v>
      </c>
      <c r="B194" s="27">
        <v>16162</v>
      </c>
      <c r="C194" s="27">
        <v>118697</v>
      </c>
      <c r="D194" s="27">
        <v>9507876</v>
      </c>
      <c r="E194" s="27">
        <v>6.25</v>
      </c>
    </row>
    <row r="195" spans="1:5">
      <c r="A195" s="29">
        <v>42401</v>
      </c>
      <c r="B195" s="27">
        <v>11140</v>
      </c>
      <c r="C195" s="27">
        <v>91739</v>
      </c>
      <c r="D195" s="27">
        <v>7608640</v>
      </c>
      <c r="E195" s="27">
        <v>4.83</v>
      </c>
    </row>
    <row r="196" spans="1:5">
      <c r="A196" s="29">
        <v>42430</v>
      </c>
      <c r="B196" s="27">
        <v>10979</v>
      </c>
      <c r="C196" s="27">
        <v>91523</v>
      </c>
      <c r="D196" s="27">
        <v>7608640</v>
      </c>
      <c r="E196" s="27">
        <v>4.82</v>
      </c>
    </row>
    <row r="197" spans="1:5">
      <c r="A197" s="29">
        <v>42461</v>
      </c>
      <c r="B197" s="27">
        <v>13519</v>
      </c>
      <c r="C197" s="27">
        <v>112872</v>
      </c>
      <c r="D197" s="27">
        <v>9510768</v>
      </c>
      <c r="E197" s="27">
        <v>5.93</v>
      </c>
    </row>
    <row r="198" spans="1:5">
      <c r="A198" s="29">
        <v>42491</v>
      </c>
      <c r="B198" s="27">
        <v>12097</v>
      </c>
      <c r="C198" s="27">
        <v>92179</v>
      </c>
      <c r="D198" s="27">
        <v>7608608</v>
      </c>
      <c r="E198" s="27">
        <v>4.8499999999999996</v>
      </c>
    </row>
    <row r="199" spans="1:5">
      <c r="A199" s="29">
        <v>42522</v>
      </c>
      <c r="B199" s="27">
        <v>12823</v>
      </c>
      <c r="C199" s="27">
        <v>103667</v>
      </c>
      <c r="D199" s="27">
        <v>7608608</v>
      </c>
      <c r="E199" s="27">
        <v>5.45</v>
      </c>
    </row>
    <row r="200" spans="1:5">
      <c r="A200" s="29">
        <v>42552</v>
      </c>
      <c r="B200" s="27">
        <v>14688</v>
      </c>
      <c r="C200" s="27">
        <v>137494</v>
      </c>
      <c r="D200" s="27">
        <v>9500712</v>
      </c>
      <c r="E200" s="27">
        <v>7.23</v>
      </c>
    </row>
    <row r="201" spans="1:5">
      <c r="A201" s="29">
        <v>42583</v>
      </c>
      <c r="B201" s="27">
        <v>15316</v>
      </c>
      <c r="C201" s="27">
        <v>107862</v>
      </c>
      <c r="D201" s="27">
        <v>7598560</v>
      </c>
      <c r="E201" s="27">
        <v>5.67</v>
      </c>
    </row>
    <row r="202" spans="1:5">
      <c r="A202" s="29">
        <v>42614</v>
      </c>
      <c r="B202" s="27">
        <v>10306</v>
      </c>
      <c r="C202" s="27">
        <v>109158</v>
      </c>
      <c r="D202" s="27">
        <v>7598560</v>
      </c>
      <c r="E202" s="27">
        <v>5.75</v>
      </c>
    </row>
    <row r="203" spans="1:5">
      <c r="A203" s="29">
        <v>42644</v>
      </c>
      <c r="B203" s="27">
        <v>12552</v>
      </c>
      <c r="C203" s="27">
        <v>120120</v>
      </c>
      <c r="D203" s="27">
        <v>9482716</v>
      </c>
      <c r="E203" s="27">
        <v>6.33</v>
      </c>
    </row>
    <row r="204" spans="1:5">
      <c r="A204" s="29">
        <v>42675</v>
      </c>
      <c r="B204" s="27">
        <v>10187</v>
      </c>
      <c r="C204" s="27">
        <v>92683</v>
      </c>
      <c r="D204" s="27">
        <v>7583076</v>
      </c>
      <c r="E204" s="27">
        <v>4.8899999999999997</v>
      </c>
    </row>
    <row r="205" spans="1:5">
      <c r="A205" s="29">
        <v>42705</v>
      </c>
      <c r="B205" s="27">
        <v>12554</v>
      </c>
      <c r="C205" s="27">
        <v>119058</v>
      </c>
      <c r="D205" s="27">
        <v>9478845</v>
      </c>
      <c r="E205" s="27">
        <v>6.28</v>
      </c>
    </row>
    <row r="206" spans="1:5">
      <c r="A206" s="29">
        <v>42736</v>
      </c>
      <c r="B206" s="27">
        <v>10561</v>
      </c>
      <c r="C206" s="27">
        <v>91692</v>
      </c>
      <c r="D206" s="27">
        <v>7567248</v>
      </c>
      <c r="E206" s="27">
        <v>4.8499999999999996</v>
      </c>
    </row>
    <row r="207" spans="1:5">
      <c r="A207" s="29">
        <v>42767</v>
      </c>
      <c r="B207" s="27">
        <v>8990</v>
      </c>
      <c r="C207" s="27">
        <v>83271</v>
      </c>
      <c r="D207" s="27">
        <v>7561972</v>
      </c>
      <c r="E207" s="27">
        <v>4.41</v>
      </c>
    </row>
    <row r="208" spans="1:5">
      <c r="A208" s="29">
        <v>42795</v>
      </c>
      <c r="B208" s="27">
        <v>9181</v>
      </c>
      <c r="C208" s="27">
        <v>79324</v>
      </c>
      <c r="D208" s="27">
        <v>7561972</v>
      </c>
      <c r="E208" s="27">
        <v>4.21</v>
      </c>
    </row>
    <row r="209" spans="1:5">
      <c r="A209" s="29">
        <v>42826</v>
      </c>
      <c r="B209" s="27">
        <v>12222</v>
      </c>
      <c r="C209" s="27">
        <v>97486</v>
      </c>
      <c r="D209" s="27">
        <v>9431869</v>
      </c>
      <c r="E209" s="27">
        <v>5.17</v>
      </c>
    </row>
    <row r="210" spans="1:5">
      <c r="A210" s="29">
        <v>42856</v>
      </c>
      <c r="B210" s="27">
        <v>11484</v>
      </c>
      <c r="C210" s="27">
        <v>75815</v>
      </c>
      <c r="D210" s="27">
        <v>7541376</v>
      </c>
      <c r="E210" s="27">
        <v>4.0199999999999996</v>
      </c>
    </row>
    <row r="211" spans="1:5">
      <c r="A211" s="29">
        <v>42887</v>
      </c>
      <c r="B211" s="27">
        <v>12561</v>
      </c>
      <c r="C211" s="27">
        <v>85632</v>
      </c>
      <c r="D211" s="27">
        <v>7541376</v>
      </c>
      <c r="E211" s="27">
        <v>4.54</v>
      </c>
    </row>
    <row r="212" spans="1:5">
      <c r="A212" s="29">
        <v>42917</v>
      </c>
      <c r="B212" s="27">
        <v>13842</v>
      </c>
      <c r="C212" s="27">
        <v>115955</v>
      </c>
      <c r="D212" s="27">
        <v>9400736</v>
      </c>
      <c r="E212" s="27">
        <v>6.17</v>
      </c>
    </row>
    <row r="213" spans="1:5">
      <c r="A213" s="29">
        <v>42948</v>
      </c>
      <c r="B213" s="27">
        <v>10282</v>
      </c>
      <c r="C213" s="27">
        <v>89652</v>
      </c>
      <c r="D213" s="27">
        <v>7515392</v>
      </c>
      <c r="E213" s="27">
        <v>4.78</v>
      </c>
    </row>
    <row r="214" spans="1:5">
      <c r="A214" s="29">
        <v>42979</v>
      </c>
      <c r="B214" s="27">
        <v>11817</v>
      </c>
      <c r="C214" s="27">
        <v>101370</v>
      </c>
      <c r="D214" s="27">
        <v>9394240</v>
      </c>
      <c r="E214" s="27">
        <v>5.39</v>
      </c>
    </row>
    <row r="215" spans="1:5">
      <c r="A215" s="29">
        <v>43009</v>
      </c>
      <c r="B215" s="27">
        <v>9369</v>
      </c>
      <c r="C215" s="27">
        <v>73703</v>
      </c>
      <c r="D215" s="27">
        <v>7503941</v>
      </c>
      <c r="E215" s="27">
        <v>3.92</v>
      </c>
    </row>
    <row r="216" spans="1:5">
      <c r="A216" s="29">
        <v>43040</v>
      </c>
      <c r="B216" s="27">
        <v>9177</v>
      </c>
      <c r="C216" s="27">
        <v>74076</v>
      </c>
      <c r="D216" s="27">
        <v>7500124</v>
      </c>
      <c r="E216" s="27">
        <v>3.94</v>
      </c>
    </row>
    <row r="217" spans="1:5">
      <c r="A217" s="29">
        <v>43070</v>
      </c>
      <c r="B217" s="27">
        <v>11448</v>
      </c>
      <c r="C217" s="27">
        <v>96380</v>
      </c>
      <c r="D217" s="27">
        <v>9375155</v>
      </c>
      <c r="E217" s="27">
        <v>5.14</v>
      </c>
    </row>
    <row r="218" spans="1:5">
      <c r="A218" s="29">
        <v>43101</v>
      </c>
      <c r="B218" s="27">
        <v>9371</v>
      </c>
      <c r="C218" s="27">
        <v>77727</v>
      </c>
      <c r="D218" s="27">
        <v>7497247</v>
      </c>
      <c r="E218" s="27">
        <v>4.1399999999999997</v>
      </c>
    </row>
    <row r="219" spans="1:5">
      <c r="A219" s="29">
        <v>43132</v>
      </c>
      <c r="B219" s="27">
        <v>8145</v>
      </c>
      <c r="C219" s="27">
        <v>73273</v>
      </c>
      <c r="D219" s="27">
        <v>7496288</v>
      </c>
      <c r="E219" s="27">
        <v>3.9</v>
      </c>
    </row>
    <row r="220" spans="1:5">
      <c r="A220" s="29">
        <v>43160</v>
      </c>
      <c r="B220" s="27">
        <v>9007</v>
      </c>
      <c r="C220" s="27">
        <v>82258</v>
      </c>
      <c r="D220" s="27">
        <v>9370360</v>
      </c>
      <c r="E220" s="27">
        <v>4.38</v>
      </c>
    </row>
    <row r="221" spans="1:5">
      <c r="A221" s="29">
        <v>43191</v>
      </c>
      <c r="B221" s="27">
        <v>8737</v>
      </c>
      <c r="C221" s="27">
        <v>61898</v>
      </c>
      <c r="D221" s="27">
        <v>7492703</v>
      </c>
      <c r="E221" s="27">
        <v>3.31</v>
      </c>
    </row>
    <row r="222" spans="1:5">
      <c r="A222" s="29">
        <v>43221</v>
      </c>
      <c r="B222" s="27">
        <v>9501</v>
      </c>
      <c r="C222" s="27">
        <v>61640</v>
      </c>
      <c r="D222" s="27">
        <v>7491508</v>
      </c>
      <c r="E222" s="27">
        <v>3.29</v>
      </c>
    </row>
    <row r="223" spans="1:5">
      <c r="A223" s="29">
        <v>43252</v>
      </c>
      <c r="B223" s="27">
        <v>12753</v>
      </c>
      <c r="C223" s="27">
        <v>90367</v>
      </c>
      <c r="D223" s="27">
        <v>9364385</v>
      </c>
      <c r="E223" s="27">
        <v>4.83</v>
      </c>
    </row>
    <row r="224" spans="1:5">
      <c r="A224" s="29">
        <v>43282</v>
      </c>
      <c r="B224" s="27">
        <v>9220</v>
      </c>
      <c r="C224" s="27">
        <v>75978</v>
      </c>
      <c r="D224" s="27">
        <v>7493611</v>
      </c>
      <c r="E224" s="27">
        <v>4.05</v>
      </c>
    </row>
    <row r="225" spans="1:5">
      <c r="A225" s="29">
        <v>43313</v>
      </c>
      <c r="B225" s="27">
        <v>8643</v>
      </c>
      <c r="C225" s="27">
        <v>74120</v>
      </c>
      <c r="D225" s="27">
        <v>7494312</v>
      </c>
      <c r="E225" s="27">
        <v>3.96</v>
      </c>
    </row>
    <row r="226" spans="1:5">
      <c r="A226" s="29">
        <v>43344</v>
      </c>
      <c r="B226" s="27">
        <v>9452</v>
      </c>
      <c r="C226" s="27">
        <v>81554</v>
      </c>
      <c r="D226" s="27">
        <v>9367890</v>
      </c>
      <c r="E226" s="27">
        <v>4.34</v>
      </c>
    </row>
    <row r="227" spans="1:5">
      <c r="A227" s="29">
        <v>43374</v>
      </c>
      <c r="B227" s="27">
        <v>7803</v>
      </c>
      <c r="C227" s="27">
        <v>58888</v>
      </c>
      <c r="D227" s="27">
        <v>7501710</v>
      </c>
      <c r="E227" s="27">
        <v>3.14</v>
      </c>
    </row>
    <row r="228" spans="1:5">
      <c r="A228" s="29">
        <v>43405</v>
      </c>
      <c r="B228" s="27">
        <v>8152</v>
      </c>
      <c r="C228" s="27">
        <v>57896</v>
      </c>
      <c r="D228" s="27">
        <v>7504176</v>
      </c>
      <c r="E228" s="27">
        <v>3.08</v>
      </c>
    </row>
    <row r="229" spans="1:5">
      <c r="A229" s="29">
        <v>43435</v>
      </c>
      <c r="B229" s="27">
        <v>11092</v>
      </c>
      <c r="C229" s="27">
        <v>79447</v>
      </c>
      <c r="D229" s="27">
        <v>9380220</v>
      </c>
      <c r="E229" s="27">
        <v>4.24</v>
      </c>
    </row>
    <row r="230" spans="1:5">
      <c r="A230" s="29">
        <v>43466</v>
      </c>
      <c r="B230" s="27">
        <v>8387</v>
      </c>
      <c r="C230" s="27">
        <v>63670</v>
      </c>
      <c r="D230" s="27">
        <v>7512561</v>
      </c>
      <c r="E230" s="27">
        <v>3.38</v>
      </c>
    </row>
    <row r="231" spans="1:5">
      <c r="A231" s="29">
        <v>43497</v>
      </c>
      <c r="B231" s="27">
        <v>7489</v>
      </c>
      <c r="C231" s="27">
        <v>62121</v>
      </c>
      <c r="D231" s="27">
        <v>7515356</v>
      </c>
      <c r="E231" s="27">
        <v>3.32</v>
      </c>
    </row>
    <row r="232" spans="1:5">
      <c r="A232" s="29">
        <v>43525</v>
      </c>
      <c r="B232" s="27">
        <v>8204</v>
      </c>
      <c r="C232" s="27">
        <v>72725</v>
      </c>
      <c r="D232" s="27">
        <v>9394195</v>
      </c>
      <c r="E232" s="27">
        <v>3.88</v>
      </c>
    </row>
    <row r="233" spans="1:5">
      <c r="A233" s="29">
        <v>43556</v>
      </c>
      <c r="B233" s="27">
        <v>7166</v>
      </c>
      <c r="C233" s="27">
        <v>53436</v>
      </c>
      <c r="D233" s="27">
        <v>7526393</v>
      </c>
      <c r="E233" s="27">
        <v>2.84</v>
      </c>
    </row>
    <row r="234" spans="1:5">
      <c r="A234" s="29">
        <v>43586</v>
      </c>
      <c r="B234" s="27">
        <v>9075</v>
      </c>
      <c r="C234" s="27">
        <v>54167</v>
      </c>
      <c r="D234" s="27">
        <v>7530072</v>
      </c>
      <c r="E234" s="27">
        <v>2.88</v>
      </c>
    </row>
    <row r="235" spans="1:5">
      <c r="A235" s="29">
        <v>43617</v>
      </c>
      <c r="B235" s="27">
        <v>12434</v>
      </c>
      <c r="C235" s="27">
        <v>80734</v>
      </c>
      <c r="D235" s="27">
        <v>9412590</v>
      </c>
      <c r="E235" s="27">
        <v>4.29</v>
      </c>
    </row>
    <row r="236" spans="1:5">
      <c r="A236" s="29">
        <v>43647</v>
      </c>
      <c r="B236" s="27">
        <v>8625</v>
      </c>
      <c r="C236" s="27">
        <v>69933</v>
      </c>
      <c r="D236" s="27">
        <v>7544835</v>
      </c>
      <c r="E236" s="27">
        <v>3.71</v>
      </c>
    </row>
    <row r="237" spans="1:5">
      <c r="A237" s="29">
        <v>43678</v>
      </c>
      <c r="B237" s="27">
        <v>10054</v>
      </c>
      <c r="C237" s="27">
        <v>84298</v>
      </c>
      <c r="D237" s="27">
        <v>9437195</v>
      </c>
      <c r="E237" s="27">
        <v>4.47</v>
      </c>
    </row>
    <row r="238" spans="1:5">
      <c r="A238" s="29">
        <v>43709</v>
      </c>
      <c r="B238" s="27">
        <v>6754</v>
      </c>
      <c r="C238" s="27">
        <v>58576</v>
      </c>
      <c r="D238" s="27">
        <v>7549756</v>
      </c>
      <c r="E238" s="27">
        <v>3.1</v>
      </c>
    </row>
    <row r="239" spans="1:5">
      <c r="A239" s="29">
        <v>43739</v>
      </c>
      <c r="B239" s="27">
        <v>7689</v>
      </c>
      <c r="C239" s="27">
        <v>54401</v>
      </c>
      <c r="D239" s="27">
        <v>7560358</v>
      </c>
      <c r="E239" s="27">
        <v>2.88</v>
      </c>
    </row>
    <row r="240" spans="1:5">
      <c r="A240" s="29">
        <v>43770</v>
      </c>
      <c r="B240" s="27">
        <v>9546</v>
      </c>
      <c r="C240" s="27">
        <v>69343</v>
      </c>
      <c r="D240" s="27">
        <v>9454865</v>
      </c>
      <c r="E240" s="27">
        <v>3.66</v>
      </c>
    </row>
    <row r="241" spans="1:5">
      <c r="A241" s="29">
        <v>43800</v>
      </c>
      <c r="B241" s="27">
        <v>8362</v>
      </c>
      <c r="C241" s="27">
        <v>59896</v>
      </c>
      <c r="D241" s="27">
        <v>7563892</v>
      </c>
      <c r="E241" s="27">
        <v>3.17</v>
      </c>
    </row>
    <row r="242" spans="1:5">
      <c r="A242" s="29">
        <v>43831</v>
      </c>
      <c r="B242" s="27">
        <v>8065</v>
      </c>
      <c r="C242" s="27">
        <v>64086</v>
      </c>
      <c r="D242" s="27">
        <v>7568539</v>
      </c>
      <c r="E242" s="27">
        <v>3.39</v>
      </c>
    </row>
    <row r="243" spans="1:5">
      <c r="A243" s="29">
        <v>43862</v>
      </c>
      <c r="B243" s="27">
        <v>8909</v>
      </c>
      <c r="C243" s="27">
        <v>76226</v>
      </c>
      <c r="D243" s="27">
        <v>9462610</v>
      </c>
      <c r="E243" s="27">
        <v>4.04</v>
      </c>
    </row>
    <row r="244" spans="1:5">
      <c r="A244" s="29">
        <v>43891</v>
      </c>
      <c r="B244" s="27">
        <v>173791</v>
      </c>
      <c r="C244" s="27">
        <v>100356</v>
      </c>
      <c r="D244" s="27">
        <v>7570088</v>
      </c>
      <c r="E244" s="27">
        <v>5.31</v>
      </c>
    </row>
    <row r="245" spans="1:5">
      <c r="A245" s="29">
        <v>43922</v>
      </c>
      <c r="B245" s="27">
        <v>338338</v>
      </c>
      <c r="C245" s="27">
        <v>881175</v>
      </c>
      <c r="D245" s="27">
        <v>7566524</v>
      </c>
      <c r="E245" s="27">
        <v>46.59</v>
      </c>
    </row>
    <row r="246" spans="1:5">
      <c r="A246" s="29">
        <v>43952</v>
      </c>
      <c r="B246" s="27">
        <v>162906</v>
      </c>
      <c r="C246" s="27">
        <v>1591660</v>
      </c>
      <c r="D246" s="27">
        <v>9456670</v>
      </c>
      <c r="E246" s="27">
        <v>84.15</v>
      </c>
    </row>
    <row r="247" spans="1:5">
      <c r="A247" s="29">
        <v>43983</v>
      </c>
      <c r="B247" s="27">
        <v>86501</v>
      </c>
      <c r="C247" s="27">
        <v>1217919</v>
      </c>
      <c r="D247" s="27">
        <v>7565336</v>
      </c>
      <c r="E247" s="27">
        <v>64.39</v>
      </c>
    </row>
    <row r="248" spans="1:5">
      <c r="A248" s="29">
        <v>44013</v>
      </c>
      <c r="B248" s="27">
        <v>108358</v>
      </c>
      <c r="C248" s="27">
        <v>1263524</v>
      </c>
      <c r="D248" s="27">
        <v>7560932</v>
      </c>
      <c r="E248" s="27">
        <v>66.849999999999994</v>
      </c>
    </row>
    <row r="249" spans="1:5">
      <c r="A249" s="29">
        <v>44044</v>
      </c>
      <c r="B249" s="27">
        <v>67618</v>
      </c>
      <c r="C249" s="27">
        <v>1382839</v>
      </c>
      <c r="D249" s="27">
        <v>9449330</v>
      </c>
      <c r="E249" s="27">
        <v>73.180000000000007</v>
      </c>
    </row>
    <row r="250" spans="1:5">
      <c r="A250" s="29">
        <v>44075</v>
      </c>
      <c r="B250" s="27">
        <v>71886</v>
      </c>
      <c r="C250" s="27">
        <v>960012</v>
      </c>
      <c r="D250" s="27">
        <v>7559464</v>
      </c>
      <c r="E250" s="27">
        <v>50.8</v>
      </c>
    </row>
    <row r="251" spans="1:5">
      <c r="A251" s="29">
        <v>44105</v>
      </c>
      <c r="B251" s="27">
        <v>58439</v>
      </c>
      <c r="C251" s="27">
        <v>750893</v>
      </c>
      <c r="D251" s="27">
        <v>9439690</v>
      </c>
      <c r="E251" s="27">
        <v>39.770000000000003</v>
      </c>
    </row>
    <row r="252" spans="1:5">
      <c r="A252" s="29">
        <v>44136</v>
      </c>
      <c r="B252" s="27">
        <v>41915</v>
      </c>
      <c r="C252" s="27">
        <v>348159</v>
      </c>
      <c r="D252" s="27">
        <v>7549824</v>
      </c>
      <c r="E252" s="27">
        <v>18.45</v>
      </c>
    </row>
    <row r="253" spans="1:5">
      <c r="A253" s="29">
        <v>44166</v>
      </c>
      <c r="B253" s="27">
        <v>34575</v>
      </c>
      <c r="C253" s="27">
        <v>266903</v>
      </c>
      <c r="D253" s="27">
        <v>7549824</v>
      </c>
      <c r="E253" s="27">
        <v>14.13</v>
      </c>
    </row>
    <row r="254" spans="1:5">
      <c r="A254" s="29">
        <v>44197</v>
      </c>
      <c r="B254" s="27">
        <v>85709</v>
      </c>
      <c r="C254" s="27">
        <v>346367</v>
      </c>
      <c r="D254" s="27">
        <v>9198196</v>
      </c>
      <c r="E254" s="27">
        <v>18.84</v>
      </c>
    </row>
    <row r="255" spans="1:5">
      <c r="A255" s="29">
        <v>44228</v>
      </c>
      <c r="B255" s="27">
        <v>28896</v>
      </c>
      <c r="C255" s="27">
        <v>221231</v>
      </c>
      <c r="D255" s="27">
        <v>7310740</v>
      </c>
      <c r="E255" s="27">
        <v>12.1</v>
      </c>
    </row>
    <row r="256" spans="1:5">
      <c r="A256" s="29">
        <v>44256</v>
      </c>
      <c r="B256" s="27">
        <v>33608</v>
      </c>
      <c r="C256" s="27">
        <v>177572</v>
      </c>
      <c r="D256" s="27">
        <v>7310740</v>
      </c>
      <c r="E256" s="27">
        <v>9.7200000000000006</v>
      </c>
    </row>
    <row r="257" spans="1:5">
      <c r="A257" s="29">
        <v>44287</v>
      </c>
      <c r="B257" s="27">
        <v>38015</v>
      </c>
      <c r="C257" s="27">
        <v>201332</v>
      </c>
      <c r="D257" s="27">
        <v>7175350</v>
      </c>
      <c r="E257" s="27">
        <v>11.24</v>
      </c>
    </row>
    <row r="258" spans="1:5">
      <c r="A258" s="29">
        <v>44317</v>
      </c>
      <c r="B258" s="27">
        <v>31788</v>
      </c>
      <c r="C258" s="27">
        <v>253011</v>
      </c>
      <c r="D258" s="27">
        <v>8912775</v>
      </c>
      <c r="E258" s="27">
        <v>14.19</v>
      </c>
    </row>
    <row r="259" spans="1:5">
      <c r="A259" s="29">
        <v>44348</v>
      </c>
      <c r="B259" s="27">
        <v>19218</v>
      </c>
      <c r="C259" s="27">
        <v>198061</v>
      </c>
      <c r="D259" s="27">
        <v>7130220</v>
      </c>
      <c r="E259" s="27">
        <v>11.12</v>
      </c>
    </row>
    <row r="260" spans="1:5">
      <c r="A260" s="29">
        <v>44378</v>
      </c>
      <c r="B260" s="27">
        <v>20622</v>
      </c>
      <c r="C260" s="27">
        <v>239474</v>
      </c>
      <c r="D260" s="27">
        <v>8769975</v>
      </c>
      <c r="E260" s="27">
        <v>13.65</v>
      </c>
    </row>
    <row r="261" spans="1:5">
      <c r="A261" s="29">
        <v>44409</v>
      </c>
      <c r="B261" s="27">
        <v>9020</v>
      </c>
      <c r="C261" s="27">
        <v>157399</v>
      </c>
      <c r="D261" s="27">
        <v>6987420</v>
      </c>
      <c r="E261" s="27">
        <v>9.01</v>
      </c>
    </row>
    <row r="262" spans="1:5">
      <c r="A262" s="29">
        <v>44440</v>
      </c>
      <c r="B262" s="27">
        <v>30873</v>
      </c>
      <c r="C262" s="27">
        <v>113996</v>
      </c>
      <c r="D262" s="27">
        <v>5240565</v>
      </c>
      <c r="E262" s="27">
        <v>6.52</v>
      </c>
    </row>
    <row r="263" spans="1:5">
      <c r="A263" s="29">
        <v>44470</v>
      </c>
      <c r="B263" s="26"/>
      <c r="C263" s="26"/>
      <c r="D263" s="26"/>
      <c r="E263" s="26"/>
    </row>
    <row r="264" spans="1:5">
      <c r="A264" s="29">
        <v>44501</v>
      </c>
      <c r="B264" s="26"/>
      <c r="C264" s="26"/>
      <c r="D264" s="26"/>
      <c r="E264" s="26"/>
    </row>
    <row r="265" spans="1:5">
      <c r="A265" s="29">
        <v>44531</v>
      </c>
      <c r="B265" s="26"/>
      <c r="C265" s="26"/>
      <c r="D265" s="26"/>
      <c r="E26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Sheet</vt:lpstr>
      <vt:lpstr>Manufacturing Data</vt:lpstr>
      <vt:lpstr>FSLH Data</vt:lpstr>
      <vt:lpstr>Government Data</vt:lpstr>
      <vt:lpstr>Child Care</vt:lpstr>
      <vt:lpstr>Sources</vt:lpstr>
      <vt:lpstr>National Claims Data</vt:lpstr>
      <vt:lpstr>California Data</vt:lpstr>
      <vt:lpstr>Louisiana Data</vt:lpstr>
      <vt:lpstr>Kentucky Data</vt:lpstr>
      <vt:lpstr>South Dakota Data</vt:lpstr>
      <vt:lpstr>Massachusetts Data</vt:lpstr>
      <vt:lpstr>State by State 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Whitcomb, Taylor R.</cp:lastModifiedBy>
  <dcterms:modified xsi:type="dcterms:W3CDTF">2021-12-02T16:08:12Z</dcterms:modified>
</cp:coreProperties>
</file>