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391E9B5-7147-4685-84DB-05CC9DA12A1B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一覧" sheetId="2" r:id="rId1"/>
    <sheet name="コメント" sheetId="4" r:id="rId2"/>
    <sheet name="集計(速報)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3" l="1"/>
  <c r="F15" i="3" l="1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39" i="3"/>
  <c r="E39" i="3"/>
  <c r="D39" i="3"/>
  <c r="C39" i="3"/>
  <c r="B39" i="3"/>
  <c r="F38" i="3"/>
  <c r="E38" i="3"/>
  <c r="D38" i="3"/>
  <c r="C38" i="3"/>
  <c r="B38" i="3"/>
  <c r="F37" i="3"/>
  <c r="E37" i="3"/>
  <c r="D37" i="3"/>
  <c r="C37" i="3"/>
  <c r="B37" i="3"/>
  <c r="F36" i="3"/>
  <c r="E36" i="3"/>
  <c r="D36" i="3"/>
  <c r="C36" i="3"/>
  <c r="B36" i="3"/>
  <c r="F35" i="3"/>
  <c r="E35" i="3"/>
  <c r="D35" i="3"/>
  <c r="C35" i="3"/>
  <c r="B35" i="3"/>
  <c r="F34" i="3"/>
  <c r="E34" i="3"/>
  <c r="D34" i="3"/>
  <c r="C34" i="3"/>
  <c r="B34" i="3"/>
  <c r="F33" i="3"/>
  <c r="E33" i="3"/>
  <c r="D33" i="3"/>
  <c r="C33" i="3"/>
  <c r="B33" i="3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F51" i="3"/>
  <c r="E51" i="3"/>
  <c r="D51" i="3"/>
  <c r="C51" i="3"/>
  <c r="B51" i="3"/>
  <c r="F50" i="3"/>
  <c r="E50" i="3"/>
  <c r="D50" i="3"/>
  <c r="C50" i="3"/>
  <c r="B50" i="3"/>
  <c r="F49" i="3"/>
  <c r="E49" i="3"/>
  <c r="D49" i="3"/>
  <c r="C49" i="3"/>
  <c r="B49" i="3"/>
  <c r="F48" i="3"/>
  <c r="E48" i="3"/>
  <c r="D48" i="3"/>
  <c r="C48" i="3"/>
  <c r="B48" i="3"/>
  <c r="F47" i="3"/>
  <c r="E47" i="3"/>
  <c r="D47" i="3"/>
  <c r="C47" i="3"/>
  <c r="B47" i="3"/>
  <c r="F46" i="3"/>
  <c r="E46" i="3"/>
  <c r="D46" i="3"/>
  <c r="C46" i="3"/>
  <c r="B46" i="3"/>
  <c r="F45" i="3"/>
  <c r="E45" i="3"/>
  <c r="D45" i="3"/>
  <c r="C45" i="3"/>
  <c r="B45" i="3"/>
  <c r="F44" i="3"/>
  <c r="E44" i="3"/>
  <c r="D44" i="3"/>
  <c r="C44" i="3"/>
  <c r="B44" i="3"/>
  <c r="F43" i="3"/>
  <c r="E43" i="3"/>
  <c r="D43" i="3"/>
  <c r="C43" i="3"/>
  <c r="B43" i="3"/>
  <c r="F42" i="3"/>
  <c r="E42" i="3"/>
  <c r="D42" i="3"/>
  <c r="C42" i="3"/>
  <c r="B42" i="3"/>
  <c r="A63" i="3"/>
  <c r="A62" i="3"/>
  <c r="A61" i="3"/>
  <c r="A60" i="3"/>
  <c r="A59" i="3"/>
  <c r="A58" i="3"/>
  <c r="A57" i="3"/>
  <c r="A56" i="3"/>
  <c r="A55" i="3"/>
  <c r="A54" i="3"/>
  <c r="A51" i="3"/>
  <c r="A50" i="3"/>
  <c r="A49" i="3"/>
  <c r="A48" i="3"/>
  <c r="A47" i="3"/>
  <c r="A46" i="3"/>
  <c r="A45" i="3"/>
  <c r="A44" i="3"/>
  <c r="A43" i="3"/>
  <c r="A42" i="3"/>
  <c r="F29" i="3" l="1"/>
  <c r="E29" i="3"/>
  <c r="D29" i="3"/>
  <c r="C29" i="3"/>
  <c r="B29" i="3"/>
  <c r="F17" i="3"/>
  <c r="E17" i="3"/>
  <c r="D17" i="3"/>
  <c r="C17" i="3"/>
  <c r="B17" i="3"/>
  <c r="F5" i="3"/>
  <c r="E5" i="3"/>
  <c r="D5" i="3"/>
  <c r="C5" i="3"/>
  <c r="B5" i="3"/>
  <c r="A39" i="3"/>
  <c r="A38" i="3"/>
  <c r="A37" i="3"/>
  <c r="A36" i="3"/>
  <c r="A35" i="3"/>
  <c r="A34" i="3"/>
  <c r="A33" i="3"/>
  <c r="A32" i="3"/>
  <c r="A31" i="3"/>
  <c r="A30" i="3"/>
  <c r="A27" i="3"/>
  <c r="A26" i="3"/>
  <c r="A25" i="3"/>
  <c r="A24" i="3"/>
  <c r="A23" i="3"/>
  <c r="A22" i="3"/>
  <c r="A21" i="3"/>
  <c r="A20" i="3"/>
  <c r="A19" i="3"/>
  <c r="A18" i="3"/>
  <c r="A15" i="3"/>
  <c r="A14" i="3"/>
  <c r="A13" i="3"/>
  <c r="A12" i="3"/>
  <c r="A11" i="3"/>
  <c r="A10" i="3"/>
  <c r="A9" i="3"/>
  <c r="A8" i="3"/>
  <c r="A7" i="3"/>
  <c r="A6" i="3"/>
  <c r="B3" i="3" l="1"/>
</calcChain>
</file>

<file path=xl/sharedStrings.xml><?xml version="1.0" encoding="utf-8"?>
<sst xmlns="http://schemas.openxmlformats.org/spreadsheetml/2006/main" count="50" uniqueCount="40">
  <si>
    <t>回答１</t>
    <rPh sb="0" eb="2">
      <t>カイトウ</t>
    </rPh>
    <phoneticPr fontId="1"/>
  </si>
  <si>
    <t>回答２</t>
    <rPh sb="0" eb="2">
      <t>カイトウ</t>
    </rPh>
    <phoneticPr fontId="1"/>
  </si>
  <si>
    <t>回答３</t>
    <rPh sb="0" eb="2">
      <t>カイトウ</t>
    </rPh>
    <phoneticPr fontId="1"/>
  </si>
  <si>
    <t>回答４</t>
    <rPh sb="0" eb="2">
      <t>カイトウ</t>
    </rPh>
    <phoneticPr fontId="1"/>
  </si>
  <si>
    <t>質問内容</t>
    <rPh sb="0" eb="2">
      <t>シツモン</t>
    </rPh>
    <rPh sb="2" eb="4">
      <t>ナイヨウ</t>
    </rPh>
    <phoneticPr fontId="1"/>
  </si>
  <si>
    <t>回答５</t>
  </si>
  <si>
    <t>回答６</t>
  </si>
  <si>
    <t>回答７</t>
  </si>
  <si>
    <t>回答８</t>
  </si>
  <si>
    <t>回答９</t>
  </si>
  <si>
    <t>回答１０</t>
  </si>
  <si>
    <t>管理番号</t>
    <rPh sb="0" eb="2">
      <t>カンリ</t>
    </rPh>
    <rPh sb="2" eb="4">
      <t>バンゴウ</t>
    </rPh>
    <phoneticPr fontId="1"/>
  </si>
  <si>
    <t>前半・後半</t>
    <rPh sb="0" eb="2">
      <t>ゼンハン</t>
    </rPh>
    <rPh sb="3" eb="5">
      <t>コウハン</t>
    </rPh>
    <phoneticPr fontId="1"/>
  </si>
  <si>
    <t>販売会社名</t>
    <rPh sb="0" eb="2">
      <t>ハンバイ</t>
    </rPh>
    <rPh sb="2" eb="4">
      <t>ガイシャ</t>
    </rPh>
    <rPh sb="4" eb="5">
      <t>メイ</t>
    </rPh>
    <phoneticPr fontId="1"/>
  </si>
  <si>
    <t>氏名</t>
    <rPh sb="0" eb="2">
      <t>シメイ</t>
    </rPh>
    <phoneticPr fontId="1"/>
  </si>
  <si>
    <t>日付</t>
    <rPh sb="0" eb="2">
      <t>ヒヅケ</t>
    </rPh>
    <phoneticPr fontId="1"/>
  </si>
  <si>
    <t>選択肢１</t>
  </si>
  <si>
    <t>選択肢２</t>
  </si>
  <si>
    <t>選択肢３</t>
  </si>
  <si>
    <t>選択肢４</t>
  </si>
  <si>
    <t>選択肢５</t>
  </si>
  <si>
    <t>選択肢６</t>
  </si>
  <si>
    <t>選択肢７</t>
  </si>
  <si>
    <t>選択肢８</t>
  </si>
  <si>
    <t>選択肢９</t>
  </si>
  <si>
    <t>選択肢１０</t>
  </si>
  <si>
    <t>受講者人数</t>
    <rPh sb="0" eb="3">
      <t>ジュコウシャ</t>
    </rPh>
    <rPh sb="3" eb="5">
      <t>ニンズウ</t>
    </rPh>
    <phoneticPr fontId="1"/>
  </si>
  <si>
    <t>フリーコメント</t>
    <phoneticPr fontId="1"/>
  </si>
  <si>
    <t>会場全体平均</t>
    <rPh sb="0" eb="2">
      <t>カイジョウ</t>
    </rPh>
    <rPh sb="2" eb="4">
      <t>ゼンタイ</t>
    </rPh>
    <rPh sb="4" eb="6">
      <t>ヘイキン</t>
    </rPh>
    <phoneticPr fontId="5"/>
  </si>
  <si>
    <t>前半回答平均</t>
    <rPh sb="4" eb="6">
      <t>ヘイキン</t>
    </rPh>
    <phoneticPr fontId="5"/>
  </si>
  <si>
    <t>後半回答平均</t>
    <rPh sb="4" eb="6">
      <t>ヘイキン</t>
    </rPh>
    <phoneticPr fontId="5"/>
  </si>
  <si>
    <t>前半</t>
    <rPh sb="0" eb="2">
      <t>ゼンハン</t>
    </rPh>
    <phoneticPr fontId="1"/>
  </si>
  <si>
    <t>後半</t>
    <rPh sb="0" eb="2">
      <t>コウハン</t>
    </rPh>
    <phoneticPr fontId="1"/>
  </si>
  <si>
    <t>前半回答数</t>
    <rPh sb="4" eb="5">
      <t>スウ</t>
    </rPh>
    <phoneticPr fontId="1"/>
  </si>
  <si>
    <t>回答1</t>
    <rPh sb="0" eb="2">
      <t>カイトウ</t>
    </rPh>
    <phoneticPr fontId="5"/>
  </si>
  <si>
    <t>回答2</t>
    <rPh sb="0" eb="2">
      <t>カイトウ</t>
    </rPh>
    <phoneticPr fontId="5"/>
  </si>
  <si>
    <t>回答3</t>
    <rPh sb="0" eb="2">
      <t>カイトウ</t>
    </rPh>
    <phoneticPr fontId="5"/>
  </si>
  <si>
    <t>回答4</t>
    <rPh sb="0" eb="2">
      <t>カイトウ</t>
    </rPh>
    <phoneticPr fontId="5"/>
  </si>
  <si>
    <t>回答5</t>
    <rPh sb="0" eb="2">
      <t>カイトウ</t>
    </rPh>
    <phoneticPr fontId="5"/>
  </si>
  <si>
    <t>後半回答数</t>
    <rPh sb="0" eb="2">
      <t>コウハン</t>
    </rPh>
    <rPh sb="2" eb="5">
      <t>カイトウスウ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</si>
</sst>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1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9"/>
      <color theme="0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  <font>
      <b/>
      <sz val="9"/>
      <color rgb="FFFFFFFF"/>
      <name val="Yu Gothic"/>
      <family val="3"/>
      <charset val="128"/>
    </font>
    <font>
      <sz val="6"/>
      <name val="ＭＳ Ｐゴシック"/>
      <family val="3"/>
      <charset val="128"/>
    </font>
    <font>
      <sz val="11"/>
      <color theme="1"/>
      <name val="游ゴシック"/>
      <family val="2"/>
      <charset val="128"/>
    </font>
    <font>
      <sz val="9"/>
      <color theme="1"/>
      <name val="Yu Gothic"/>
      <family val="2"/>
      <scheme val="minor"/>
    </font>
    <font>
      <sz val="9"/>
      <color rgb="FF000000"/>
      <name val="Yu Gothic"/>
      <family val="3"/>
      <charset val="128"/>
    </font>
    <font>
      <sz val="11"/>
      <color theme="1"/>
      <name val="Yu Gothic"/>
      <family val="3"/>
      <charset val="128"/>
      <scheme val="minor"/>
    </font>
    <font>
      <b/>
      <sz val="9"/>
      <color theme="0"/>
      <name val="Yu Gothic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-0.24994659260841701"/>
        <bgColor indexed="64"/>
      </patternFill>
    </fill>
    <fill>
      <patternFill patternType="solid">
        <fgColor rgb="FF335593"/>
        <bgColor rgb="FFFFFFFF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Fill="1"/>
    <xf numFmtId="0" fontId="8" fillId="0" borderId="0" xfId="0" applyFont="1" applyFill="1"/>
    <xf numFmtId="0" fontId="7" fillId="0" borderId="2" xfId="0" applyFont="1" applyFill="1" applyBorder="1"/>
    <xf numFmtId="14" fontId="7" fillId="0" borderId="1" xfId="0" applyNumberFormat="1" applyFont="1" applyBorder="1"/>
    <xf numFmtId="0" fontId="2" fillId="4" borderId="1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horizontal="center" wrapText="1"/>
    </xf>
    <xf numFmtId="14" fontId="3" fillId="0" borderId="0" xfId="0" applyNumberFormat="1" applyFont="1" applyAlignment="1">
      <alignment wrapText="1"/>
    </xf>
    <xf numFmtId="0" fontId="4" fillId="3" borderId="3" xfId="0" applyFont="1" applyFill="1" applyBorder="1" applyAlignment="1">
      <alignment horizontal="center"/>
    </xf>
    <xf numFmtId="0" fontId="0" fillId="0" borderId="0" xfId="0" applyFill="1"/>
    <xf numFmtId="176" fontId="7" fillId="0" borderId="1" xfId="0" applyNumberFormat="1" applyFont="1" applyBorder="1"/>
    <xf numFmtId="0" fontId="9" fillId="0" borderId="0" xfId="0" applyFont="1"/>
    <xf numFmtId="0" fontId="4" fillId="3" borderId="4" xfId="0" applyFont="1" applyFill="1" applyBorder="1" applyAlignment="1">
      <alignment horizontal="center"/>
    </xf>
    <xf numFmtId="0" fontId="7" fillId="0" borderId="1" xfId="0" applyFont="1" applyFill="1" applyBorder="1"/>
    <xf numFmtId="0" fontId="4" fillId="3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7" fillId="0" borderId="1" xfId="0" applyFont="1" applyBorder="1"/>
  </cellXfs>
  <cellStyles count="1">
    <cellStyle name="標準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09EF-F323-4916-98AC-F78DAAA77CD5}">
  <dimension ref="A1:Z102"/>
  <sheetViews>
    <sheetView tabSelected="1" workbookViewId="0">
      <pane ySplit="2" topLeftCell="A3" activePane="bottomLeft" state="frozen"/>
      <selection pane="bottomLeft"/>
    </sheetView>
  </sheetViews>
  <sheetFormatPr defaultRowHeight="16.5" x14ac:dyDescent="0.35"/>
  <cols>
    <col min="1" max="1" width="10.44140625" style="2" customWidth="1"/>
    <col min="2" max="3" width="8.88671875" style="2" customWidth="1"/>
    <col min="4" max="4" width="25.6640625" style="2" customWidth="1"/>
    <col min="5" max="5" width="12.44140625" style="2" customWidth="1"/>
    <col min="6" max="6" width="40" style="2" bestFit="1" customWidth="1"/>
    <col min="7" max="16" width="10.77734375" style="6" customWidth="1"/>
    <col min="17" max="26" width="10.77734375" style="5" customWidth="1"/>
    <col min="27" max="16384" width="8.88671875" style="2"/>
  </cols>
  <sheetData>
    <row r="1" spans="1:26" ht="20.25" x14ac:dyDescent="0.4">
      <c r="A1" s="20"/>
      <c r="B1" s="3"/>
      <c r="C1" s="3"/>
      <c r="D1" s="3"/>
      <c r="E1" s="3"/>
    </row>
    <row r="2" spans="1:26" ht="17.25" x14ac:dyDescent="0.4">
      <c r="A2" s="1" t="s">
        <v>15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4</v>
      </c>
      <c r="G2" s="1" t="s">
        <v>16</v>
      </c>
      <c r="H2" s="1" t="s">
        <v>17</v>
      </c>
      <c r="I2" s="1" t="s">
        <v>18</v>
      </c>
      <c r="J2" s="1" t="s">
        <v>19</v>
      </c>
      <c r="K2" s="4" t="s">
        <v>20</v>
      </c>
      <c r="L2" s="4" t="s">
        <v>21</v>
      </c>
      <c r="M2" s="4" t="s">
        <v>22</v>
      </c>
      <c r="N2" s="4" t="s">
        <v>23</v>
      </c>
      <c r="O2" s="4" t="s">
        <v>24</v>
      </c>
      <c r="P2" s="4" t="s">
        <v>25</v>
      </c>
      <c r="Q2" s="1" t="s">
        <v>0</v>
      </c>
      <c r="R2" s="1" t="s">
        <v>1</v>
      </c>
      <c r="S2" s="1" t="s">
        <v>2</v>
      </c>
      <c r="T2" s="1" t="s">
        <v>3</v>
      </c>
      <c r="U2" s="4" t="s">
        <v>5</v>
      </c>
      <c r="V2" s="4" t="s">
        <v>6</v>
      </c>
      <c r="W2" s="4" t="s">
        <v>7</v>
      </c>
      <c r="X2" s="4" t="s">
        <v>8</v>
      </c>
      <c r="Y2" s="4" t="s">
        <v>9</v>
      </c>
      <c r="Z2" s="4" t="s">
        <v>10</v>
      </c>
    </row>
    <row r="3" spans="1:26" x14ac:dyDescent="0.35">
      <c r="F3" s="3"/>
    </row>
    <row r="4" spans="1:26" x14ac:dyDescent="0.35">
      <c r="F4" s="3"/>
    </row>
    <row r="5" spans="1:26" x14ac:dyDescent="0.35">
      <c r="F5" s="3"/>
    </row>
    <row r="6" spans="1:26" x14ac:dyDescent="0.35">
      <c r="F6" s="3"/>
    </row>
    <row r="7" spans="1:26" x14ac:dyDescent="0.35">
      <c r="F7" s="3"/>
    </row>
    <row r="8" spans="1:26" x14ac:dyDescent="0.35">
      <c r="F8" s="3"/>
    </row>
    <row r="9" spans="1:26" x14ac:dyDescent="0.35">
      <c r="F9" s="3"/>
    </row>
    <row r="10" spans="1:26" x14ac:dyDescent="0.35">
      <c r="F10" s="3"/>
    </row>
    <row r="11" spans="1:26" x14ac:dyDescent="0.35">
      <c r="F11" s="3"/>
    </row>
    <row r="12" spans="1:26" x14ac:dyDescent="0.35">
      <c r="F12" s="3"/>
    </row>
    <row r="13" spans="1:26" x14ac:dyDescent="0.35">
      <c r="F13" s="3"/>
    </row>
    <row r="14" spans="1:26" x14ac:dyDescent="0.35">
      <c r="F14" s="3"/>
    </row>
    <row r="15" spans="1:26" x14ac:dyDescent="0.35">
      <c r="F15" s="3"/>
    </row>
    <row r="16" spans="1:26" x14ac:dyDescent="0.35">
      <c r="F16" s="3"/>
    </row>
    <row r="17" spans="6:6" x14ac:dyDescent="0.35">
      <c r="F17" s="3"/>
    </row>
    <row r="18" spans="6:6" x14ac:dyDescent="0.35">
      <c r="F18" s="3"/>
    </row>
    <row r="19" spans="6:6" x14ac:dyDescent="0.35">
      <c r="F19" s="3"/>
    </row>
    <row r="20" spans="6:6" x14ac:dyDescent="0.35">
      <c r="F20" s="3"/>
    </row>
    <row r="21" spans="6:6" x14ac:dyDescent="0.35">
      <c r="F21" s="3"/>
    </row>
    <row r="22" spans="6:6" x14ac:dyDescent="0.35">
      <c r="F22" s="3"/>
    </row>
    <row r="23" spans="6:6" x14ac:dyDescent="0.35">
      <c r="F23" s="3"/>
    </row>
    <row r="24" spans="6:6" x14ac:dyDescent="0.35">
      <c r="F24" s="3"/>
    </row>
    <row r="25" spans="6:6" x14ac:dyDescent="0.35">
      <c r="F25" s="3"/>
    </row>
    <row r="26" spans="6:6" x14ac:dyDescent="0.35">
      <c r="F26" s="3"/>
    </row>
    <row r="27" spans="6:6" x14ac:dyDescent="0.35">
      <c r="F27" s="3"/>
    </row>
    <row r="28" spans="6:6" x14ac:dyDescent="0.35">
      <c r="F28" s="3"/>
    </row>
    <row r="29" spans="6:6" x14ac:dyDescent="0.35">
      <c r="F29" s="3"/>
    </row>
    <row r="30" spans="6:6" x14ac:dyDescent="0.35">
      <c r="F30" s="3"/>
    </row>
    <row r="31" spans="6:6" x14ac:dyDescent="0.35">
      <c r="F31" s="3"/>
    </row>
    <row r="32" spans="6:6" x14ac:dyDescent="0.35">
      <c r="F32" s="3"/>
    </row>
    <row r="33" spans="6:6" x14ac:dyDescent="0.35">
      <c r="F33" s="3"/>
    </row>
    <row r="34" spans="6:6" x14ac:dyDescent="0.35">
      <c r="F34" s="3"/>
    </row>
    <row r="35" spans="6:6" x14ac:dyDescent="0.35">
      <c r="F35" s="3"/>
    </row>
    <row r="36" spans="6:6" x14ac:dyDescent="0.35">
      <c r="F36" s="3"/>
    </row>
    <row r="37" spans="6:6" x14ac:dyDescent="0.35">
      <c r="F37" s="3"/>
    </row>
    <row r="38" spans="6:6" x14ac:dyDescent="0.35">
      <c r="F38" s="3"/>
    </row>
    <row r="39" spans="6:6" x14ac:dyDescent="0.35">
      <c r="F39" s="3"/>
    </row>
    <row r="40" spans="6:6" x14ac:dyDescent="0.35">
      <c r="F40" s="3"/>
    </row>
    <row r="41" spans="6:6" x14ac:dyDescent="0.35">
      <c r="F41" s="3"/>
    </row>
    <row r="42" spans="6:6" x14ac:dyDescent="0.35">
      <c r="F42" s="3"/>
    </row>
    <row r="43" spans="6:6" x14ac:dyDescent="0.35">
      <c r="F43" s="3"/>
    </row>
    <row r="44" spans="6:6" x14ac:dyDescent="0.35">
      <c r="F44" s="3"/>
    </row>
    <row r="45" spans="6:6" x14ac:dyDescent="0.35">
      <c r="F45" s="3"/>
    </row>
    <row r="46" spans="6:6" x14ac:dyDescent="0.35">
      <c r="F46" s="3"/>
    </row>
    <row r="47" spans="6:6" x14ac:dyDescent="0.35">
      <c r="F47" s="3"/>
    </row>
    <row r="48" spans="6:6" x14ac:dyDescent="0.35">
      <c r="F48" s="3"/>
    </row>
    <row r="49" spans="6:6" x14ac:dyDescent="0.35">
      <c r="F49" s="3"/>
    </row>
    <row r="50" spans="6:6" x14ac:dyDescent="0.35">
      <c r="F50" s="3"/>
    </row>
    <row r="51" spans="6:6" x14ac:dyDescent="0.35">
      <c r="F51" s="3"/>
    </row>
    <row r="52" spans="6:6" x14ac:dyDescent="0.35">
      <c r="F52" s="3"/>
    </row>
    <row r="53" spans="6:6" x14ac:dyDescent="0.35">
      <c r="F53" s="3"/>
    </row>
    <row r="54" spans="6:6" x14ac:dyDescent="0.35">
      <c r="F54" s="3"/>
    </row>
    <row r="55" spans="6:6" x14ac:dyDescent="0.35">
      <c r="F55" s="3"/>
    </row>
    <row r="56" spans="6:6" x14ac:dyDescent="0.35">
      <c r="F56" s="3"/>
    </row>
    <row r="57" spans="6:6" x14ac:dyDescent="0.35">
      <c r="F57" s="3"/>
    </row>
    <row r="58" spans="6:6" x14ac:dyDescent="0.35">
      <c r="F58" s="3"/>
    </row>
    <row r="59" spans="6:6" x14ac:dyDescent="0.35">
      <c r="F59" s="3"/>
    </row>
    <row r="60" spans="6:6" x14ac:dyDescent="0.35">
      <c r="F60" s="3"/>
    </row>
    <row r="61" spans="6:6" x14ac:dyDescent="0.35">
      <c r="F61" s="3"/>
    </row>
    <row r="62" spans="6:6" x14ac:dyDescent="0.35">
      <c r="F62" s="3"/>
    </row>
    <row r="63" spans="6:6" x14ac:dyDescent="0.35">
      <c r="F63" s="3"/>
    </row>
    <row r="64" spans="6:6" x14ac:dyDescent="0.35">
      <c r="F64" s="3"/>
    </row>
    <row r="65" spans="6:6" x14ac:dyDescent="0.35">
      <c r="F65" s="3"/>
    </row>
    <row r="66" spans="6:6" x14ac:dyDescent="0.35">
      <c r="F66" s="3"/>
    </row>
    <row r="67" spans="6:6" x14ac:dyDescent="0.35">
      <c r="F67" s="3"/>
    </row>
    <row r="68" spans="6:6" x14ac:dyDescent="0.35">
      <c r="F68" s="3"/>
    </row>
    <row r="69" spans="6:6" x14ac:dyDescent="0.35">
      <c r="F69" s="3"/>
    </row>
    <row r="70" spans="6:6" x14ac:dyDescent="0.35">
      <c r="F70" s="3"/>
    </row>
    <row r="71" spans="6:6" x14ac:dyDescent="0.35">
      <c r="F71" s="3"/>
    </row>
    <row r="72" spans="6:6" x14ac:dyDescent="0.35">
      <c r="F72" s="3"/>
    </row>
    <row r="73" spans="6:6" x14ac:dyDescent="0.35">
      <c r="F73" s="3"/>
    </row>
    <row r="74" spans="6:6" x14ac:dyDescent="0.35">
      <c r="F74" s="3"/>
    </row>
    <row r="75" spans="6:6" x14ac:dyDescent="0.35">
      <c r="F75" s="3"/>
    </row>
    <row r="76" spans="6:6" x14ac:dyDescent="0.35">
      <c r="F76" s="3"/>
    </row>
    <row r="77" spans="6:6" x14ac:dyDescent="0.35">
      <c r="F77" s="3"/>
    </row>
    <row r="78" spans="6:6" x14ac:dyDescent="0.35">
      <c r="F78" s="3"/>
    </row>
    <row r="79" spans="6:6" x14ac:dyDescent="0.35">
      <c r="F79" s="3"/>
    </row>
    <row r="80" spans="6:6" x14ac:dyDescent="0.35">
      <c r="F80" s="3"/>
    </row>
    <row r="81" spans="6:6" x14ac:dyDescent="0.35">
      <c r="F81" s="3"/>
    </row>
    <row r="82" spans="6:6" x14ac:dyDescent="0.35">
      <c r="F82" s="3"/>
    </row>
    <row r="83" spans="6:6" x14ac:dyDescent="0.35">
      <c r="F83" s="3"/>
    </row>
    <row r="84" spans="6:6" x14ac:dyDescent="0.35">
      <c r="F84" s="3"/>
    </row>
    <row r="85" spans="6:6" x14ac:dyDescent="0.35">
      <c r="F85" s="3"/>
    </row>
    <row r="86" spans="6:6" x14ac:dyDescent="0.35">
      <c r="F86" s="3"/>
    </row>
    <row r="87" spans="6:6" x14ac:dyDescent="0.35">
      <c r="F87" s="3"/>
    </row>
    <row r="88" spans="6:6" x14ac:dyDescent="0.35">
      <c r="F88" s="3"/>
    </row>
    <row r="89" spans="6:6" x14ac:dyDescent="0.35">
      <c r="F89" s="3"/>
    </row>
    <row r="90" spans="6:6" x14ac:dyDescent="0.35">
      <c r="F90" s="3"/>
    </row>
    <row r="91" spans="6:6" x14ac:dyDescent="0.35">
      <c r="F91" s="3"/>
    </row>
    <row r="92" spans="6:6" x14ac:dyDescent="0.35">
      <c r="F92" s="3"/>
    </row>
    <row r="93" spans="6:6" x14ac:dyDescent="0.35">
      <c r="F93" s="3"/>
    </row>
    <row r="94" spans="6:6" x14ac:dyDescent="0.35">
      <c r="F94" s="3"/>
    </row>
    <row r="95" spans="6:6" x14ac:dyDescent="0.35">
      <c r="F95" s="3"/>
    </row>
    <row r="96" spans="6:6" x14ac:dyDescent="0.35">
      <c r="F96" s="3"/>
    </row>
    <row r="97" spans="6:6" x14ac:dyDescent="0.35">
      <c r="F97" s="3"/>
    </row>
    <row r="98" spans="6:6" x14ac:dyDescent="0.35">
      <c r="F98" s="3"/>
    </row>
    <row r="99" spans="6:6" x14ac:dyDescent="0.35">
      <c r="F99" s="3"/>
    </row>
    <row r="100" spans="6:6" x14ac:dyDescent="0.35">
      <c r="F100" s="3"/>
    </row>
    <row r="101" spans="6:6" x14ac:dyDescent="0.35">
      <c r="F101" s="3"/>
    </row>
    <row r="102" spans="6:6" x14ac:dyDescent="0.35">
      <c r="F102" s="3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D688-4558-4A56-97B0-0D1FED3AD618}">
  <dimension ref="A1:F102"/>
  <sheetViews>
    <sheetView workbookViewId="0"/>
  </sheetViews>
  <sheetFormatPr defaultRowHeight="16.5" x14ac:dyDescent="0.35"/>
  <cols>
    <col min="1" max="1" width="10.44140625" style="2" customWidth="1"/>
    <col min="2" max="3" width="8.88671875" style="2"/>
    <col min="4" max="4" width="25.6640625" style="2" customWidth="1"/>
    <col min="5" max="5" width="12.44140625" style="2" customWidth="1"/>
    <col min="6" max="6" width="66.88671875" style="14" customWidth="1"/>
    <col min="7" max="16384" width="8.88671875" style="2"/>
  </cols>
  <sheetData>
    <row r="1" spans="1:6" ht="20.25" x14ac:dyDescent="0.4">
      <c r="A1" s="20"/>
      <c r="B1" s="3"/>
      <c r="C1" s="3"/>
      <c r="D1" s="3"/>
      <c r="E1" s="3"/>
    </row>
    <row r="2" spans="1:6" ht="17.25" x14ac:dyDescent="0.4">
      <c r="A2" s="1" t="s">
        <v>15</v>
      </c>
      <c r="B2" s="1" t="s">
        <v>11</v>
      </c>
      <c r="C2" s="1" t="s">
        <v>12</v>
      </c>
      <c r="D2" s="1" t="s">
        <v>13</v>
      </c>
      <c r="E2" s="1" t="s">
        <v>14</v>
      </c>
      <c r="F2" s="15" t="s">
        <v>27</v>
      </c>
    </row>
    <row r="3" spans="1:6" x14ac:dyDescent="0.35">
      <c r="F3" s="16"/>
    </row>
    <row r="4" spans="1:6" x14ac:dyDescent="0.35">
      <c r="F4" s="16"/>
    </row>
    <row r="5" spans="1:6" x14ac:dyDescent="0.35">
      <c r="F5" s="16"/>
    </row>
    <row r="6" spans="1:6" x14ac:dyDescent="0.35">
      <c r="F6" s="16"/>
    </row>
    <row r="7" spans="1:6" x14ac:dyDescent="0.35">
      <c r="F7" s="16"/>
    </row>
    <row r="8" spans="1:6" x14ac:dyDescent="0.35">
      <c r="F8" s="16"/>
    </row>
    <row r="9" spans="1:6" x14ac:dyDescent="0.35">
      <c r="F9" s="16"/>
    </row>
    <row r="10" spans="1:6" x14ac:dyDescent="0.35">
      <c r="F10" s="16"/>
    </row>
    <row r="11" spans="1:6" x14ac:dyDescent="0.35">
      <c r="F11" s="16"/>
    </row>
    <row r="12" spans="1:6" x14ac:dyDescent="0.35">
      <c r="F12" s="16"/>
    </row>
    <row r="13" spans="1:6" x14ac:dyDescent="0.35">
      <c r="F13" s="16"/>
    </row>
    <row r="14" spans="1:6" x14ac:dyDescent="0.35">
      <c r="F14" s="16"/>
    </row>
    <row r="15" spans="1:6" x14ac:dyDescent="0.35">
      <c r="F15" s="16"/>
    </row>
    <row r="16" spans="1:6" x14ac:dyDescent="0.35">
      <c r="F16" s="16"/>
    </row>
    <row r="17" spans="6:6" x14ac:dyDescent="0.35">
      <c r="F17" s="16"/>
    </row>
    <row r="18" spans="6:6" x14ac:dyDescent="0.35">
      <c r="F18" s="16"/>
    </row>
    <row r="19" spans="6:6" x14ac:dyDescent="0.35">
      <c r="F19" s="16"/>
    </row>
    <row r="20" spans="6:6" x14ac:dyDescent="0.35">
      <c r="F20" s="16"/>
    </row>
    <row r="21" spans="6:6" x14ac:dyDescent="0.35">
      <c r="F21" s="16"/>
    </row>
    <row r="22" spans="6:6" x14ac:dyDescent="0.35">
      <c r="F22" s="16"/>
    </row>
    <row r="23" spans="6:6" x14ac:dyDescent="0.35">
      <c r="F23" s="16"/>
    </row>
    <row r="24" spans="6:6" x14ac:dyDescent="0.35">
      <c r="F24" s="16"/>
    </row>
    <row r="25" spans="6:6" x14ac:dyDescent="0.35">
      <c r="F25" s="16"/>
    </row>
    <row r="26" spans="6:6" x14ac:dyDescent="0.35">
      <c r="F26" s="16"/>
    </row>
    <row r="27" spans="6:6" x14ac:dyDescent="0.35">
      <c r="F27" s="16"/>
    </row>
    <row r="28" spans="6:6" x14ac:dyDescent="0.35">
      <c r="F28" s="16"/>
    </row>
    <row r="29" spans="6:6" x14ac:dyDescent="0.35">
      <c r="F29" s="16"/>
    </row>
    <row r="30" spans="6:6" x14ac:dyDescent="0.35">
      <c r="F30" s="16"/>
    </row>
    <row r="31" spans="6:6" x14ac:dyDescent="0.35">
      <c r="F31" s="16"/>
    </row>
    <row r="32" spans="6:6" x14ac:dyDescent="0.35">
      <c r="F32" s="16"/>
    </row>
    <row r="33" spans="6:6" x14ac:dyDescent="0.35">
      <c r="F33" s="16"/>
    </row>
    <row r="34" spans="6:6" x14ac:dyDescent="0.35">
      <c r="F34" s="16"/>
    </row>
    <row r="35" spans="6:6" x14ac:dyDescent="0.35">
      <c r="F35" s="16"/>
    </row>
    <row r="36" spans="6:6" x14ac:dyDescent="0.35">
      <c r="F36" s="16"/>
    </row>
    <row r="37" spans="6:6" x14ac:dyDescent="0.35">
      <c r="F37" s="16"/>
    </row>
    <row r="38" spans="6:6" x14ac:dyDescent="0.35">
      <c r="F38" s="16"/>
    </row>
    <row r="39" spans="6:6" x14ac:dyDescent="0.35">
      <c r="F39" s="16"/>
    </row>
    <row r="40" spans="6:6" x14ac:dyDescent="0.35">
      <c r="F40" s="16"/>
    </row>
    <row r="41" spans="6:6" x14ac:dyDescent="0.35">
      <c r="F41" s="16"/>
    </row>
    <row r="42" spans="6:6" x14ac:dyDescent="0.35">
      <c r="F42" s="16"/>
    </row>
    <row r="43" spans="6:6" x14ac:dyDescent="0.35">
      <c r="F43" s="16"/>
    </row>
    <row r="44" spans="6:6" x14ac:dyDescent="0.35">
      <c r="F44" s="16"/>
    </row>
    <row r="45" spans="6:6" x14ac:dyDescent="0.35">
      <c r="F45" s="16"/>
    </row>
    <row r="46" spans="6:6" x14ac:dyDescent="0.35">
      <c r="F46" s="16"/>
    </row>
    <row r="47" spans="6:6" x14ac:dyDescent="0.35">
      <c r="F47" s="16"/>
    </row>
    <row r="48" spans="6:6" x14ac:dyDescent="0.35">
      <c r="F48" s="16"/>
    </row>
    <row r="49" spans="6:6" x14ac:dyDescent="0.35">
      <c r="F49" s="16"/>
    </row>
    <row r="50" spans="6:6" x14ac:dyDescent="0.35">
      <c r="F50" s="16"/>
    </row>
    <row r="51" spans="6:6" x14ac:dyDescent="0.35">
      <c r="F51" s="16"/>
    </row>
    <row r="52" spans="6:6" x14ac:dyDescent="0.35">
      <c r="F52" s="16"/>
    </row>
    <row r="53" spans="6:6" x14ac:dyDescent="0.35">
      <c r="F53" s="16"/>
    </row>
    <row r="54" spans="6:6" x14ac:dyDescent="0.35">
      <c r="F54" s="16"/>
    </row>
    <row r="55" spans="6:6" x14ac:dyDescent="0.35">
      <c r="F55" s="16"/>
    </row>
    <row r="56" spans="6:6" x14ac:dyDescent="0.35">
      <c r="F56" s="16"/>
    </row>
    <row r="57" spans="6:6" x14ac:dyDescent="0.35">
      <c r="F57" s="16"/>
    </row>
    <row r="58" spans="6:6" x14ac:dyDescent="0.35">
      <c r="F58" s="16"/>
    </row>
    <row r="59" spans="6:6" x14ac:dyDescent="0.35">
      <c r="F59" s="16"/>
    </row>
    <row r="60" spans="6:6" x14ac:dyDescent="0.35">
      <c r="F60" s="16"/>
    </row>
    <row r="61" spans="6:6" x14ac:dyDescent="0.35">
      <c r="F61" s="16"/>
    </row>
    <row r="62" spans="6:6" x14ac:dyDescent="0.35">
      <c r="F62" s="16"/>
    </row>
    <row r="63" spans="6:6" x14ac:dyDescent="0.35">
      <c r="F63" s="16"/>
    </row>
    <row r="64" spans="6:6" x14ac:dyDescent="0.35">
      <c r="F64" s="16"/>
    </row>
    <row r="65" spans="6:6" x14ac:dyDescent="0.35">
      <c r="F65" s="16"/>
    </row>
    <row r="66" spans="6:6" x14ac:dyDescent="0.35">
      <c r="F66" s="16"/>
    </row>
    <row r="67" spans="6:6" x14ac:dyDescent="0.35">
      <c r="F67" s="16"/>
    </row>
    <row r="68" spans="6:6" x14ac:dyDescent="0.35">
      <c r="F68" s="16"/>
    </row>
    <row r="69" spans="6:6" x14ac:dyDescent="0.35">
      <c r="F69" s="16"/>
    </row>
    <row r="70" spans="6:6" x14ac:dyDescent="0.35">
      <c r="F70" s="16"/>
    </row>
    <row r="71" spans="6:6" x14ac:dyDescent="0.35">
      <c r="F71" s="16"/>
    </row>
    <row r="72" spans="6:6" x14ac:dyDescent="0.35">
      <c r="F72" s="16"/>
    </row>
    <row r="73" spans="6:6" x14ac:dyDescent="0.35">
      <c r="F73" s="16"/>
    </row>
    <row r="74" spans="6:6" x14ac:dyDescent="0.35">
      <c r="F74" s="16"/>
    </row>
    <row r="75" spans="6:6" x14ac:dyDescent="0.35">
      <c r="F75" s="16"/>
    </row>
    <row r="76" spans="6:6" x14ac:dyDescent="0.35">
      <c r="F76" s="16"/>
    </row>
    <row r="77" spans="6:6" x14ac:dyDescent="0.35">
      <c r="F77" s="16"/>
    </row>
    <row r="78" spans="6:6" x14ac:dyDescent="0.35">
      <c r="F78" s="16"/>
    </row>
    <row r="79" spans="6:6" x14ac:dyDescent="0.35">
      <c r="F79" s="16"/>
    </row>
    <row r="80" spans="6:6" x14ac:dyDescent="0.35">
      <c r="F80" s="16"/>
    </row>
    <row r="81" spans="6:6" x14ac:dyDescent="0.35">
      <c r="F81" s="16"/>
    </row>
    <row r="82" spans="6:6" x14ac:dyDescent="0.35">
      <c r="F82" s="16"/>
    </row>
    <row r="83" spans="6:6" x14ac:dyDescent="0.35">
      <c r="F83" s="16"/>
    </row>
    <row r="84" spans="6:6" x14ac:dyDescent="0.35">
      <c r="F84" s="16"/>
    </row>
    <row r="85" spans="6:6" x14ac:dyDescent="0.35">
      <c r="F85" s="16"/>
    </row>
    <row r="86" spans="6:6" x14ac:dyDescent="0.35">
      <c r="F86" s="16"/>
    </row>
    <row r="87" spans="6:6" x14ac:dyDescent="0.35">
      <c r="F87" s="16"/>
    </row>
    <row r="88" spans="6:6" x14ac:dyDescent="0.35">
      <c r="F88" s="16"/>
    </row>
    <row r="89" spans="6:6" x14ac:dyDescent="0.35">
      <c r="F89" s="16"/>
    </row>
    <row r="90" spans="6:6" x14ac:dyDescent="0.35">
      <c r="F90" s="16"/>
    </row>
    <row r="91" spans="6:6" x14ac:dyDescent="0.35">
      <c r="F91" s="16"/>
    </row>
    <row r="92" spans="6:6" x14ac:dyDescent="0.35">
      <c r="F92" s="16"/>
    </row>
    <row r="93" spans="6:6" x14ac:dyDescent="0.35">
      <c r="F93" s="16"/>
    </row>
    <row r="94" spans="6:6" x14ac:dyDescent="0.35">
      <c r="F94" s="16"/>
    </row>
    <row r="95" spans="6:6" x14ac:dyDescent="0.35">
      <c r="F95" s="16"/>
    </row>
    <row r="96" spans="6:6" x14ac:dyDescent="0.35">
      <c r="F96" s="16"/>
    </row>
    <row r="97" spans="6:6" x14ac:dyDescent="0.35">
      <c r="F97" s="16"/>
    </row>
    <row r="98" spans="6:6" x14ac:dyDescent="0.35">
      <c r="F98" s="16"/>
    </row>
    <row r="99" spans="6:6" x14ac:dyDescent="0.35">
      <c r="F99" s="16"/>
    </row>
    <row r="100" spans="6:6" x14ac:dyDescent="0.35">
      <c r="F100" s="16"/>
    </row>
    <row r="101" spans="6:6" x14ac:dyDescent="0.35">
      <c r="F101" s="16"/>
    </row>
    <row r="102" spans="6:6" x14ac:dyDescent="0.35">
      <c r="F102" s="16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E821F-7C40-4F52-81B3-551B428FA6EC}">
  <dimension ref="A1:N63"/>
  <sheetViews>
    <sheetView workbookViewId="0"/>
  </sheetViews>
  <sheetFormatPr defaultRowHeight="16.5" x14ac:dyDescent="0.35"/>
  <cols>
    <col min="1" max="1" width="67.44140625" style="8" customWidth="1"/>
    <col min="2" max="6" width="8.88671875" style="8" customWidth="1"/>
    <col min="7" max="7" width="7.77734375" style="8" customWidth="1"/>
    <col min="8" max="16384" width="8.88671875" style="8"/>
  </cols>
  <sheetData>
    <row r="1" spans="1:14" ht="20.25" x14ac:dyDescent="0.4">
      <c r="A1" s="20" t="str">
        <f>一覧!A1&amp;" 集計(速報)"</f>
        <v xml:space="preserve"> 集計(速報)</v>
      </c>
    </row>
    <row r="2" spans="1:14" ht="10.5" customHeight="1" x14ac:dyDescent="0.4">
      <c r="A2" s="7"/>
    </row>
    <row r="3" spans="1:14" ht="17.25" x14ac:dyDescent="0.4">
      <c r="A3" s="13" t="s">
        <v>26</v>
      </c>
      <c r="B3" s="11">
        <f>COUNTIF(一覧!$F:$F,A6)</f>
        <v>1048575</v>
      </c>
      <c r="C3" s="21" t="s">
        <v>31</v>
      </c>
      <c r="D3" s="22"/>
      <c r="E3" s="23" t="s">
        <v>32</v>
      </c>
      <c r="F3" s="22"/>
      <c r="H3" s="9"/>
      <c r="I3" s="9"/>
      <c r="J3" s="9"/>
      <c r="K3" s="9"/>
      <c r="L3" s="9"/>
      <c r="M3" s="9"/>
      <c r="N3" s="9"/>
    </row>
    <row r="4" spans="1:14" ht="8.25" customHeight="1" x14ac:dyDescent="0.3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s="18" customFormat="1" ht="17.25" customHeight="1" x14ac:dyDescent="0.4">
      <c r="A5" s="17" t="s">
        <v>28</v>
      </c>
      <c r="B5" s="17" t="str">
        <f>IF(一覧!G3="","",一覧!G3)</f>
        <v/>
      </c>
      <c r="C5" s="17" t="str">
        <f>IF(一覧!H3="","",一覧!H3)</f>
        <v/>
      </c>
      <c r="D5" s="17" t="str">
        <f>IF(一覧!I3="","",一覧!I3)</f>
        <v/>
      </c>
      <c r="E5" s="17" t="str">
        <f>IF(一覧!J3="","",一覧!J3)</f>
        <v/>
      </c>
      <c r="F5" s="17" t="str">
        <f>IF(一覧!K3="","",一覧!K3)</f>
        <v/>
      </c>
      <c r="G5" s="10"/>
      <c r="H5" s="10"/>
      <c r="I5" s="10"/>
      <c r="J5" s="10"/>
      <c r="K5" s="10"/>
      <c r="L5" s="10"/>
      <c r="M5" s="10"/>
      <c r="N5" s="10"/>
    </row>
    <row r="6" spans="1:14" x14ac:dyDescent="0.35">
      <c r="A6" s="12" t="str">
        <f>IF(一覧!F3="","",一覧!F3)</f>
        <v/>
      </c>
      <c r="B6" s="19" t="str">
        <f>IF((B42+B54)=0,"",(SUMIFS(一覧!Q:Q,一覧!$F:$F,$A18,一覧!$C:$C,"前半")+SUMIFS(一覧!Q:Q,一覧!$F:$F,$A30,一覧!$C:$C,"後半"))/(B42+B54))</f>
        <v/>
      </c>
      <c r="C6" s="19" t="str">
        <f>IF((C42+C54)=0,"",(SUMIFS(一覧!R:R,一覧!$F:$F,$A18,一覧!$C:$C,"前半")+SUMIFS(一覧!R:R,一覧!$F:$F,$A30,一覧!$C:$C,"後半"))/(C42+C54))</f>
        <v/>
      </c>
      <c r="D6" s="19" t="str">
        <f>IF((D42+D54)=0,"",(SUMIFS(一覧!S:S,一覧!$F:$F,$A18,一覧!$C:$C,"前半")+SUMIFS(一覧!S:S,一覧!$F:$F,$A30,一覧!$C:$C,"後半"))/(D42+D54))</f>
        <v/>
      </c>
      <c r="E6" s="19" t="str">
        <f>IF((E42+E54)=0,"",(SUMIFS(一覧!T:T,一覧!$F:$F,$A18,一覧!$C:$C,"前半")+SUMIFS(一覧!T:T,一覧!$F:$F,$A30,一覧!$C:$C,"後半"))/(E42+E54))</f>
        <v/>
      </c>
      <c r="F6" s="19" t="str">
        <f>IF((F42+F54)=0,"",(SUMIFS(一覧!U:U,一覧!$F:$F,$A18,一覧!$C:$C,"前半")+SUMIFS(一覧!U:U,一覧!$F:$F,$A30,一覧!$C:$C,"後半"))/(F42+F54))</f>
        <v/>
      </c>
    </row>
    <row r="7" spans="1:14" x14ac:dyDescent="0.35">
      <c r="A7" s="12" t="str">
        <f>IF(一覧!F4="","",一覧!F4)</f>
        <v/>
      </c>
      <c r="B7" s="19" t="str">
        <f>IF((B43+B55)=0,"",(SUMIFS(一覧!Q:Q,一覧!$F:$F,$A19,一覧!$C:$C,"前半")+SUMIFS(一覧!Q:Q,一覧!$F:$F,$A31,一覧!$C:$C,"後半"))/(B43+B55))</f>
        <v/>
      </c>
      <c r="C7" s="19" t="str">
        <f>IF((C43+C55)=0,"",(SUMIFS(一覧!R:R,一覧!$F:$F,$A19,一覧!$C:$C,"前半")+SUMIFS(一覧!R:R,一覧!$F:$F,$A31,一覧!$C:$C,"後半"))/(C43+C55))</f>
        <v/>
      </c>
      <c r="D7" s="19" t="str">
        <f>IF((D43+D55)=0,"",(SUMIFS(一覧!S:S,一覧!$F:$F,$A19,一覧!$C:$C,"前半")+SUMIFS(一覧!S:S,一覧!$F:$F,$A31,一覧!$C:$C,"後半"))/(D43+D55))</f>
        <v/>
      </c>
      <c r="E7" s="19" t="str">
        <f>IF((E43+E55)=0,"",(SUMIFS(一覧!T:T,一覧!$F:$F,$A19,一覧!$C:$C,"前半")+SUMIFS(一覧!T:T,一覧!$F:$F,$A31,一覧!$C:$C,"後半"))/(E43+E55))</f>
        <v/>
      </c>
      <c r="F7" s="19" t="str">
        <f>IF((F43+F55)=0,"",(SUMIFS(一覧!U:U,一覧!$F:$F,$A19,一覧!$C:$C,"前半")+SUMIFS(一覧!U:U,一覧!$F:$F,$A31,一覧!$C:$C,"後半"))/(F43+F55))</f>
        <v/>
      </c>
    </row>
    <row r="8" spans="1:14" x14ac:dyDescent="0.35">
      <c r="A8" s="12" t="str">
        <f>IF(一覧!F5="","",一覧!F5)</f>
        <v/>
      </c>
      <c r="B8" s="19" t="str">
        <f>IF((B44+B56)=0,"",(SUMIFS(一覧!Q:Q,一覧!$F:$F,$A20,一覧!$C:$C,"前半")+SUMIFS(一覧!Q:Q,一覧!$F:$F,$A32,一覧!$C:$C,"後半"))/(B44+B56))</f>
        <v/>
      </c>
      <c r="C8" s="19" t="str">
        <f>IF((C44+C56)=0,"",(SUMIFS(一覧!R:R,一覧!$F:$F,$A20,一覧!$C:$C,"前半")+SUMIFS(一覧!R:R,一覧!$F:$F,$A32,一覧!$C:$C,"後半"))/(C44+C56))</f>
        <v/>
      </c>
      <c r="D8" s="19" t="str">
        <f>IF((D44+D56)=0,"",(SUMIFS(一覧!S:S,一覧!$F:$F,$A20,一覧!$C:$C,"前半")+SUMIFS(一覧!S:S,一覧!$F:$F,$A32,一覧!$C:$C,"後半"))/(D44+D56))</f>
        <v/>
      </c>
      <c r="E8" s="19" t="str">
        <f>IF((E44+E56)=0,"",(SUMIFS(一覧!T:T,一覧!$F:$F,$A20,一覧!$C:$C,"前半")+SUMIFS(一覧!T:T,一覧!$F:$F,$A32,一覧!$C:$C,"後半"))/(E44+E56))</f>
        <v/>
      </c>
      <c r="F8" s="19" t="str">
        <f>IF((F44+F56)=0,"",(SUMIFS(一覧!U:U,一覧!$F:$F,$A20,一覧!$C:$C,"前半")+SUMIFS(一覧!U:U,一覧!$F:$F,$A32,一覧!$C:$C,"後半"))/(F44+F56))</f>
        <v/>
      </c>
    </row>
    <row r="9" spans="1:14" x14ac:dyDescent="0.35">
      <c r="A9" s="12" t="str">
        <f>IF(一覧!F6="","",一覧!F6)</f>
        <v/>
      </c>
      <c r="B9" s="19" t="str">
        <f>IF((B45+B57)=0,"",(SUMIFS(一覧!Q:Q,一覧!$F:$F,$A21,一覧!$C:$C,"前半")+SUMIFS(一覧!Q:Q,一覧!$F:$F,$A33,一覧!$C:$C,"後半"))/(B45+B57))</f>
        <v/>
      </c>
      <c r="C9" s="19" t="str">
        <f>IF((C45+C57)=0,"",(SUMIFS(一覧!R:R,一覧!$F:$F,$A21,一覧!$C:$C,"前半")+SUMIFS(一覧!R:R,一覧!$F:$F,$A33,一覧!$C:$C,"後半"))/(C45+C57))</f>
        <v/>
      </c>
      <c r="D9" s="19" t="str">
        <f>IF((D45+D57)=0,"",(SUMIFS(一覧!S:S,一覧!$F:$F,$A21,一覧!$C:$C,"前半")+SUMIFS(一覧!S:S,一覧!$F:$F,$A33,一覧!$C:$C,"後半"))/(D45+D57))</f>
        <v/>
      </c>
      <c r="E9" s="19" t="str">
        <f>IF((E45+E57)=0,"",(SUMIFS(一覧!T:T,一覧!$F:$F,$A21,一覧!$C:$C,"前半")+SUMIFS(一覧!T:T,一覧!$F:$F,$A33,一覧!$C:$C,"後半"))/(E45+E57))</f>
        <v/>
      </c>
      <c r="F9" s="19" t="str">
        <f>IF((F45+F57)=0,"",(SUMIFS(一覧!U:U,一覧!$F:$F,$A21,一覧!$C:$C,"前半")+SUMIFS(一覧!U:U,一覧!$F:$F,$A33,一覧!$C:$C,"後半"))/(F45+F57))</f>
        <v/>
      </c>
    </row>
    <row r="10" spans="1:14" x14ac:dyDescent="0.35">
      <c r="A10" s="12" t="str">
        <f>IF(一覧!F7="","",一覧!F7)</f>
        <v/>
      </c>
      <c r="B10" s="19" t="str">
        <f>IF((B46+B58)=0,"",(SUMIFS(一覧!Q:Q,一覧!$F:$F,$A22,一覧!$C:$C,"前半")+SUMIFS(一覧!Q:Q,一覧!$F:$F,$A34,一覧!$C:$C,"後半"))/(B46+B58))</f>
        <v/>
      </c>
      <c r="C10" s="19" t="str">
        <f>IF((C46+C58)=0,"",(SUMIFS(一覧!R:R,一覧!$F:$F,$A22,一覧!$C:$C,"前半")+SUMIFS(一覧!R:R,一覧!$F:$F,$A34,一覧!$C:$C,"後半"))/(C46+C58))</f>
        <v/>
      </c>
      <c r="D10" s="19" t="str">
        <f>IF((D46+D58)=0,"",(SUMIFS(一覧!S:S,一覧!$F:$F,$A22,一覧!$C:$C,"前半")+SUMIFS(一覧!S:S,一覧!$F:$F,$A34,一覧!$C:$C,"後半"))/(D46+D58))</f>
        <v/>
      </c>
      <c r="E10" s="19" t="str">
        <f>IF((E46+E58)=0,"",(SUMIFS(一覧!T:T,一覧!$F:$F,$A22,一覧!$C:$C,"前半")+SUMIFS(一覧!T:T,一覧!$F:$F,$A34,一覧!$C:$C,"後半"))/(E46+E58))</f>
        <v/>
      </c>
      <c r="F10" s="19" t="str">
        <f>IF((F46+F58)=0,"",(SUMIFS(一覧!U:U,一覧!$F:$F,$A22,一覧!$C:$C,"前半")+SUMIFS(一覧!U:U,一覧!$F:$F,$A34,一覧!$C:$C,"後半"))/(F46+F58))</f>
        <v/>
      </c>
    </row>
    <row r="11" spans="1:14" x14ac:dyDescent="0.35">
      <c r="A11" s="12" t="str">
        <f>IF(一覧!F8="","",一覧!F8)</f>
        <v/>
      </c>
      <c r="B11" s="19" t="str">
        <f>IF((B47+B59)=0,"",(SUMIFS(一覧!Q:Q,一覧!$F:$F,$A23,一覧!$C:$C,"前半")+SUMIFS(一覧!Q:Q,一覧!$F:$F,$A35,一覧!$C:$C,"後半"))/(B47+B59))</f>
        <v/>
      </c>
      <c r="C11" s="19" t="str">
        <f>IF((C47+C59)=0,"",(SUMIFS(一覧!R:R,一覧!$F:$F,$A23,一覧!$C:$C,"前半")+SUMIFS(一覧!R:R,一覧!$F:$F,$A35,一覧!$C:$C,"後半"))/(C47+C59))</f>
        <v/>
      </c>
      <c r="D11" s="19" t="str">
        <f>IF((D47+D59)=0,"",(SUMIFS(一覧!S:S,一覧!$F:$F,$A23,一覧!$C:$C,"前半")+SUMIFS(一覧!S:S,一覧!$F:$F,$A35,一覧!$C:$C,"後半"))/(D47+D59))</f>
        <v/>
      </c>
      <c r="E11" s="19" t="str">
        <f>IF((E47+E59)=0,"",(SUMIFS(一覧!T:T,一覧!$F:$F,$A23,一覧!$C:$C,"前半")+SUMIFS(一覧!T:T,一覧!$F:$F,$A35,一覧!$C:$C,"後半"))/(E47+E59))</f>
        <v/>
      </c>
      <c r="F11" s="19" t="str">
        <f>IF((F47+F59)=0,"",(SUMIFS(一覧!U:U,一覧!$F:$F,$A23,一覧!$C:$C,"前半")+SUMIFS(一覧!U:U,一覧!$F:$F,$A35,一覧!$C:$C,"後半"))/(F47+F59))</f>
        <v/>
      </c>
    </row>
    <row r="12" spans="1:14" x14ac:dyDescent="0.35">
      <c r="A12" s="12" t="str">
        <f>IF(一覧!F9="","",一覧!F9)</f>
        <v/>
      </c>
      <c r="B12" s="19" t="str">
        <f>IF((B48+B60)=0,"",(SUMIFS(一覧!Q:Q,一覧!$F:$F,$A24,一覧!$C:$C,"前半")+SUMIFS(一覧!Q:Q,一覧!$F:$F,$A36,一覧!$C:$C,"後半"))/(B48+B60))</f>
        <v/>
      </c>
      <c r="C12" s="19" t="str">
        <f>IF((C48+C60)=0,"",(SUMIFS(一覧!R:R,一覧!$F:$F,$A24,一覧!$C:$C,"前半")+SUMIFS(一覧!R:R,一覧!$F:$F,$A36,一覧!$C:$C,"後半"))/(C48+C60))</f>
        <v/>
      </c>
      <c r="D12" s="19" t="str">
        <f>IF((D48+D60)=0,"",(SUMIFS(一覧!S:S,一覧!$F:$F,$A24,一覧!$C:$C,"前半")+SUMIFS(一覧!S:S,一覧!$F:$F,$A36,一覧!$C:$C,"後半"))/(D48+D60))</f>
        <v/>
      </c>
      <c r="E12" s="19" t="str">
        <f>IF((E48+E60)=0,"",(SUMIFS(一覧!T:T,一覧!$F:$F,$A24,一覧!$C:$C,"前半")+SUMIFS(一覧!T:T,一覧!$F:$F,$A36,一覧!$C:$C,"後半"))/(E48+E60))</f>
        <v/>
      </c>
      <c r="F12" s="19" t="str">
        <f>IF((F48+F60)=0,"",(SUMIFS(一覧!U:U,一覧!$F:$F,$A24,一覧!$C:$C,"前半")+SUMIFS(一覧!U:U,一覧!$F:$F,$A36,一覧!$C:$C,"後半"))/(F48+F60))</f>
        <v/>
      </c>
    </row>
    <row r="13" spans="1:14" x14ac:dyDescent="0.35">
      <c r="A13" s="12" t="str">
        <f>IF(一覧!F10="","",一覧!F10)</f>
        <v/>
      </c>
      <c r="B13" s="19" t="str">
        <f>IF((B49+B61)=0,"",(SUMIFS(一覧!Q:Q,一覧!$F:$F,$A25,一覧!$C:$C,"前半")+SUMIFS(一覧!Q:Q,一覧!$F:$F,$A37,一覧!$C:$C,"後半"))/(B49+B61))</f>
        <v/>
      </c>
      <c r="C13" s="19" t="str">
        <f>IF((C49+C61)=0,"",(SUMIFS(一覧!R:R,一覧!$F:$F,$A25,一覧!$C:$C,"前半")+SUMIFS(一覧!R:R,一覧!$F:$F,$A37,一覧!$C:$C,"後半"))/(C49+C61))</f>
        <v/>
      </c>
      <c r="D13" s="19" t="str">
        <f>IF((D49+D61)=0,"",(SUMIFS(一覧!S:S,一覧!$F:$F,$A25,一覧!$C:$C,"前半")+SUMIFS(一覧!S:S,一覧!$F:$F,$A37,一覧!$C:$C,"後半"))/(D49+D61))</f>
        <v/>
      </c>
      <c r="E13" s="19" t="str">
        <f>IF((E49+E61)=0,"",(SUMIFS(一覧!T:T,一覧!$F:$F,$A25,一覧!$C:$C,"前半")+SUMIFS(一覧!T:T,一覧!$F:$F,$A37,一覧!$C:$C,"後半"))/(E49+E61))</f>
        <v/>
      </c>
      <c r="F13" s="19" t="str">
        <f>IF((F49+F61)=0,"",(SUMIFS(一覧!U:U,一覧!$F:$F,$A25,一覧!$C:$C,"前半")+SUMIFS(一覧!U:U,一覧!$F:$F,$A37,一覧!$C:$C,"後半"))/(F49+F61))</f>
        <v/>
      </c>
    </row>
    <row r="14" spans="1:14" x14ac:dyDescent="0.35">
      <c r="A14" s="12" t="str">
        <f>IF(一覧!F11="","",一覧!F11)</f>
        <v/>
      </c>
      <c r="B14" s="19" t="str">
        <f>IF((B50+B62)=0,"",(SUMIFS(一覧!Q:Q,一覧!$F:$F,$A26,一覧!$C:$C,"前半")+SUMIFS(一覧!Q:Q,一覧!$F:$F,$A38,一覧!$C:$C,"後半"))/(B50+B62))</f>
        <v/>
      </c>
      <c r="C14" s="19" t="str">
        <f>IF((C50+C62)=0,"",(SUMIFS(一覧!R:R,一覧!$F:$F,$A26,一覧!$C:$C,"前半")+SUMIFS(一覧!R:R,一覧!$F:$F,$A38,一覧!$C:$C,"後半"))/(C50+C62))</f>
        <v/>
      </c>
      <c r="D14" s="19" t="str">
        <f>IF((D50+D62)=0,"",(SUMIFS(一覧!S:S,一覧!$F:$F,$A26,一覧!$C:$C,"前半")+SUMIFS(一覧!S:S,一覧!$F:$F,$A38,一覧!$C:$C,"後半"))/(D50+D62))</f>
        <v/>
      </c>
      <c r="E14" s="19" t="str">
        <f>IF((E50+E62)=0,"",(SUMIFS(一覧!T:T,一覧!$F:$F,$A26,一覧!$C:$C,"前半")+SUMIFS(一覧!T:T,一覧!$F:$F,$A38,一覧!$C:$C,"後半"))/(E50+E62))</f>
        <v/>
      </c>
      <c r="F14" s="19" t="str">
        <f>IF((F50+F62)=0,"",(SUMIFS(一覧!U:U,一覧!$F:$F,$A26,一覧!$C:$C,"前半")+SUMIFS(一覧!U:U,一覧!$F:$F,$A38,一覧!$C:$C,"後半"))/(F50+F62))</f>
        <v/>
      </c>
    </row>
    <row r="15" spans="1:14" x14ac:dyDescent="0.35">
      <c r="A15" s="12" t="str">
        <f>IF(一覧!F12="","",一覧!F12)</f>
        <v/>
      </c>
      <c r="B15" s="19" t="str">
        <f>IF((B51+B63)=0,"",(SUMIFS(一覧!Q:Q,一覧!$F:$F,$A27,一覧!$C:$C,"前半")+SUMIFS(一覧!Q:Q,一覧!$F:$F,$A39,一覧!$C:$C,"後半"))/(B51+B63))</f>
        <v/>
      </c>
      <c r="C15" s="19" t="str">
        <f>IF((C51+C63)=0,"",(SUMIFS(一覧!R:R,一覧!$F:$F,$A27,一覧!$C:$C,"前半")+SUMIFS(一覧!R:R,一覧!$F:$F,$A39,一覧!$C:$C,"後半"))/(C51+C63))</f>
        <v/>
      </c>
      <c r="D15" s="19" t="str">
        <f>IF((D51+D63)=0,"",(SUMIFS(一覧!S:S,一覧!$F:$F,$A27,一覧!$C:$C,"前半")+SUMIFS(一覧!S:S,一覧!$F:$F,$A39,一覧!$C:$C,"後半"))/(D51+D63))</f>
        <v/>
      </c>
      <c r="E15" s="19" t="str">
        <f>IF((E51+E63)=0,"",(SUMIFS(一覧!T:T,一覧!$F:$F,$A27,一覧!$C:$C,"前半")+SUMIFS(一覧!T:T,一覧!$F:$F,$A39,一覧!$C:$C,"後半"))/(E51+E63))</f>
        <v/>
      </c>
      <c r="F15" s="19" t="str">
        <f>IF((F51+F63)=0,"",(SUMIFS(一覧!U:U,一覧!$F:$F,$A27,一覧!$C:$C,"前半")+SUMIFS(一覧!U:U,一覧!$F:$F,$A39,一覧!$C:$C,"後半"))/(F51+F63))</f>
        <v/>
      </c>
    </row>
    <row r="16" spans="1:14" ht="8.25" customHeight="1" x14ac:dyDescent="0.35"/>
    <row r="17" spans="1:6" s="18" customFormat="1" ht="17.25" customHeight="1" x14ac:dyDescent="0.4">
      <c r="A17" s="17" t="s">
        <v>29</v>
      </c>
      <c r="B17" s="17" t="str">
        <f>IF(一覧!G3="","",一覧!G3)</f>
        <v/>
      </c>
      <c r="C17" s="17" t="str">
        <f>IF(一覧!H3="","",一覧!H3)</f>
        <v/>
      </c>
      <c r="D17" s="17" t="str">
        <f>IF(一覧!I3="","",一覧!I3)</f>
        <v/>
      </c>
      <c r="E17" s="17" t="str">
        <f>IF(一覧!J3="","",一覧!J3)</f>
        <v/>
      </c>
      <c r="F17" s="17" t="str">
        <f>IF(一覧!K3="","",一覧!K3)</f>
        <v/>
      </c>
    </row>
    <row r="18" spans="1:6" x14ac:dyDescent="0.35">
      <c r="A18" s="12" t="str">
        <f>IF(一覧!F3="","",一覧!F3)</f>
        <v/>
      </c>
      <c r="B18" s="19" t="str">
        <f>IF(B42=0,"",SUMIFS(一覧!Q:Q,一覧!$F:$F,$A18,一覧!$C:$C,"前半")/B42)</f>
        <v/>
      </c>
      <c r="C18" s="19" t="str">
        <f>IF(C42=0,"",SUMIFS(一覧!R:R,一覧!$F:$F,$A18,一覧!$C:$C,"前半")/C42)</f>
        <v/>
      </c>
      <c r="D18" s="19" t="str">
        <f>IF(D42=0,"",SUMIFS(一覧!S:S,一覧!$F:$F,$A18,一覧!$C:$C,"前半")/D42)</f>
        <v/>
      </c>
      <c r="E18" s="19" t="str">
        <f>IF(E42=0,"",SUMIFS(一覧!T:T,一覧!$F:$F,$A18,一覧!$C:$C,"前半")/E42)</f>
        <v/>
      </c>
      <c r="F18" s="19" t="str">
        <f>IF(F42=0,"",SUMIFS(一覧!U:U,一覧!$F:$F,$A18,一覧!$C:$C,"前半")/F42)</f>
        <v/>
      </c>
    </row>
    <row r="19" spans="1:6" x14ac:dyDescent="0.35">
      <c r="A19" s="12" t="str">
        <f>IF(一覧!F4="","",一覧!F4)</f>
        <v/>
      </c>
      <c r="B19" s="19" t="str">
        <f>IF(B43=0,"",SUMIFS(一覧!Q:Q,一覧!$F:$F,$A19,一覧!$C:$C,"前半")/B43)</f>
        <v/>
      </c>
      <c r="C19" s="19" t="str">
        <f>IF(C43=0,"",SUMIFS(一覧!R:R,一覧!$F:$F,$A19,一覧!$C:$C,"前半")/C43)</f>
        <v/>
      </c>
      <c r="D19" s="19" t="str">
        <f>IF(D43=0,"",SUMIFS(一覧!S:S,一覧!$F:$F,$A19,一覧!$C:$C,"前半")/D43)</f>
        <v/>
      </c>
      <c r="E19" s="19" t="str">
        <f>IF(E43=0,"",SUMIFS(一覧!T:T,一覧!$F:$F,$A19,一覧!$C:$C,"前半")/E43)</f>
        <v/>
      </c>
      <c r="F19" s="19" t="str">
        <f>IF(F43=0,"",SUMIFS(一覧!U:U,一覧!$F:$F,$A19,一覧!$C:$C,"前半")/F43)</f>
        <v/>
      </c>
    </row>
    <row r="20" spans="1:6" x14ac:dyDescent="0.35">
      <c r="A20" s="12" t="str">
        <f>IF(一覧!F5="","",一覧!F5)</f>
        <v/>
      </c>
      <c r="B20" s="19" t="str">
        <f>IF(B44=0,"",SUMIFS(一覧!Q:Q,一覧!$F:$F,$A20,一覧!$C:$C,"前半")/B44)</f>
        <v/>
      </c>
      <c r="C20" s="19" t="str">
        <f>IF(C44=0,"",SUMIFS(一覧!R:R,一覧!$F:$F,$A20,一覧!$C:$C,"前半")/C44)</f>
        <v/>
      </c>
      <c r="D20" s="19" t="str">
        <f>IF(D44=0,"",SUMIFS(一覧!S:S,一覧!$F:$F,$A20,一覧!$C:$C,"前半")/D44)</f>
        <v/>
      </c>
      <c r="E20" s="19" t="str">
        <f>IF(E44=0,"",SUMIFS(一覧!T:T,一覧!$F:$F,$A20,一覧!$C:$C,"前半")/E44)</f>
        <v/>
      </c>
      <c r="F20" s="19" t="str">
        <f>IF(F44=0,"",SUMIFS(一覧!U:U,一覧!$F:$F,$A20,一覧!$C:$C,"前半")/F44)</f>
        <v/>
      </c>
    </row>
    <row r="21" spans="1:6" x14ac:dyDescent="0.35">
      <c r="A21" s="12" t="str">
        <f>IF(一覧!F6="","",一覧!F6)</f>
        <v/>
      </c>
      <c r="B21" s="19" t="str">
        <f>IF(B45=0,"",SUMIFS(一覧!Q:Q,一覧!$F:$F,$A21,一覧!$C:$C,"前半")/B45)</f>
        <v/>
      </c>
      <c r="C21" s="19" t="str">
        <f>IF(C45=0,"",SUMIFS(一覧!R:R,一覧!$F:$F,$A21,一覧!$C:$C,"前半")/C45)</f>
        <v/>
      </c>
      <c r="D21" s="19" t="str">
        <f>IF(D45=0,"",SUMIFS(一覧!S:S,一覧!$F:$F,$A21,一覧!$C:$C,"前半")/D45)</f>
        <v/>
      </c>
      <c r="E21" s="19" t="str">
        <f>IF(E45=0,"",SUMIFS(一覧!T:T,一覧!$F:$F,$A21,一覧!$C:$C,"前半")/E45)</f>
        <v/>
      </c>
      <c r="F21" s="19" t="str">
        <f>IF(F45=0,"",SUMIFS(一覧!U:U,一覧!$F:$F,$A21,一覧!$C:$C,"前半")/F45)</f>
        <v/>
      </c>
    </row>
    <row r="22" spans="1:6" x14ac:dyDescent="0.35">
      <c r="A22" s="12" t="str">
        <f>IF(一覧!F7="","",一覧!F7)</f>
        <v/>
      </c>
      <c r="B22" s="19" t="str">
        <f>IF(B46=0,"",SUMIFS(一覧!Q:Q,一覧!$F:$F,$A22,一覧!$C:$C,"前半")/B46)</f>
        <v/>
      </c>
      <c r="C22" s="19" t="str">
        <f>IF(C46=0,"",SUMIFS(一覧!R:R,一覧!$F:$F,$A22,一覧!$C:$C,"前半")/C46)</f>
        <v/>
      </c>
      <c r="D22" s="19" t="str">
        <f>IF(D46=0,"",SUMIFS(一覧!S:S,一覧!$F:$F,$A22,一覧!$C:$C,"前半")/D46)</f>
        <v/>
      </c>
      <c r="E22" s="19" t="str">
        <f>IF(E46=0,"",SUMIFS(一覧!T:T,一覧!$F:$F,$A22,一覧!$C:$C,"前半")/E46)</f>
        <v/>
      </c>
      <c r="F22" s="19" t="str">
        <f>IF(F46=0,"",SUMIFS(一覧!U:U,一覧!$F:$F,$A22,一覧!$C:$C,"前半")/F46)</f>
        <v/>
      </c>
    </row>
    <row r="23" spans="1:6" x14ac:dyDescent="0.35">
      <c r="A23" s="12" t="str">
        <f>IF(一覧!F8="","",一覧!F8)</f>
        <v/>
      </c>
      <c r="B23" s="19" t="str">
        <f>IF(B47=0,"",SUMIFS(一覧!Q:Q,一覧!$F:$F,$A23,一覧!$C:$C,"前半")/B47)</f>
        <v/>
      </c>
      <c r="C23" s="19" t="str">
        <f>IF(C47=0,"",SUMIFS(一覧!R:R,一覧!$F:$F,$A23,一覧!$C:$C,"前半")/C47)</f>
        <v/>
      </c>
      <c r="D23" s="19" t="str">
        <f>IF(D47=0,"",SUMIFS(一覧!S:S,一覧!$F:$F,$A23,一覧!$C:$C,"前半")/D47)</f>
        <v/>
      </c>
      <c r="E23" s="19" t="str">
        <f>IF(E47=0,"",SUMIFS(一覧!T:T,一覧!$F:$F,$A23,一覧!$C:$C,"前半")/E47)</f>
        <v/>
      </c>
      <c r="F23" s="19" t="str">
        <f>IF(F47=0,"",SUMIFS(一覧!U:U,一覧!$F:$F,$A23,一覧!$C:$C,"前半")/F47)</f>
        <v/>
      </c>
    </row>
    <row r="24" spans="1:6" x14ac:dyDescent="0.35">
      <c r="A24" s="12" t="str">
        <f>IF(一覧!F9="","",一覧!F9)</f>
        <v/>
      </c>
      <c r="B24" s="19" t="str">
        <f>IF(B48=0,"",SUMIFS(一覧!Q:Q,一覧!$F:$F,$A24,一覧!$C:$C,"前半")/B48)</f>
        <v/>
      </c>
      <c r="C24" s="19" t="str">
        <f>IF(C48=0,"",SUMIFS(一覧!R:R,一覧!$F:$F,$A24,一覧!$C:$C,"前半")/C48)</f>
        <v/>
      </c>
      <c r="D24" s="19" t="str">
        <f>IF(D48=0,"",SUMIFS(一覧!S:S,一覧!$F:$F,$A24,一覧!$C:$C,"前半")/D48)</f>
        <v/>
      </c>
      <c r="E24" s="19" t="str">
        <f>IF(E48=0,"",SUMIFS(一覧!T:T,一覧!$F:$F,$A24,一覧!$C:$C,"前半")/E48)</f>
        <v/>
      </c>
      <c r="F24" s="19" t="str">
        <f>IF(F48=0,"",SUMIFS(一覧!U:U,一覧!$F:$F,$A24,一覧!$C:$C,"前半")/F48)</f>
        <v/>
      </c>
    </row>
    <row r="25" spans="1:6" x14ac:dyDescent="0.35">
      <c r="A25" s="12" t="str">
        <f>IF(一覧!F10="","",一覧!F10)</f>
        <v/>
      </c>
      <c r="B25" s="19" t="str">
        <f>IF(B49=0,"",SUMIFS(一覧!Q:Q,一覧!$F:$F,$A25,一覧!$C:$C,"前半")/B49)</f>
        <v/>
      </c>
      <c r="C25" s="19" t="str">
        <f>IF(C49=0,"",SUMIFS(一覧!R:R,一覧!$F:$F,$A25,一覧!$C:$C,"前半")/C49)</f>
        <v/>
      </c>
      <c r="D25" s="19" t="str">
        <f>IF(D49=0,"",SUMIFS(一覧!S:S,一覧!$F:$F,$A25,一覧!$C:$C,"前半")/D49)</f>
        <v/>
      </c>
      <c r="E25" s="19" t="str">
        <f>IF(E49=0,"",SUMIFS(一覧!T:T,一覧!$F:$F,$A25,一覧!$C:$C,"前半")/E49)</f>
        <v/>
      </c>
      <c r="F25" s="19" t="str">
        <f>IF(F49=0,"",SUMIFS(一覧!U:U,一覧!$F:$F,$A25,一覧!$C:$C,"前半")/F49)</f>
        <v/>
      </c>
    </row>
    <row r="26" spans="1:6" x14ac:dyDescent="0.35">
      <c r="A26" s="12" t="str">
        <f>IF(一覧!F11="","",一覧!F11)</f>
        <v/>
      </c>
      <c r="B26" s="19" t="str">
        <f>IF(B50=0,"",SUMIFS(一覧!Q:Q,一覧!$F:$F,$A26,一覧!$C:$C,"前半")/B50)</f>
        <v/>
      </c>
      <c r="C26" s="19" t="str">
        <f>IF(C50=0,"",SUMIFS(一覧!R:R,一覧!$F:$F,$A26,一覧!$C:$C,"前半")/C50)</f>
        <v/>
      </c>
      <c r="D26" s="19" t="str">
        <f>IF(D50=0,"",SUMIFS(一覧!S:S,一覧!$F:$F,$A26,一覧!$C:$C,"前半")/D50)</f>
        <v/>
      </c>
      <c r="E26" s="19" t="str">
        <f>IF(E50=0,"",SUMIFS(一覧!T:T,一覧!$F:$F,$A26,一覧!$C:$C,"前半")/E50)</f>
        <v/>
      </c>
      <c r="F26" s="19" t="str">
        <f>IF(F50=0,"",SUMIFS(一覧!U:U,一覧!$F:$F,$A26,一覧!$C:$C,"前半")/F50)</f>
        <v/>
      </c>
    </row>
    <row r="27" spans="1:6" x14ac:dyDescent="0.35">
      <c r="A27" s="12" t="str">
        <f>IF(一覧!F12="","",一覧!F12)</f>
        <v/>
      </c>
      <c r="B27" s="19" t="str">
        <f>IF(B51=0,"",SUMIFS(一覧!Q:Q,一覧!$F:$F,$A27,一覧!$C:$C,"前半")/B51)</f>
        <v/>
      </c>
      <c r="C27" s="19" t="str">
        <f>IF(C51=0,"",SUMIFS(一覧!R:R,一覧!$F:$F,$A27,一覧!$C:$C,"前半")/C51)</f>
        <v/>
      </c>
      <c r="D27" s="19" t="str">
        <f>IF(D51=0,"",SUMIFS(一覧!S:S,一覧!$F:$F,$A27,一覧!$C:$C,"前半")/D51)</f>
        <v/>
      </c>
      <c r="E27" s="19" t="str">
        <f>IF(E51=0,"",SUMIFS(一覧!T:T,一覧!$F:$F,$A27,一覧!$C:$C,"前半")/E51)</f>
        <v/>
      </c>
      <c r="F27" s="19" t="str">
        <f>IF(F51=0,"",SUMIFS(一覧!U:U,一覧!$F:$F,$A27,一覧!$C:$C,"前半")/F51)</f>
        <v/>
      </c>
    </row>
    <row r="28" spans="1:6" ht="9.75" customHeight="1" x14ac:dyDescent="0.35"/>
    <row r="29" spans="1:6" s="18" customFormat="1" ht="17.25" customHeight="1" x14ac:dyDescent="0.4">
      <c r="A29" s="17" t="s">
        <v>30</v>
      </c>
      <c r="B29" s="17" t="str">
        <f>IF(一覧!G3="","",一覧!G3)</f>
        <v/>
      </c>
      <c r="C29" s="17" t="str">
        <f>IF(一覧!H3="","",一覧!H3)</f>
        <v/>
      </c>
      <c r="D29" s="17" t="str">
        <f>IF(一覧!I3="","",一覧!I3)</f>
        <v/>
      </c>
      <c r="E29" s="17" t="str">
        <f>IF(一覧!J3="","",一覧!J3)</f>
        <v/>
      </c>
      <c r="F29" s="17" t="str">
        <f>IF(一覧!K3="","",一覧!K3)</f>
        <v/>
      </c>
    </row>
    <row r="30" spans="1:6" x14ac:dyDescent="0.35">
      <c r="A30" s="12" t="str">
        <f>IF(一覧!F3="","",一覧!F3)</f>
        <v/>
      </c>
      <c r="B30" s="19" t="str">
        <f>IF(B54=0,"",SUMIFS(一覧!Q:Q,一覧!$F:$F,$A30,一覧!$C:$C,"後半")/B54)</f>
        <v/>
      </c>
      <c r="C30" s="19" t="str">
        <f>IF(C54=0,"",SUMIFS(一覧!R:R,一覧!$F:$F,$A30,一覧!$C:$C,"後半")/C54)</f>
        <v/>
      </c>
      <c r="D30" s="19" t="str">
        <f>IF(D54=0,"",SUMIFS(一覧!S:S,一覧!$F:$F,$A30,一覧!$C:$C,"後半")/D54)</f>
        <v/>
      </c>
      <c r="E30" s="19" t="str">
        <f>IF(E54=0,"",SUMIFS(一覧!T:T,一覧!$F:$F,$A30,一覧!$C:$C,"後半")/E54)</f>
        <v/>
      </c>
      <c r="F30" s="19" t="str">
        <f>IF(F54=0,"",SUMIFS(一覧!U:U,一覧!$F:$F,$A30,一覧!$C:$C,"後半")/F54)</f>
        <v/>
      </c>
    </row>
    <row r="31" spans="1:6" x14ac:dyDescent="0.35">
      <c r="A31" s="12" t="str">
        <f>IF(一覧!F4="","",一覧!F4)</f>
        <v/>
      </c>
      <c r="B31" s="19" t="str">
        <f>IF(B55=0,"",SUMIFS(一覧!Q:Q,一覧!$F:$F,$A31,一覧!$C:$C,"後半")/B55)</f>
        <v/>
      </c>
      <c r="C31" s="19" t="str">
        <f>IF(C55=0,"",SUMIFS(一覧!R:R,一覧!$F:$F,$A31,一覧!$C:$C,"後半")/C55)</f>
        <v/>
      </c>
      <c r="D31" s="19" t="str">
        <f>IF(D55=0,"",SUMIFS(一覧!S:S,一覧!$F:$F,$A31,一覧!$C:$C,"後半")/D55)</f>
        <v/>
      </c>
      <c r="E31" s="19" t="str">
        <f>IF(E55=0,"",SUMIFS(一覧!T:T,一覧!$F:$F,$A31,一覧!$C:$C,"後半")/E55)</f>
        <v/>
      </c>
      <c r="F31" s="19" t="str">
        <f>IF(F55=0,"",SUMIFS(一覧!U:U,一覧!$F:$F,$A31,一覧!$C:$C,"後半")/F55)</f>
        <v/>
      </c>
    </row>
    <row r="32" spans="1:6" x14ac:dyDescent="0.35">
      <c r="A32" s="12" t="str">
        <f>IF(一覧!F5="","",一覧!F5)</f>
        <v/>
      </c>
      <c r="B32" s="19" t="str">
        <f>IF(B56=0,"",SUMIFS(一覧!Q:Q,一覧!$F:$F,$A32,一覧!$C:$C,"後半")/B56)</f>
        <v/>
      </c>
      <c r="C32" s="19" t="str">
        <f>IF(C56=0,"",SUMIFS(一覧!R:R,一覧!$F:$F,$A32,一覧!$C:$C,"後半")/C56)</f>
        <v/>
      </c>
      <c r="D32" s="19" t="str">
        <f>IF(D56=0,"",SUMIFS(一覧!S:S,一覧!$F:$F,$A32,一覧!$C:$C,"後半")/D56)</f>
        <v/>
      </c>
      <c r="E32" s="19" t="str">
        <f>IF(E56=0,"",SUMIFS(一覧!T:T,一覧!$F:$F,$A32,一覧!$C:$C,"後半")/E56)</f>
        <v/>
      </c>
      <c r="F32" s="19" t="str">
        <f>IF(F56=0,"",SUMIFS(一覧!U:U,一覧!$F:$F,$A32,一覧!$C:$C,"後半")/F56)</f>
        <v/>
      </c>
    </row>
    <row r="33" spans="1:6" x14ac:dyDescent="0.35">
      <c r="A33" s="12" t="str">
        <f>IF(一覧!F6="","",一覧!F6)</f>
        <v/>
      </c>
      <c r="B33" s="19" t="str">
        <f>IF(B57=0,"",SUMIFS(一覧!Q:Q,一覧!$F:$F,$A33,一覧!$C:$C,"後半")/B57)</f>
        <v/>
      </c>
      <c r="C33" s="19" t="str">
        <f>IF(C57=0,"",SUMIFS(一覧!R:R,一覧!$F:$F,$A33,一覧!$C:$C,"後半")/C57)</f>
        <v/>
      </c>
      <c r="D33" s="19" t="str">
        <f>IF(D57=0,"",SUMIFS(一覧!S:S,一覧!$F:$F,$A33,一覧!$C:$C,"後半")/D57)</f>
        <v/>
      </c>
      <c r="E33" s="19" t="str">
        <f>IF(E57=0,"",SUMIFS(一覧!T:T,一覧!$F:$F,$A33,一覧!$C:$C,"後半")/E57)</f>
        <v/>
      </c>
      <c r="F33" s="19" t="str">
        <f>IF(F57=0,"",SUMIFS(一覧!U:U,一覧!$F:$F,$A33,一覧!$C:$C,"後半")/F57)</f>
        <v/>
      </c>
    </row>
    <row r="34" spans="1:6" x14ac:dyDescent="0.35">
      <c r="A34" s="12" t="str">
        <f>IF(一覧!F7="","",一覧!F7)</f>
        <v/>
      </c>
      <c r="B34" s="19" t="str">
        <f>IF(B58=0,"",SUMIFS(一覧!Q:Q,一覧!$F:$F,$A34,一覧!$C:$C,"後半")/B58)</f>
        <v/>
      </c>
      <c r="C34" s="19" t="str">
        <f>IF(C58=0,"",SUMIFS(一覧!R:R,一覧!$F:$F,$A34,一覧!$C:$C,"後半")/C58)</f>
        <v/>
      </c>
      <c r="D34" s="19" t="str">
        <f>IF(D58=0,"",SUMIFS(一覧!S:S,一覧!$F:$F,$A34,一覧!$C:$C,"後半")/D58)</f>
        <v/>
      </c>
      <c r="E34" s="19" t="str">
        <f>IF(E58=0,"",SUMIFS(一覧!T:T,一覧!$F:$F,$A34,一覧!$C:$C,"後半")/E58)</f>
        <v/>
      </c>
      <c r="F34" s="19" t="str">
        <f>IF(F58=0,"",SUMIFS(一覧!U:U,一覧!$F:$F,$A34,一覧!$C:$C,"後半")/F58)</f>
        <v/>
      </c>
    </row>
    <row r="35" spans="1:6" x14ac:dyDescent="0.35">
      <c r="A35" s="12" t="str">
        <f>IF(一覧!F8="","",一覧!F8)</f>
        <v/>
      </c>
      <c r="B35" s="19" t="str">
        <f>IF(B59=0,"",SUMIFS(一覧!Q:Q,一覧!$F:$F,$A35,一覧!$C:$C,"後半")/B59)</f>
        <v/>
      </c>
      <c r="C35" s="19" t="str">
        <f>IF(C59=0,"",SUMIFS(一覧!R:R,一覧!$F:$F,$A35,一覧!$C:$C,"後半")/C59)</f>
        <v/>
      </c>
      <c r="D35" s="19" t="str">
        <f>IF(D59=0,"",SUMIFS(一覧!S:S,一覧!$F:$F,$A35,一覧!$C:$C,"後半")/D59)</f>
        <v/>
      </c>
      <c r="E35" s="19" t="str">
        <f>IF(E59=0,"",SUMIFS(一覧!T:T,一覧!$F:$F,$A35,一覧!$C:$C,"後半")/E59)</f>
        <v/>
      </c>
      <c r="F35" s="19" t="str">
        <f>IF(F59=0,"",SUMIFS(一覧!U:U,一覧!$F:$F,$A35,一覧!$C:$C,"後半")/F59)</f>
        <v/>
      </c>
    </row>
    <row r="36" spans="1:6" x14ac:dyDescent="0.35">
      <c r="A36" s="12" t="str">
        <f>IF(一覧!F9="","",一覧!F9)</f>
        <v/>
      </c>
      <c r="B36" s="19" t="str">
        <f>IF(B60=0,"",SUMIFS(一覧!Q:Q,一覧!$F:$F,$A36,一覧!$C:$C,"後半")/B60)</f>
        <v/>
      </c>
      <c r="C36" s="19" t="str">
        <f>IF(C60=0,"",SUMIFS(一覧!R:R,一覧!$F:$F,$A36,一覧!$C:$C,"後半")/C60)</f>
        <v/>
      </c>
      <c r="D36" s="19" t="str">
        <f>IF(D60=0,"",SUMIFS(一覧!S:S,一覧!$F:$F,$A36,一覧!$C:$C,"後半")/D60)</f>
        <v/>
      </c>
      <c r="E36" s="19" t="str">
        <f>IF(E60=0,"",SUMIFS(一覧!T:T,一覧!$F:$F,$A36,一覧!$C:$C,"後半")/E60)</f>
        <v/>
      </c>
      <c r="F36" s="19" t="str">
        <f>IF(F60=0,"",SUMIFS(一覧!U:U,一覧!$F:$F,$A36,一覧!$C:$C,"後半")/F60)</f>
        <v/>
      </c>
    </row>
    <row r="37" spans="1:6" x14ac:dyDescent="0.35">
      <c r="A37" s="12" t="str">
        <f>IF(一覧!F10="","",一覧!F10)</f>
        <v/>
      </c>
      <c r="B37" s="19" t="str">
        <f>IF(B61=0,"",SUMIFS(一覧!Q:Q,一覧!$F:$F,$A37,一覧!$C:$C,"後半")/B61)</f>
        <v/>
      </c>
      <c r="C37" s="19" t="str">
        <f>IF(C61=0,"",SUMIFS(一覧!R:R,一覧!$F:$F,$A37,一覧!$C:$C,"後半")/C61)</f>
        <v/>
      </c>
      <c r="D37" s="19" t="str">
        <f>IF(D61=0,"",SUMIFS(一覧!S:S,一覧!$F:$F,$A37,一覧!$C:$C,"後半")/D61)</f>
        <v/>
      </c>
      <c r="E37" s="19" t="str">
        <f>IF(E61=0,"",SUMIFS(一覧!T:T,一覧!$F:$F,$A37,一覧!$C:$C,"後半")/E61)</f>
        <v/>
      </c>
      <c r="F37" s="19" t="str">
        <f>IF(F61=0,"",SUMIFS(一覧!U:U,一覧!$F:$F,$A37,一覧!$C:$C,"後半")/F61)</f>
        <v/>
      </c>
    </row>
    <row r="38" spans="1:6" x14ac:dyDescent="0.35">
      <c r="A38" s="12" t="str">
        <f>IF(一覧!F11="","",一覧!F11)</f>
        <v/>
      </c>
      <c r="B38" s="19" t="str">
        <f>IF(B62=0,"",SUMIFS(一覧!Q:Q,一覧!$F:$F,$A38,一覧!$C:$C,"後半")/B62)</f>
        <v/>
      </c>
      <c r="C38" s="19" t="str">
        <f>IF(C62=0,"",SUMIFS(一覧!R:R,一覧!$F:$F,$A38,一覧!$C:$C,"後半")/C62)</f>
        <v/>
      </c>
      <c r="D38" s="19" t="str">
        <f>IF(D62=0,"",SUMIFS(一覧!S:S,一覧!$F:$F,$A38,一覧!$C:$C,"後半")/D62)</f>
        <v/>
      </c>
      <c r="E38" s="19" t="str">
        <f>IF(E62=0,"",SUMIFS(一覧!T:T,一覧!$F:$F,$A38,一覧!$C:$C,"後半")/E62)</f>
        <v/>
      </c>
      <c r="F38" s="19" t="str">
        <f>IF(F62=0,"",SUMIFS(一覧!U:U,一覧!$F:$F,$A38,一覧!$C:$C,"後半")/F62)</f>
        <v/>
      </c>
    </row>
    <row r="39" spans="1:6" x14ac:dyDescent="0.35">
      <c r="A39" s="12" t="str">
        <f>IF(一覧!F12="","",一覧!F12)</f>
        <v/>
      </c>
      <c r="B39" s="19" t="str">
        <f>IF(B63=0,"",SUMIFS(一覧!Q:Q,一覧!$F:$F,$A39,一覧!$C:$C,"後半")/B63)</f>
        <v/>
      </c>
      <c r="C39" s="19" t="str">
        <f>IF(C63=0,"",SUMIFS(一覧!R:R,一覧!$F:$F,$A39,一覧!$C:$C,"後半")/C63)</f>
        <v/>
      </c>
      <c r="D39" s="19" t="str">
        <f>IF(D63=0,"",SUMIFS(一覧!S:S,一覧!$F:$F,$A39,一覧!$C:$C,"後半")/D63)</f>
        <v/>
      </c>
      <c r="E39" s="19" t="str">
        <f>IF(E63=0,"",SUMIFS(一覧!T:T,一覧!$F:$F,$A39,一覧!$C:$C,"後半")/E63)</f>
        <v/>
      </c>
      <c r="F39" s="19" t="str">
        <f>IF(F63=0,"",SUMIFS(一覧!U:U,一覧!$F:$F,$A39,一覧!$C:$C,"後半")/F63)</f>
        <v/>
      </c>
    </row>
    <row r="40" spans="1:6" ht="8.25" customHeight="1" x14ac:dyDescent="0.35"/>
    <row r="41" spans="1:6" ht="17.25" x14ac:dyDescent="0.4">
      <c r="A41" s="13" t="s">
        <v>33</v>
      </c>
      <c r="B41" s="24" t="s">
        <v>34</v>
      </c>
      <c r="C41" s="24" t="s">
        <v>35</v>
      </c>
      <c r="D41" s="24" t="s">
        <v>36</v>
      </c>
      <c r="E41" s="24" t="s">
        <v>37</v>
      </c>
      <c r="F41" s="24" t="s">
        <v>38</v>
      </c>
    </row>
    <row r="42" spans="1:6" x14ac:dyDescent="0.35">
      <c r="A42" s="12" t="str">
        <f>IF(一覧!F3="","",一覧!F3)</f>
        <v/>
      </c>
      <c r="B42" s="25">
        <f>COUNTIFS(一覧!$F:$F,$A42,一覧!Q:Q,""&amp; "&lt;&gt;",一覧!$C:$C,"前半")</f>
        <v>0</v>
      </c>
      <c r="C42" s="25">
        <f>COUNTIFS(一覧!$F:$F,$A42,一覧!R:R,""&amp; "&lt;&gt;",一覧!$C:$C,"前半")</f>
        <v>0</v>
      </c>
      <c r="D42" s="25">
        <f>COUNTIFS(一覧!$F:$F,$A42,一覧!S:S,""&amp; "&lt;&gt;",一覧!$C:$C,"前半")</f>
        <v>0</v>
      </c>
      <c r="E42" s="25">
        <f>COUNTIFS(一覧!$F:$F,$A42,一覧!T:T,""&amp; "&lt;&gt;",一覧!$C:$C,"前半")</f>
        <v>0</v>
      </c>
      <c r="F42" s="25">
        <f>COUNTIFS(一覧!$F:$F,$A42,一覧!U:U,""&amp; "&lt;&gt;",一覧!$C:$C,"前半")</f>
        <v>0</v>
      </c>
    </row>
    <row r="43" spans="1:6" x14ac:dyDescent="0.35">
      <c r="A43" s="12" t="str">
        <f>IF(一覧!F4="","",一覧!F4)</f>
        <v/>
      </c>
      <c r="B43" s="25">
        <f>COUNTIFS(一覧!$F:$F,$A43,一覧!Q:Q,""&amp; "&lt;&gt;",一覧!$C:$C,"前半")</f>
        <v>0</v>
      </c>
      <c r="C43" s="25">
        <f>COUNTIFS(一覧!$F:$F,$A43,一覧!R:R,""&amp; "&lt;&gt;",一覧!$C:$C,"前半")</f>
        <v>0</v>
      </c>
      <c r="D43" s="25">
        <f>COUNTIFS(一覧!$F:$F,$A43,一覧!S:S,""&amp; "&lt;&gt;",一覧!$C:$C,"前半")</f>
        <v>0</v>
      </c>
      <c r="E43" s="25">
        <f>COUNTIFS(一覧!$F:$F,$A43,一覧!T:T,""&amp; "&lt;&gt;",一覧!$C:$C,"前半")</f>
        <v>0</v>
      </c>
      <c r="F43" s="25">
        <f>COUNTIFS(一覧!$F:$F,$A43,一覧!U:U,""&amp; "&lt;&gt;",一覧!$C:$C,"前半")</f>
        <v>0</v>
      </c>
    </row>
    <row r="44" spans="1:6" x14ac:dyDescent="0.35">
      <c r="A44" s="12" t="str">
        <f>IF(一覧!F5="","",一覧!F5)</f>
        <v/>
      </c>
      <c r="B44" s="25">
        <f>COUNTIFS(一覧!$F:$F,$A44,一覧!Q:Q,""&amp; "&lt;&gt;",一覧!$C:$C,"前半")</f>
        <v>0</v>
      </c>
      <c r="C44" s="25">
        <f>COUNTIFS(一覧!$F:$F,$A44,一覧!R:R,""&amp; "&lt;&gt;",一覧!$C:$C,"前半")</f>
        <v>0</v>
      </c>
      <c r="D44" s="25">
        <f>COUNTIFS(一覧!$F:$F,$A44,一覧!S:S,""&amp; "&lt;&gt;",一覧!$C:$C,"前半")</f>
        <v>0</v>
      </c>
      <c r="E44" s="25">
        <f>COUNTIFS(一覧!$F:$F,$A44,一覧!T:T,""&amp; "&lt;&gt;",一覧!$C:$C,"前半")</f>
        <v>0</v>
      </c>
      <c r="F44" s="25">
        <f>COUNTIFS(一覧!$F:$F,$A44,一覧!U:U,""&amp; "&lt;&gt;",一覧!$C:$C,"前半")</f>
        <v>0</v>
      </c>
    </row>
    <row r="45" spans="1:6" x14ac:dyDescent="0.35">
      <c r="A45" s="12" t="str">
        <f>IF(一覧!F6="","",一覧!F6)</f>
        <v/>
      </c>
      <c r="B45" s="25">
        <f>COUNTIFS(一覧!$F:$F,$A45,一覧!Q:Q,""&amp; "&lt;&gt;",一覧!$C:$C,"前半")</f>
        <v>0</v>
      </c>
      <c r="C45" s="25">
        <f>COUNTIFS(一覧!$F:$F,$A45,一覧!R:R,""&amp; "&lt;&gt;",一覧!$C:$C,"前半")</f>
        <v>0</v>
      </c>
      <c r="D45" s="25">
        <f>COUNTIFS(一覧!$F:$F,$A45,一覧!S:S,""&amp; "&lt;&gt;",一覧!$C:$C,"前半")</f>
        <v>0</v>
      </c>
      <c r="E45" s="25">
        <f>COUNTIFS(一覧!$F:$F,$A45,一覧!T:T,""&amp; "&lt;&gt;",一覧!$C:$C,"前半")</f>
        <v>0</v>
      </c>
      <c r="F45" s="25">
        <f>COUNTIFS(一覧!$F:$F,$A45,一覧!U:U,""&amp; "&lt;&gt;",一覧!$C:$C,"前半")</f>
        <v>0</v>
      </c>
    </row>
    <row r="46" spans="1:6" x14ac:dyDescent="0.35">
      <c r="A46" s="12" t="str">
        <f>IF(一覧!F7="","",一覧!F7)</f>
        <v/>
      </c>
      <c r="B46" s="25">
        <f>COUNTIFS(一覧!$F:$F,$A46,一覧!Q:Q,""&amp; "&lt;&gt;",一覧!$C:$C,"前半")</f>
        <v>0</v>
      </c>
      <c r="C46" s="25">
        <f>COUNTIFS(一覧!$F:$F,$A46,一覧!R:R,""&amp; "&lt;&gt;",一覧!$C:$C,"前半")</f>
        <v>0</v>
      </c>
      <c r="D46" s="25">
        <f>COUNTIFS(一覧!$F:$F,$A46,一覧!S:S,""&amp; "&lt;&gt;",一覧!$C:$C,"前半")</f>
        <v>0</v>
      </c>
      <c r="E46" s="25">
        <f>COUNTIFS(一覧!$F:$F,$A46,一覧!T:T,""&amp; "&lt;&gt;",一覧!$C:$C,"前半")</f>
        <v>0</v>
      </c>
      <c r="F46" s="25">
        <f>COUNTIFS(一覧!$F:$F,$A46,一覧!U:U,""&amp; "&lt;&gt;",一覧!$C:$C,"前半")</f>
        <v>0</v>
      </c>
    </row>
    <row r="47" spans="1:6" x14ac:dyDescent="0.35">
      <c r="A47" s="12" t="str">
        <f>IF(一覧!F8="","",一覧!F8)</f>
        <v/>
      </c>
      <c r="B47" s="25">
        <f>COUNTIFS(一覧!$F:$F,$A47,一覧!Q:Q,""&amp; "&lt;&gt;",一覧!$C:$C,"前半")</f>
        <v>0</v>
      </c>
      <c r="C47" s="25">
        <f>COUNTIFS(一覧!$F:$F,$A47,一覧!R:R,""&amp; "&lt;&gt;",一覧!$C:$C,"前半")</f>
        <v>0</v>
      </c>
      <c r="D47" s="25">
        <f>COUNTIFS(一覧!$F:$F,$A47,一覧!S:S,""&amp; "&lt;&gt;",一覧!$C:$C,"前半")</f>
        <v>0</v>
      </c>
      <c r="E47" s="25">
        <f>COUNTIFS(一覧!$F:$F,$A47,一覧!T:T,""&amp; "&lt;&gt;",一覧!$C:$C,"前半")</f>
        <v>0</v>
      </c>
      <c r="F47" s="25">
        <f>COUNTIFS(一覧!$F:$F,$A47,一覧!U:U,""&amp; "&lt;&gt;",一覧!$C:$C,"前半")</f>
        <v>0</v>
      </c>
    </row>
    <row r="48" spans="1:6" x14ac:dyDescent="0.35">
      <c r="A48" s="12" t="str">
        <f>IF(一覧!F9="","",一覧!F9)</f>
        <v/>
      </c>
      <c r="B48" s="25">
        <f>COUNTIFS(一覧!$F:$F,$A48,一覧!Q:Q,""&amp; "&lt;&gt;",一覧!$C:$C,"前半")</f>
        <v>0</v>
      </c>
      <c r="C48" s="25">
        <f>COUNTIFS(一覧!$F:$F,$A48,一覧!R:R,""&amp; "&lt;&gt;",一覧!$C:$C,"前半")</f>
        <v>0</v>
      </c>
      <c r="D48" s="25">
        <f>COUNTIFS(一覧!$F:$F,$A48,一覧!S:S,""&amp; "&lt;&gt;",一覧!$C:$C,"前半")</f>
        <v>0</v>
      </c>
      <c r="E48" s="25">
        <f>COUNTIFS(一覧!$F:$F,$A48,一覧!T:T,""&amp; "&lt;&gt;",一覧!$C:$C,"前半")</f>
        <v>0</v>
      </c>
      <c r="F48" s="25">
        <f>COUNTIFS(一覧!$F:$F,$A48,一覧!U:U,""&amp; "&lt;&gt;",一覧!$C:$C,"前半")</f>
        <v>0</v>
      </c>
    </row>
    <row r="49" spans="1:6" x14ac:dyDescent="0.35">
      <c r="A49" s="12" t="str">
        <f>IF(一覧!F10="","",一覧!F10)</f>
        <v/>
      </c>
      <c r="B49" s="25">
        <f>COUNTIFS(一覧!$F:$F,$A49,一覧!Q:Q,""&amp; "&lt;&gt;",一覧!$C:$C,"前半")</f>
        <v>0</v>
      </c>
      <c r="C49" s="25">
        <f>COUNTIFS(一覧!$F:$F,$A49,一覧!R:R,""&amp; "&lt;&gt;",一覧!$C:$C,"前半")</f>
        <v>0</v>
      </c>
      <c r="D49" s="25">
        <f>COUNTIFS(一覧!$F:$F,$A49,一覧!S:S,""&amp; "&lt;&gt;",一覧!$C:$C,"前半")</f>
        <v>0</v>
      </c>
      <c r="E49" s="25">
        <f>COUNTIFS(一覧!$F:$F,$A49,一覧!T:T,""&amp; "&lt;&gt;",一覧!$C:$C,"前半")</f>
        <v>0</v>
      </c>
      <c r="F49" s="25">
        <f>COUNTIFS(一覧!$F:$F,$A49,一覧!U:U,""&amp; "&lt;&gt;",一覧!$C:$C,"前半")</f>
        <v>0</v>
      </c>
    </row>
    <row r="50" spans="1:6" x14ac:dyDescent="0.35">
      <c r="A50" s="12" t="str">
        <f>IF(一覧!F11="","",一覧!F11)</f>
        <v/>
      </c>
      <c r="B50" s="25">
        <f>COUNTIFS(一覧!$F:$F,$A50,一覧!Q:Q,""&amp; "&lt;&gt;",一覧!$C:$C,"前半")</f>
        <v>0</v>
      </c>
      <c r="C50" s="25">
        <f>COUNTIFS(一覧!$F:$F,$A50,一覧!R:R,""&amp; "&lt;&gt;",一覧!$C:$C,"前半")</f>
        <v>0</v>
      </c>
      <c r="D50" s="25">
        <f>COUNTIFS(一覧!$F:$F,$A50,一覧!S:S,""&amp; "&lt;&gt;",一覧!$C:$C,"前半")</f>
        <v>0</v>
      </c>
      <c r="E50" s="25">
        <f>COUNTIFS(一覧!$F:$F,$A50,一覧!T:T,""&amp; "&lt;&gt;",一覧!$C:$C,"前半")</f>
        <v>0</v>
      </c>
      <c r="F50" s="25">
        <f>COUNTIFS(一覧!$F:$F,$A50,一覧!U:U,""&amp; "&lt;&gt;",一覧!$C:$C,"前半")</f>
        <v>0</v>
      </c>
    </row>
    <row r="51" spans="1:6" x14ac:dyDescent="0.35">
      <c r="A51" s="12" t="str">
        <f>IF(一覧!F12="","",一覧!F12)</f>
        <v/>
      </c>
      <c r="B51" s="25">
        <f>COUNTIFS(一覧!$F:$F,$A51,一覧!Q:Q,""&amp; "&lt;&gt;",一覧!$C:$C,"前半")</f>
        <v>0</v>
      </c>
      <c r="C51" s="25">
        <f>COUNTIFS(一覧!$F:$F,$A51,一覧!R:R,""&amp; "&lt;&gt;",一覧!$C:$C,"前半")</f>
        <v>0</v>
      </c>
      <c r="D51" s="25">
        <f>COUNTIFS(一覧!$F:$F,$A51,一覧!S:S,""&amp; "&lt;&gt;",一覧!$C:$C,"前半")</f>
        <v>0</v>
      </c>
      <c r="E51" s="25">
        <f>COUNTIFS(一覧!$F:$F,$A51,一覧!T:T,""&amp; "&lt;&gt;",一覧!$C:$C,"前半")</f>
        <v>0</v>
      </c>
      <c r="F51" s="25">
        <f>COUNTIFS(一覧!$F:$F,$A51,一覧!U:U,""&amp; "&lt;&gt;",一覧!$C:$C,"前半")</f>
        <v>0</v>
      </c>
    </row>
    <row r="52" spans="1:6" ht="9.75" customHeight="1" x14ac:dyDescent="0.35"/>
    <row r="53" spans="1:6" ht="17.25" x14ac:dyDescent="0.4">
      <c r="A53" s="13" t="s">
        <v>39</v>
      </c>
      <c r="B53" s="24" t="s">
        <v>34</v>
      </c>
      <c r="C53" s="24" t="s">
        <v>35</v>
      </c>
      <c r="D53" s="24" t="s">
        <v>36</v>
      </c>
      <c r="E53" s="24" t="s">
        <v>37</v>
      </c>
      <c r="F53" s="24" t="s">
        <v>38</v>
      </c>
    </row>
    <row r="54" spans="1:6" x14ac:dyDescent="0.35">
      <c r="A54" s="12" t="str">
        <f>IF(一覧!F3="","",一覧!F3)</f>
        <v/>
      </c>
      <c r="B54" s="25">
        <f>COUNTIFS(一覧!$F:$F,$A54,一覧!Q:Q,""&amp; "&lt;&gt;",一覧!$C:$C,"後半")</f>
        <v>0</v>
      </c>
      <c r="C54" s="25">
        <f>COUNTIFS(一覧!$F:$F,$A54,一覧!R:R,""&amp; "&lt;&gt;",一覧!$C:$C,"後半")</f>
        <v>0</v>
      </c>
      <c r="D54" s="25">
        <f>COUNTIFS(一覧!$F:$F,$A54,一覧!S:S,""&amp; "&lt;&gt;",一覧!$C:$C,"後半")</f>
        <v>0</v>
      </c>
      <c r="E54" s="25">
        <f>COUNTIFS(一覧!$F:$F,$A54,一覧!T:T,""&amp; "&lt;&gt;",一覧!$C:$C,"後半")</f>
        <v>0</v>
      </c>
      <c r="F54" s="25">
        <f>COUNTIFS(一覧!$F:$F,$A54,一覧!U:U,""&amp; "&lt;&gt;",一覧!$C:$C,"後半")</f>
        <v>0</v>
      </c>
    </row>
    <row r="55" spans="1:6" x14ac:dyDescent="0.35">
      <c r="A55" s="12" t="str">
        <f>IF(一覧!F4="","",一覧!F4)</f>
        <v/>
      </c>
      <c r="B55" s="25">
        <f>COUNTIFS(一覧!$F:$F,$A55,一覧!Q:Q,""&amp; "&lt;&gt;",一覧!$C:$C,"後半")</f>
        <v>0</v>
      </c>
      <c r="C55" s="25">
        <f>COUNTIFS(一覧!$F:$F,$A55,一覧!R:R,""&amp; "&lt;&gt;",一覧!$C:$C,"後半")</f>
        <v>0</v>
      </c>
      <c r="D55" s="25">
        <f>COUNTIFS(一覧!$F:$F,$A55,一覧!S:S,""&amp; "&lt;&gt;",一覧!$C:$C,"後半")</f>
        <v>0</v>
      </c>
      <c r="E55" s="25">
        <f>COUNTIFS(一覧!$F:$F,$A55,一覧!T:T,""&amp; "&lt;&gt;",一覧!$C:$C,"後半")</f>
        <v>0</v>
      </c>
      <c r="F55" s="25">
        <f>COUNTIFS(一覧!$F:$F,$A55,一覧!U:U,""&amp; "&lt;&gt;",一覧!$C:$C,"後半")</f>
        <v>0</v>
      </c>
    </row>
    <row r="56" spans="1:6" x14ac:dyDescent="0.35">
      <c r="A56" s="12" t="str">
        <f>IF(一覧!F5="","",一覧!F5)</f>
        <v/>
      </c>
      <c r="B56" s="25">
        <f>COUNTIFS(一覧!$F:$F,$A56,一覧!Q:Q,""&amp; "&lt;&gt;",一覧!$C:$C,"後半")</f>
        <v>0</v>
      </c>
      <c r="C56" s="25">
        <f>COUNTIFS(一覧!$F:$F,$A56,一覧!R:R,""&amp; "&lt;&gt;",一覧!$C:$C,"後半")</f>
        <v>0</v>
      </c>
      <c r="D56" s="25">
        <f>COUNTIFS(一覧!$F:$F,$A56,一覧!S:S,""&amp; "&lt;&gt;",一覧!$C:$C,"後半")</f>
        <v>0</v>
      </c>
      <c r="E56" s="25">
        <f>COUNTIFS(一覧!$F:$F,$A56,一覧!T:T,""&amp; "&lt;&gt;",一覧!$C:$C,"後半")</f>
        <v>0</v>
      </c>
      <c r="F56" s="25">
        <f>COUNTIFS(一覧!$F:$F,$A56,一覧!U:U,""&amp; "&lt;&gt;",一覧!$C:$C,"後半")</f>
        <v>0</v>
      </c>
    </row>
    <row r="57" spans="1:6" x14ac:dyDescent="0.35">
      <c r="A57" s="12" t="str">
        <f>IF(一覧!F6="","",一覧!F6)</f>
        <v/>
      </c>
      <c r="B57" s="25">
        <f>COUNTIFS(一覧!$F:$F,$A57,一覧!Q:Q,""&amp; "&lt;&gt;",一覧!$C:$C,"後半")</f>
        <v>0</v>
      </c>
      <c r="C57" s="25">
        <f>COUNTIFS(一覧!$F:$F,$A57,一覧!R:R,""&amp; "&lt;&gt;",一覧!$C:$C,"後半")</f>
        <v>0</v>
      </c>
      <c r="D57" s="25">
        <f>COUNTIFS(一覧!$F:$F,$A57,一覧!S:S,""&amp; "&lt;&gt;",一覧!$C:$C,"後半")</f>
        <v>0</v>
      </c>
      <c r="E57" s="25">
        <f>COUNTIFS(一覧!$F:$F,$A57,一覧!T:T,""&amp; "&lt;&gt;",一覧!$C:$C,"後半")</f>
        <v>0</v>
      </c>
      <c r="F57" s="25">
        <f>COUNTIFS(一覧!$F:$F,$A57,一覧!U:U,""&amp; "&lt;&gt;",一覧!$C:$C,"後半")</f>
        <v>0</v>
      </c>
    </row>
    <row r="58" spans="1:6" x14ac:dyDescent="0.35">
      <c r="A58" s="12" t="str">
        <f>IF(一覧!F7="","",一覧!F7)</f>
        <v/>
      </c>
      <c r="B58" s="25">
        <f>COUNTIFS(一覧!$F:$F,$A58,一覧!Q:Q,""&amp; "&lt;&gt;",一覧!$C:$C,"後半")</f>
        <v>0</v>
      </c>
      <c r="C58" s="25">
        <f>COUNTIFS(一覧!$F:$F,$A58,一覧!R:R,""&amp; "&lt;&gt;",一覧!$C:$C,"後半")</f>
        <v>0</v>
      </c>
      <c r="D58" s="25">
        <f>COUNTIFS(一覧!$F:$F,$A58,一覧!S:S,""&amp; "&lt;&gt;",一覧!$C:$C,"後半")</f>
        <v>0</v>
      </c>
      <c r="E58" s="25">
        <f>COUNTIFS(一覧!$F:$F,$A58,一覧!T:T,""&amp; "&lt;&gt;",一覧!$C:$C,"後半")</f>
        <v>0</v>
      </c>
      <c r="F58" s="25">
        <f>COUNTIFS(一覧!$F:$F,$A58,一覧!U:U,""&amp; "&lt;&gt;",一覧!$C:$C,"後半")</f>
        <v>0</v>
      </c>
    </row>
    <row r="59" spans="1:6" x14ac:dyDescent="0.35">
      <c r="A59" s="12" t="str">
        <f>IF(一覧!F8="","",一覧!F8)</f>
        <v/>
      </c>
      <c r="B59" s="25">
        <f>COUNTIFS(一覧!$F:$F,$A59,一覧!Q:Q,""&amp; "&lt;&gt;",一覧!$C:$C,"後半")</f>
        <v>0</v>
      </c>
      <c r="C59" s="25">
        <f>COUNTIFS(一覧!$F:$F,$A59,一覧!R:R,""&amp; "&lt;&gt;",一覧!$C:$C,"後半")</f>
        <v>0</v>
      </c>
      <c r="D59" s="25">
        <f>COUNTIFS(一覧!$F:$F,$A59,一覧!S:S,""&amp; "&lt;&gt;",一覧!$C:$C,"後半")</f>
        <v>0</v>
      </c>
      <c r="E59" s="25">
        <f>COUNTIFS(一覧!$F:$F,$A59,一覧!T:T,""&amp; "&lt;&gt;",一覧!$C:$C,"後半")</f>
        <v>0</v>
      </c>
      <c r="F59" s="25">
        <f>COUNTIFS(一覧!$F:$F,$A59,一覧!U:U,""&amp; "&lt;&gt;",一覧!$C:$C,"後半")</f>
        <v>0</v>
      </c>
    </row>
    <row r="60" spans="1:6" x14ac:dyDescent="0.35">
      <c r="A60" s="12" t="str">
        <f>IF(一覧!F9="","",一覧!F9)</f>
        <v/>
      </c>
      <c r="B60" s="25">
        <f>COUNTIFS(一覧!$F:$F,$A60,一覧!Q:Q,""&amp; "&lt;&gt;",一覧!$C:$C,"後半")</f>
        <v>0</v>
      </c>
      <c r="C60" s="25">
        <f>COUNTIFS(一覧!$F:$F,$A60,一覧!R:R,""&amp; "&lt;&gt;",一覧!$C:$C,"後半")</f>
        <v>0</v>
      </c>
      <c r="D60" s="25">
        <f>COUNTIFS(一覧!$F:$F,$A60,一覧!S:S,""&amp; "&lt;&gt;",一覧!$C:$C,"後半")</f>
        <v>0</v>
      </c>
      <c r="E60" s="25">
        <f>COUNTIFS(一覧!$F:$F,$A60,一覧!T:T,""&amp; "&lt;&gt;",一覧!$C:$C,"後半")</f>
        <v>0</v>
      </c>
      <c r="F60" s="25">
        <f>COUNTIFS(一覧!$F:$F,$A60,一覧!U:U,""&amp; "&lt;&gt;",一覧!$C:$C,"後半")</f>
        <v>0</v>
      </c>
    </row>
    <row r="61" spans="1:6" x14ac:dyDescent="0.35">
      <c r="A61" s="12" t="str">
        <f>IF(一覧!F10="","",一覧!F10)</f>
        <v/>
      </c>
      <c r="B61" s="25">
        <f>COUNTIFS(一覧!$F:$F,$A61,一覧!Q:Q,""&amp; "&lt;&gt;",一覧!$C:$C,"後半")</f>
        <v>0</v>
      </c>
      <c r="C61" s="25">
        <f>COUNTIFS(一覧!$F:$F,$A61,一覧!R:R,""&amp; "&lt;&gt;",一覧!$C:$C,"後半")</f>
        <v>0</v>
      </c>
      <c r="D61" s="25">
        <f>COUNTIFS(一覧!$F:$F,$A61,一覧!S:S,""&amp; "&lt;&gt;",一覧!$C:$C,"後半")</f>
        <v>0</v>
      </c>
      <c r="E61" s="25">
        <f>COUNTIFS(一覧!$F:$F,$A61,一覧!T:T,""&amp; "&lt;&gt;",一覧!$C:$C,"後半")</f>
        <v>0</v>
      </c>
      <c r="F61" s="25">
        <f>COUNTIFS(一覧!$F:$F,$A61,一覧!U:U,""&amp; "&lt;&gt;",一覧!$C:$C,"後半")</f>
        <v>0</v>
      </c>
    </row>
    <row r="62" spans="1:6" x14ac:dyDescent="0.35">
      <c r="A62" s="12" t="str">
        <f>IF(一覧!F11="","",一覧!F11)</f>
        <v/>
      </c>
      <c r="B62" s="25">
        <f>COUNTIFS(一覧!$F:$F,$A62,一覧!Q:Q,""&amp; "&lt;&gt;",一覧!$C:$C,"後半")</f>
        <v>0</v>
      </c>
      <c r="C62" s="25">
        <f>COUNTIFS(一覧!$F:$F,$A62,一覧!R:R,""&amp; "&lt;&gt;",一覧!$C:$C,"後半")</f>
        <v>0</v>
      </c>
      <c r="D62" s="25">
        <f>COUNTIFS(一覧!$F:$F,$A62,一覧!S:S,""&amp; "&lt;&gt;",一覧!$C:$C,"後半")</f>
        <v>0</v>
      </c>
      <c r="E62" s="25">
        <f>COUNTIFS(一覧!$F:$F,$A62,一覧!T:T,""&amp; "&lt;&gt;",一覧!$C:$C,"後半")</f>
        <v>0</v>
      </c>
      <c r="F62" s="25">
        <f>COUNTIFS(一覧!$F:$F,$A62,一覧!U:U,""&amp; "&lt;&gt;",一覧!$C:$C,"後半")</f>
        <v>0</v>
      </c>
    </row>
    <row r="63" spans="1:6" x14ac:dyDescent="0.35">
      <c r="A63" s="12" t="str">
        <f>IF(一覧!F12="","",一覧!F12)</f>
        <v/>
      </c>
      <c r="B63" s="25">
        <f>COUNTIFS(一覧!$F:$F,$A63,一覧!Q:Q,""&amp; "&lt;&gt;",一覧!$C:$C,"後半")</f>
        <v>0</v>
      </c>
      <c r="C63" s="25">
        <f>COUNTIFS(一覧!$F:$F,$A63,一覧!R:R,""&amp; "&lt;&gt;",一覧!$C:$C,"後半")</f>
        <v>0</v>
      </c>
      <c r="D63" s="25">
        <f>COUNTIFS(一覧!$F:$F,$A63,一覧!S:S,""&amp; "&lt;&gt;",一覧!$C:$C,"後半")</f>
        <v>0</v>
      </c>
      <c r="E63" s="25">
        <f>COUNTIFS(一覧!$F:$F,$A63,一覧!T:T,""&amp; "&lt;&gt;",一覧!$C:$C,"後半")</f>
        <v>0</v>
      </c>
      <c r="F63" s="25">
        <f>COUNTIFS(一覧!$F:$F,$A63,一覧!U:U,""&amp; "&lt;&gt;",一覧!$C:$C,"後半")</f>
        <v>0</v>
      </c>
    </row>
  </sheetData>
  <phoneticPr fontId="1"/>
  <conditionalFormatting sqref="B18:F27 B30:F39 B6:F15">
    <cfRule type="cellIs" dxfId="1" priority="2" operator="equal">
      <formula>0</formula>
    </cfRule>
  </conditionalFormatting>
  <conditionalFormatting sqref="B42:F51 B54:F63">
    <cfRule type="cellIs" dxfId="0" priority="1" operator="equal">
      <formula>0</formula>
    </cfRule>
  </conditionalFormatting>
  <pageMargins left="0.7" right="0.7" top="0.75" bottom="0.75" header="0.3" footer="0.3"/>
  <pageSetup paperSize="8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一覧</vt:lpstr>
      <vt:lpstr>コメント</vt:lpstr>
      <vt:lpstr>集計(速報)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2018-10-31T07:18:51Z</dcterms:modified>
</cp:coreProperties>
</file>