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<sst xmlns="http://schemas.openxmlformats.org/spreadsheetml/2006/main" count="151" uniqueCount="77">
  <si>
    <t>Sprint backlog</t>
  </si>
  <si>
    <t>Sprint task</t>
  </si>
  <si>
    <t>Volunteer</t>
  </si>
  <si>
    <t>Initial estimate</t>
  </si>
  <si>
    <t>remaining as of day...</t>
  </si>
  <si>
    <t>Grunnleggende oppsett</t>
  </si>
  <si>
    <t xml:space="preserve">Database
</t>
  </si>
  <si>
    <t>Gaute, Vetle</t>
  </si>
  <si>
    <t>Backend skeleton</t>
  </si>
  <si>
    <t>Tore</t>
  </si>
  <si>
    <t>Frontend skeleton</t>
  </si>
  <si>
    <t>Alexander</t>
  </si>
  <si>
    <t>CI pipeline (including debug)</t>
  </si>
  <si>
    <t>Sette opp klienttester</t>
  </si>
  <si>
    <t>Randi, Maria</t>
  </si>
  <si>
    <t>Sette opp testing av endepunkt</t>
  </si>
  <si>
    <t>Sette opp DAO-tester</t>
  </si>
  <si>
    <t>state</t>
  </si>
  <si>
    <t>Randi</t>
  </si>
  <si>
    <t>REST-API</t>
  </si>
  <si>
    <t>Tore, Jørgen</t>
  </si>
  <si>
    <t>React Componenter</t>
  </si>
  <si>
    <t>Alle (Main Alexander/Jørgen)</t>
  </si>
  <si>
    <t>GIT - oppsett</t>
  </si>
  <si>
    <t>Registrere bruker</t>
  </si>
  <si>
    <t>Lage endepunkt server</t>
  </si>
  <si>
    <t>Tore, Jørgen, Maria</t>
  </si>
  <si>
    <t>Hashfunksjonen</t>
  </si>
  <si>
    <t>Jørgen</t>
  </si>
  <si>
    <t>Javascript som snakker med UI</t>
  </si>
  <si>
    <t>User interface</t>
  </si>
  <si>
    <t>Server forespørselen</t>
  </si>
  <si>
    <t>Tester</t>
  </si>
  <si>
    <t>Dokumentasjon</t>
  </si>
  <si>
    <t>-</t>
  </si>
  <si>
    <t>Lage databasetabellen</t>
  </si>
  <si>
    <t>Gaute, Tore</t>
  </si>
  <si>
    <t>Innlogging</t>
  </si>
  <si>
    <t>Maria, Tore</t>
  </si>
  <si>
    <t>JSON Webtoken-stuff</t>
  </si>
  <si>
    <t>Maria</t>
  </si>
  <si>
    <t>Registrere arrangement</t>
  </si>
  <si>
    <t>Arrangement visning</t>
  </si>
  <si>
    <t>Gaute, Chris, Tore</t>
  </si>
  <si>
    <t>Vetle</t>
  </si>
  <si>
    <t>User interface for å registere</t>
  </si>
  <si>
    <t xml:space="preserve">Alexander, </t>
  </si>
  <si>
    <t>Legge til mulighet for å laste opp filer</t>
  </si>
  <si>
    <t>Gaute</t>
  </si>
  <si>
    <t>Slette / arkivere arrangement</t>
  </si>
  <si>
    <t>Lage user interface</t>
  </si>
  <si>
    <t>Christian</t>
  </si>
  <si>
    <t>Redigere arrangement</t>
  </si>
  <si>
    <t>Alexander, Christian</t>
  </si>
  <si>
    <t>Christian, Gaute</t>
  </si>
  <si>
    <t>Christian, Randi</t>
  </si>
  <si>
    <t>Avansert Søk</t>
  </si>
  <si>
    <t>Lage User Interface</t>
  </si>
  <si>
    <t>Gaute, Randi, Alexander</t>
  </si>
  <si>
    <t>Tore, -</t>
  </si>
  <si>
    <t>Tore, Gaute</t>
  </si>
  <si>
    <t>Lage Javascript logikk</t>
  </si>
  <si>
    <t>Lage endepunkter server</t>
  </si>
  <si>
    <t>Min side</t>
  </si>
  <si>
    <t>Vetle, Trym</t>
  </si>
  <si>
    <t>Legge til billettkategori</t>
  </si>
  <si>
    <t>Christian, Randi, Alexander</t>
  </si>
  <si>
    <t>Burndown</t>
  </si>
  <si>
    <t>Ideell linje</t>
  </si>
  <si>
    <t>uuuuuh</t>
  </si>
  <si>
    <t>￼</t>
  </si>
  <si>
    <t>HeleneToday at 15:14</t>
  </si>
  <si>
    <t>Er på vei til lunsj</t>
  </si>
  <si>
    <t>ToreToday at 15:14</t>
  </si>
  <si>
    <t>vi skulle egentlig sendt den meldinga for en stund siden</t>
  </si>
  <si>
    <t xml:space="preserve">Sprintmål: </t>
  </si>
  <si>
    <t>Få på plass all hovedfunkjsonalitet i systemet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</si>
</sst>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theme="1"/>
      <name val="Roboto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 vertical="center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Border="1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1" fillId="4" fontId="2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0" fillId="3" fontId="2" numFmtId="0" xfId="0" applyAlignment="1" applyFont="1">
      <alignment readingOrder="0" vertical="center"/>
    </xf>
    <xf borderId="1" fillId="3" fontId="2" numFmtId="0" xfId="0" applyAlignment="1" applyBorder="1" applyFont="1">
      <alignment readingOrder="0"/>
    </xf>
    <xf borderId="0" fillId="3" fontId="5" numFmtId="0" xfId="0" applyAlignment="1" applyFont="1">
      <alignment horizontal="left" readingOrder="0" vertical="center"/>
    </xf>
    <xf borderId="0" fillId="4" fontId="2" numFmtId="0" xfId="0" applyFont="1"/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4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0" fillId="3" fontId="2" numFmtId="0" xfId="0" applyFont="1"/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4" fontId="5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0.29"/>
    <col customWidth="1" min="2" max="2" width="38.43"/>
    <col customWidth="1" min="3" max="3" width="25.43"/>
    <col customWidth="1" min="5" max="5" width="7.43"/>
    <col customWidth="1" min="6" max="6" width="8.29"/>
    <col customWidth="1" min="7" max="7" width="7.86"/>
    <col customWidth="1" min="8" max="9" width="7.0"/>
    <col customWidth="1" min="10" max="10" width="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D2" s="1">
        <v>0.0</v>
      </c>
      <c r="E2" s="1">
        <v>1.0</v>
      </c>
      <c r="F2" s="1">
        <v>2.0</v>
      </c>
      <c r="G2" s="1">
        <v>3.0</v>
      </c>
      <c r="H2" s="1">
        <v>4.0</v>
      </c>
      <c r="I2" s="1">
        <v>5.0</v>
      </c>
      <c r="J2" s="1">
        <v>6.0</v>
      </c>
    </row>
    <row r="3" ht="15.75" customHeight="1">
      <c r="A3" s="2" t="s">
        <v>5</v>
      </c>
      <c r="B3" s="3" t="s">
        <v>6</v>
      </c>
      <c r="C3" s="4" t="s">
        <v>7</v>
      </c>
      <c r="D3" s="4">
        <v>8.0</v>
      </c>
      <c r="E3" s="4">
        <v>4.0</v>
      </c>
      <c r="F3" s="4">
        <v>0.0</v>
      </c>
      <c r="G3" s="4">
        <v>0.0</v>
      </c>
      <c r="H3" s="5">
        <f t="shared" ref="H3:H6" si="1">G3</f>
        <v>0</v>
      </c>
      <c r="I3" s="4">
        <v>0.0</v>
      </c>
      <c r="J3" s="4">
        <v>0.0</v>
      </c>
      <c r="L3" s="5">
        <f>Sum(D3:D13)</f>
        <v>83</v>
      </c>
    </row>
    <row r="4">
      <c r="B4" s="3" t="s">
        <v>8</v>
      </c>
      <c r="C4" s="4" t="s">
        <v>9</v>
      </c>
      <c r="D4" s="4">
        <v>5.0</v>
      </c>
      <c r="E4" s="4">
        <v>0.0</v>
      </c>
      <c r="F4" s="4">
        <v>0.0</v>
      </c>
      <c r="G4" s="4">
        <v>0.0</v>
      </c>
      <c r="H4" s="5">
        <f t="shared" si="1"/>
        <v>0</v>
      </c>
      <c r="I4" s="4">
        <v>0.0</v>
      </c>
      <c r="J4" s="4">
        <v>0.0</v>
      </c>
    </row>
    <row r="5">
      <c r="B5" s="3" t="s">
        <v>10</v>
      </c>
      <c r="C5" s="4" t="s">
        <v>11</v>
      </c>
      <c r="D5" s="4">
        <v>5.0</v>
      </c>
      <c r="E5" s="4">
        <v>0.0</v>
      </c>
      <c r="F5" s="4">
        <v>0.0</v>
      </c>
      <c r="G5" s="4">
        <v>0.0</v>
      </c>
      <c r="H5" s="5">
        <f t="shared" si="1"/>
        <v>0</v>
      </c>
      <c r="I5" s="4">
        <v>0.0</v>
      </c>
      <c r="J5" s="4">
        <v>0.0</v>
      </c>
    </row>
    <row r="6">
      <c r="B6" s="3" t="s">
        <v>12</v>
      </c>
      <c r="C6" s="4" t="s">
        <v>9</v>
      </c>
      <c r="D6" s="4">
        <v>3.0</v>
      </c>
      <c r="E6" s="4">
        <v>1.0</v>
      </c>
      <c r="F6" s="4">
        <v>1.0</v>
      </c>
      <c r="G6" s="4">
        <v>0.0</v>
      </c>
      <c r="H6" s="5">
        <f t="shared" si="1"/>
        <v>0</v>
      </c>
      <c r="I6" s="4">
        <v>0.0</v>
      </c>
      <c r="J6" s="4">
        <v>0.0</v>
      </c>
    </row>
    <row r="7">
      <c r="B7" s="3" t="s">
        <v>13</v>
      </c>
      <c r="C7" s="4" t="s">
        <v>14</v>
      </c>
      <c r="D7" s="4">
        <v>8.0</v>
      </c>
      <c r="E7" s="4">
        <v>8.0</v>
      </c>
      <c r="F7" s="4">
        <v>8.0</v>
      </c>
      <c r="G7" s="4">
        <v>8.0</v>
      </c>
      <c r="H7" s="4">
        <v>6.0</v>
      </c>
      <c r="I7" s="4">
        <v>4.0</v>
      </c>
      <c r="J7" s="4">
        <v>2.0</v>
      </c>
    </row>
    <row r="8">
      <c r="B8" s="3" t="s">
        <v>15</v>
      </c>
      <c r="C8" s="4" t="s">
        <v>14</v>
      </c>
      <c r="D8" s="4">
        <v>8.0</v>
      </c>
      <c r="E8" s="4">
        <v>8.0</v>
      </c>
      <c r="F8" s="4">
        <v>8.0</v>
      </c>
      <c r="G8" s="4">
        <v>8.0</v>
      </c>
      <c r="H8" s="4">
        <v>6.0</v>
      </c>
      <c r="I8" s="4">
        <v>4.0</v>
      </c>
      <c r="J8" s="4">
        <v>1.0</v>
      </c>
    </row>
    <row r="9">
      <c r="B9" s="3" t="s">
        <v>16</v>
      </c>
      <c r="C9" s="4" t="s">
        <v>9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5">
        <f t="shared" ref="J9:J10" si="2">I9</f>
        <v>0</v>
      </c>
    </row>
    <row r="10">
      <c r="B10" s="3" t="s">
        <v>17</v>
      </c>
      <c r="C10" s="4" t="s">
        <v>18</v>
      </c>
      <c r="D10" s="4">
        <v>8.0</v>
      </c>
      <c r="E10" s="4">
        <v>0.0</v>
      </c>
      <c r="F10" s="4">
        <v>0.0</v>
      </c>
      <c r="G10" s="4">
        <v>0.0</v>
      </c>
      <c r="H10" s="5">
        <f>G10</f>
        <v>0</v>
      </c>
      <c r="I10" s="4">
        <v>0.0</v>
      </c>
      <c r="J10" s="5">
        <f t="shared" si="2"/>
        <v>0</v>
      </c>
    </row>
    <row r="11">
      <c r="B11" s="3" t="s">
        <v>19</v>
      </c>
      <c r="C11" s="4" t="s">
        <v>20</v>
      </c>
      <c r="D11" s="4">
        <v>4.0</v>
      </c>
      <c r="E11" s="4">
        <v>3.0</v>
      </c>
      <c r="F11" s="4">
        <v>5.0</v>
      </c>
      <c r="G11" s="4">
        <v>5.0</v>
      </c>
      <c r="H11" s="4">
        <v>4.5</v>
      </c>
      <c r="I11" s="4">
        <v>4.0</v>
      </c>
      <c r="J11" s="4">
        <v>3.0</v>
      </c>
    </row>
    <row r="12">
      <c r="B12" s="3" t="s">
        <v>21</v>
      </c>
      <c r="C12" s="4" t="s">
        <v>22</v>
      </c>
      <c r="D12" s="4">
        <v>30.0</v>
      </c>
      <c r="E12" s="4">
        <v>20.0</v>
      </c>
      <c r="F12" s="4">
        <v>15.0</v>
      </c>
      <c r="G12" s="4">
        <v>10.0</v>
      </c>
      <c r="H12" s="4">
        <v>5.0</v>
      </c>
      <c r="I12" s="4">
        <v>0.0</v>
      </c>
      <c r="J12" s="4">
        <v>0.0</v>
      </c>
    </row>
    <row r="13">
      <c r="A13" s="6"/>
      <c r="B13" s="7" t="s">
        <v>23</v>
      </c>
      <c r="C13" s="8" t="s">
        <v>9</v>
      </c>
      <c r="D13" s="8">
        <v>2.0</v>
      </c>
      <c r="E13" s="8">
        <v>0.0</v>
      </c>
      <c r="F13" s="8">
        <v>0.0</v>
      </c>
      <c r="G13" s="8">
        <v>0.0</v>
      </c>
      <c r="H13" s="9">
        <f t="shared" ref="H13:H19" si="3">G13</f>
        <v>0</v>
      </c>
      <c r="I13" s="8">
        <v>0.0</v>
      </c>
      <c r="J13" s="8">
        <v>0.0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" t="s">
        <v>24</v>
      </c>
      <c r="B14" s="10" t="s">
        <v>25</v>
      </c>
      <c r="C14" s="4" t="s">
        <v>26</v>
      </c>
      <c r="D14" s="4">
        <v>2.0</v>
      </c>
      <c r="E14" s="4">
        <v>1.0</v>
      </c>
      <c r="F14" s="4">
        <v>0.0</v>
      </c>
      <c r="G14" s="4">
        <v>0.0</v>
      </c>
      <c r="H14" s="5">
        <f t="shared" si="3"/>
        <v>0</v>
      </c>
      <c r="I14" s="4">
        <v>0.0</v>
      </c>
      <c r="J14" s="4">
        <v>0.0</v>
      </c>
      <c r="L14" s="5">
        <f>SUM(D14:D21)</f>
        <v>36</v>
      </c>
    </row>
    <row r="15">
      <c r="B15" s="3" t="s">
        <v>27</v>
      </c>
      <c r="C15" s="4" t="s">
        <v>28</v>
      </c>
      <c r="D15" s="4">
        <v>7.0</v>
      </c>
      <c r="E15" s="4">
        <v>1.0</v>
      </c>
      <c r="F15" s="4">
        <v>0.0</v>
      </c>
      <c r="G15" s="4">
        <v>0.0</v>
      </c>
      <c r="H15" s="5">
        <f t="shared" si="3"/>
        <v>0</v>
      </c>
      <c r="I15" s="4">
        <v>0.0</v>
      </c>
      <c r="J15" s="4">
        <v>0.0</v>
      </c>
    </row>
    <row r="16" ht="17.25" customHeight="1">
      <c r="B16" s="10" t="s">
        <v>29</v>
      </c>
      <c r="C16" s="4" t="s">
        <v>28</v>
      </c>
      <c r="D16" s="4">
        <v>4.0</v>
      </c>
      <c r="E16" s="4">
        <v>0.0</v>
      </c>
      <c r="F16" s="4">
        <v>0.0</v>
      </c>
      <c r="G16" s="4">
        <v>0.0</v>
      </c>
      <c r="H16" s="5">
        <f t="shared" si="3"/>
        <v>0</v>
      </c>
      <c r="I16" s="4">
        <v>0.0</v>
      </c>
      <c r="J16" s="4">
        <v>0.0</v>
      </c>
    </row>
    <row r="17" ht="18.75" customHeight="1">
      <c r="B17" s="10" t="s">
        <v>30</v>
      </c>
      <c r="C17" s="4" t="s">
        <v>11</v>
      </c>
      <c r="D17" s="4">
        <v>6.0</v>
      </c>
      <c r="E17" s="4">
        <v>0.0</v>
      </c>
      <c r="F17" s="4">
        <v>0.0</v>
      </c>
      <c r="G17" s="4">
        <v>0.0</v>
      </c>
      <c r="H17" s="5">
        <f t="shared" si="3"/>
        <v>0</v>
      </c>
      <c r="I17" s="4">
        <v>0.0</v>
      </c>
      <c r="J17" s="4">
        <v>0.0</v>
      </c>
    </row>
    <row r="18">
      <c r="B18" s="10" t="s">
        <v>31</v>
      </c>
      <c r="C18" s="4" t="s">
        <v>11</v>
      </c>
      <c r="D18" s="4">
        <v>4.0</v>
      </c>
      <c r="E18" s="4">
        <v>2.0</v>
      </c>
      <c r="F18" s="4">
        <v>0.0</v>
      </c>
      <c r="G18" s="4">
        <v>0.0</v>
      </c>
      <c r="H18" s="5">
        <f t="shared" si="3"/>
        <v>0</v>
      </c>
      <c r="I18" s="4">
        <v>0.0</v>
      </c>
      <c r="J18" s="4">
        <v>0.0</v>
      </c>
    </row>
    <row r="19">
      <c r="B19" s="11" t="s">
        <v>32</v>
      </c>
      <c r="C19" s="4" t="s">
        <v>9</v>
      </c>
      <c r="D19" s="4">
        <v>3.0</v>
      </c>
      <c r="E19" s="4">
        <v>2.0</v>
      </c>
      <c r="F19" s="4">
        <v>2.0</v>
      </c>
      <c r="G19" s="4">
        <v>2.0</v>
      </c>
      <c r="H19" s="5">
        <f t="shared" si="3"/>
        <v>2</v>
      </c>
      <c r="I19" s="4">
        <v>2.0</v>
      </c>
      <c r="J19" s="4">
        <v>2.0</v>
      </c>
    </row>
    <row r="20">
      <c r="B20" s="11" t="s">
        <v>33</v>
      </c>
      <c r="C20" s="4" t="s">
        <v>34</v>
      </c>
      <c r="D20" s="4">
        <v>8.0</v>
      </c>
      <c r="E20" s="4">
        <v>8.0</v>
      </c>
      <c r="F20" s="4">
        <v>8.0</v>
      </c>
      <c r="G20" s="4">
        <v>8.0</v>
      </c>
      <c r="H20" s="4">
        <v>8.0</v>
      </c>
      <c r="I20" s="4">
        <v>8.0</v>
      </c>
      <c r="J20" s="4">
        <v>8.0</v>
      </c>
    </row>
    <row r="21">
      <c r="A21" s="6"/>
      <c r="B21" s="7" t="s">
        <v>35</v>
      </c>
      <c r="C21" s="8" t="s">
        <v>36</v>
      </c>
      <c r="D21" s="8">
        <v>2.0</v>
      </c>
      <c r="E21" s="8">
        <v>0.0</v>
      </c>
      <c r="F21" s="8">
        <v>0.0</v>
      </c>
      <c r="G21" s="8">
        <v>0.0</v>
      </c>
      <c r="H21" s="9">
        <f t="shared" ref="H21:H23" si="4">G21</f>
        <v>0</v>
      </c>
      <c r="I21" s="8">
        <v>0.0</v>
      </c>
      <c r="J21" s="8">
        <v>0.0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" t="s">
        <v>37</v>
      </c>
      <c r="B22" s="3" t="s">
        <v>35</v>
      </c>
      <c r="C22" s="4" t="s">
        <v>36</v>
      </c>
      <c r="D22" s="4">
        <v>2.0</v>
      </c>
      <c r="E22" s="4">
        <v>0.0</v>
      </c>
      <c r="F22" s="4">
        <v>0.0</v>
      </c>
      <c r="G22" s="4">
        <v>0.0</v>
      </c>
      <c r="H22" s="5">
        <f t="shared" si="4"/>
        <v>0</v>
      </c>
      <c r="I22" s="4">
        <v>0.0</v>
      </c>
      <c r="J22" s="4">
        <v>0.0</v>
      </c>
      <c r="L22" s="5">
        <f>SUM(D22:D29)</f>
        <v>45</v>
      </c>
    </row>
    <row r="23">
      <c r="B23" s="10" t="s">
        <v>25</v>
      </c>
      <c r="C23" s="4" t="s">
        <v>38</v>
      </c>
      <c r="D23" s="4">
        <v>5.0</v>
      </c>
      <c r="E23" s="4">
        <v>5.0</v>
      </c>
      <c r="F23" s="4">
        <v>5.0</v>
      </c>
      <c r="G23" s="4">
        <v>0.0</v>
      </c>
      <c r="H23" s="5">
        <f t="shared" si="4"/>
        <v>0</v>
      </c>
      <c r="I23" s="4">
        <v>0.0</v>
      </c>
      <c r="J23" s="4">
        <v>0.0</v>
      </c>
    </row>
    <row r="24">
      <c r="B24" s="3" t="s">
        <v>39</v>
      </c>
      <c r="C24" s="4" t="s">
        <v>26</v>
      </c>
      <c r="D24" s="4">
        <v>20.0</v>
      </c>
      <c r="E24" s="4">
        <v>20.0</v>
      </c>
      <c r="F24" s="4">
        <v>10.0</v>
      </c>
      <c r="G24" s="4">
        <v>5.0</v>
      </c>
      <c r="H24" s="4">
        <v>0.0</v>
      </c>
      <c r="I24" s="4">
        <v>0.0</v>
      </c>
      <c r="J24" s="4">
        <v>0.0</v>
      </c>
    </row>
    <row r="25">
      <c r="B25" s="12" t="s">
        <v>29</v>
      </c>
      <c r="C25" s="4" t="s">
        <v>28</v>
      </c>
      <c r="D25" s="4">
        <v>3.0</v>
      </c>
      <c r="E25" s="4">
        <v>0.0</v>
      </c>
      <c r="F25" s="4">
        <v>0.0</v>
      </c>
      <c r="G25" s="4">
        <v>3.0</v>
      </c>
      <c r="H25" s="4">
        <v>1.0</v>
      </c>
      <c r="I25" s="4">
        <v>0.0</v>
      </c>
      <c r="J25" s="4">
        <v>0.0</v>
      </c>
    </row>
    <row r="26">
      <c r="B26" s="13" t="s">
        <v>31</v>
      </c>
      <c r="C26" s="4" t="s">
        <v>40</v>
      </c>
      <c r="D26" s="4">
        <v>4.0</v>
      </c>
      <c r="E26" s="4">
        <v>3.5</v>
      </c>
      <c r="F26" s="4">
        <v>3.5</v>
      </c>
      <c r="G26" s="4">
        <v>0.0</v>
      </c>
      <c r="H26" s="5">
        <f t="shared" ref="H26:H29" si="5">G26</f>
        <v>0</v>
      </c>
      <c r="I26" s="4">
        <v>0.0</v>
      </c>
      <c r="J26" s="4">
        <v>0.0</v>
      </c>
    </row>
    <row r="27">
      <c r="B27" s="12" t="s">
        <v>30</v>
      </c>
      <c r="C27" s="4" t="s">
        <v>11</v>
      </c>
      <c r="D27" s="4">
        <v>3.0</v>
      </c>
      <c r="E27" s="4">
        <v>1.0</v>
      </c>
      <c r="F27" s="4">
        <v>0.0</v>
      </c>
      <c r="G27" s="4">
        <v>0.0</v>
      </c>
      <c r="H27" s="5">
        <f t="shared" si="5"/>
        <v>0</v>
      </c>
      <c r="I27" s="4">
        <v>0.0</v>
      </c>
      <c r="J27" s="4">
        <v>0.0</v>
      </c>
    </row>
    <row r="28">
      <c r="B28" s="14" t="s">
        <v>33</v>
      </c>
      <c r="C28" s="4" t="s">
        <v>34</v>
      </c>
      <c r="D28" s="4">
        <v>5.0</v>
      </c>
      <c r="E28" s="4">
        <v>5.0</v>
      </c>
      <c r="F28" s="4">
        <v>5.0</v>
      </c>
      <c r="G28" s="4">
        <v>5.0</v>
      </c>
      <c r="H28" s="5">
        <f t="shared" si="5"/>
        <v>5</v>
      </c>
      <c r="I28" s="4">
        <v>5.0</v>
      </c>
      <c r="J28" s="4">
        <v>5.0</v>
      </c>
    </row>
    <row r="29">
      <c r="A29" s="6"/>
      <c r="B29" s="15" t="s">
        <v>32</v>
      </c>
      <c r="C29" s="9"/>
      <c r="D29" s="8">
        <v>3.0</v>
      </c>
      <c r="E29" s="8">
        <v>3.0</v>
      </c>
      <c r="F29" s="8">
        <v>1.5</v>
      </c>
      <c r="G29" s="8">
        <v>1.5</v>
      </c>
      <c r="H29" s="9">
        <f t="shared" si="5"/>
        <v>1.5</v>
      </c>
      <c r="I29" s="8">
        <v>1.0</v>
      </c>
      <c r="J29" s="8">
        <v>1.0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" t="s">
        <v>41</v>
      </c>
      <c r="B30" s="10" t="s">
        <v>42</v>
      </c>
      <c r="C30" s="4" t="s">
        <v>11</v>
      </c>
      <c r="D30" s="4">
        <v>15.0</v>
      </c>
      <c r="E30" s="4">
        <v>15.0</v>
      </c>
      <c r="F30" s="4">
        <v>15.0</v>
      </c>
      <c r="G30" s="4">
        <v>10.0</v>
      </c>
      <c r="H30" s="4">
        <v>4.0</v>
      </c>
      <c r="I30" s="4">
        <v>1.0</v>
      </c>
      <c r="J30" s="4">
        <v>1.0</v>
      </c>
      <c r="L30" s="5">
        <f>SUM(D30:D38)</f>
        <v>66</v>
      </c>
    </row>
    <row r="31">
      <c r="B31" s="3" t="s">
        <v>35</v>
      </c>
      <c r="C31" s="4" t="s">
        <v>36</v>
      </c>
      <c r="D31" s="4">
        <v>2.0</v>
      </c>
      <c r="E31" s="4">
        <v>0.0</v>
      </c>
      <c r="F31" s="4">
        <v>0.0</v>
      </c>
      <c r="G31" s="16">
        <v>0.0</v>
      </c>
      <c r="H31" s="5">
        <f t="shared" ref="H31:H34" si="6">G31</f>
        <v>0</v>
      </c>
      <c r="I31" s="4">
        <v>0.0</v>
      </c>
      <c r="J31" s="4">
        <v>0.0</v>
      </c>
    </row>
    <row r="32">
      <c r="B32" s="3" t="s">
        <v>25</v>
      </c>
      <c r="C32" s="4" t="s">
        <v>43</v>
      </c>
      <c r="D32" s="4">
        <v>2.0</v>
      </c>
      <c r="E32" s="4">
        <v>0.0</v>
      </c>
      <c r="F32" s="4">
        <v>0.0</v>
      </c>
      <c r="G32" s="4">
        <v>0.0</v>
      </c>
      <c r="H32" s="5">
        <f t="shared" si="6"/>
        <v>0</v>
      </c>
      <c r="I32" s="4">
        <v>0.0</v>
      </c>
      <c r="J32" s="4">
        <v>0.0</v>
      </c>
    </row>
    <row r="33">
      <c r="B33" s="10" t="s">
        <v>29</v>
      </c>
      <c r="C33" s="4" t="s">
        <v>44</v>
      </c>
      <c r="D33" s="4">
        <v>2.0</v>
      </c>
      <c r="E33" s="4">
        <v>2.0</v>
      </c>
      <c r="F33" s="4">
        <v>0.0</v>
      </c>
      <c r="G33" s="4">
        <v>0.0</v>
      </c>
      <c r="H33" s="5">
        <f t="shared" si="6"/>
        <v>0</v>
      </c>
      <c r="I33" s="4">
        <v>0.0</v>
      </c>
      <c r="J33" s="4">
        <v>0.0</v>
      </c>
    </row>
    <row r="34">
      <c r="B34" s="10" t="s">
        <v>31</v>
      </c>
      <c r="C34" s="4" t="s">
        <v>44</v>
      </c>
      <c r="D34" s="4">
        <v>3.0</v>
      </c>
      <c r="E34" s="4">
        <v>3.0</v>
      </c>
      <c r="F34" s="4">
        <v>0.0</v>
      </c>
      <c r="G34" s="4">
        <v>0.0</v>
      </c>
      <c r="H34" s="5">
        <f t="shared" si="6"/>
        <v>0</v>
      </c>
      <c r="I34" s="4">
        <v>0.0</v>
      </c>
      <c r="J34" s="4">
        <v>0.0</v>
      </c>
    </row>
    <row r="35">
      <c r="B35" s="10" t="s">
        <v>45</v>
      </c>
      <c r="C35" s="4" t="s">
        <v>46</v>
      </c>
      <c r="D35" s="4">
        <v>20.0</v>
      </c>
      <c r="E35" s="4">
        <v>10.0</v>
      </c>
      <c r="F35" s="4">
        <v>5.0</v>
      </c>
      <c r="G35" s="4">
        <v>5.0</v>
      </c>
      <c r="H35" s="4">
        <v>4.0</v>
      </c>
      <c r="I35" s="4">
        <v>3.0</v>
      </c>
      <c r="J35" s="4">
        <v>1.0</v>
      </c>
    </row>
    <row r="36">
      <c r="B36" s="10" t="s">
        <v>47</v>
      </c>
      <c r="C36" s="4" t="s">
        <v>40</v>
      </c>
      <c r="D36" s="4">
        <v>10.0</v>
      </c>
      <c r="E36" s="4">
        <v>10.0</v>
      </c>
      <c r="F36" s="4">
        <v>10.0</v>
      </c>
      <c r="G36" s="4">
        <v>0.0</v>
      </c>
      <c r="H36" s="5">
        <f t="shared" ref="H36:H38" si="7">G36</f>
        <v>0</v>
      </c>
      <c r="I36" s="4">
        <v>0.0</v>
      </c>
      <c r="J36" s="4">
        <v>0.0</v>
      </c>
    </row>
    <row r="37">
      <c r="B37" s="11" t="s">
        <v>32</v>
      </c>
      <c r="C37" s="4" t="s">
        <v>48</v>
      </c>
      <c r="D37" s="4">
        <v>6.0</v>
      </c>
      <c r="E37" s="4">
        <v>4.0</v>
      </c>
      <c r="F37" s="4">
        <v>3.0</v>
      </c>
      <c r="G37" s="4">
        <v>3.0</v>
      </c>
      <c r="H37" s="5">
        <f t="shared" si="7"/>
        <v>3</v>
      </c>
      <c r="I37" s="4">
        <v>3.0</v>
      </c>
      <c r="J37" s="4">
        <v>3.0</v>
      </c>
    </row>
    <row r="38">
      <c r="A38" s="6"/>
      <c r="B38" s="17" t="s">
        <v>33</v>
      </c>
      <c r="C38" s="8" t="s">
        <v>34</v>
      </c>
      <c r="D38" s="8">
        <v>6.0</v>
      </c>
      <c r="E38" s="8">
        <v>6.0</v>
      </c>
      <c r="F38" s="8">
        <v>6.0</v>
      </c>
      <c r="G38" s="8">
        <v>6.0</v>
      </c>
      <c r="H38" s="9">
        <f t="shared" si="7"/>
        <v>6</v>
      </c>
      <c r="I38" s="8">
        <v>6.0</v>
      </c>
      <c r="J38" s="8">
        <v>6.0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8" t="s">
        <v>49</v>
      </c>
      <c r="B39" s="11" t="s">
        <v>33</v>
      </c>
      <c r="C39" s="4" t="s">
        <v>34</v>
      </c>
      <c r="D39" s="4">
        <v>2.0</v>
      </c>
      <c r="E39" s="5">
        <f t="shared" ref="E39:E45" si="8">D39</f>
        <v>2</v>
      </c>
      <c r="F39" s="4">
        <v>2.0</v>
      </c>
      <c r="G39" s="4">
        <v>2.0</v>
      </c>
      <c r="H39" s="4">
        <v>2.0</v>
      </c>
      <c r="I39" s="4">
        <v>2.0</v>
      </c>
      <c r="J39" s="4">
        <v>2.0</v>
      </c>
      <c r="L39" s="5">
        <f>SUM(D39:D44)</f>
        <v>22</v>
      </c>
    </row>
    <row r="40">
      <c r="B40" s="11" t="s">
        <v>32</v>
      </c>
      <c r="C40" s="4" t="s">
        <v>48</v>
      </c>
      <c r="D40" s="4">
        <v>4.0</v>
      </c>
      <c r="E40" s="5">
        <f t="shared" si="8"/>
        <v>4</v>
      </c>
      <c r="F40" s="4">
        <v>2.0</v>
      </c>
      <c r="G40" s="4">
        <v>2.0</v>
      </c>
      <c r="H40" s="4">
        <v>2.0</v>
      </c>
      <c r="I40" s="4">
        <v>2.0</v>
      </c>
      <c r="J40" s="4">
        <v>2.0</v>
      </c>
    </row>
    <row r="41">
      <c r="B41" s="10" t="s">
        <v>50</v>
      </c>
      <c r="C41" s="4" t="s">
        <v>51</v>
      </c>
      <c r="D41" s="4">
        <v>3.0</v>
      </c>
      <c r="E41" s="5">
        <f t="shared" si="8"/>
        <v>3</v>
      </c>
      <c r="F41" s="4">
        <v>3.0</v>
      </c>
      <c r="G41" s="4">
        <v>3.0</v>
      </c>
      <c r="H41" s="4">
        <v>0.0</v>
      </c>
      <c r="I41" s="4">
        <v>2.0</v>
      </c>
      <c r="J41" s="4">
        <v>1.0</v>
      </c>
    </row>
    <row r="42">
      <c r="B42" s="10" t="s">
        <v>25</v>
      </c>
      <c r="C42" s="4" t="s">
        <v>51</v>
      </c>
      <c r="D42" s="4">
        <v>5.0</v>
      </c>
      <c r="E42" s="5">
        <f t="shared" si="8"/>
        <v>5</v>
      </c>
      <c r="F42" s="4">
        <v>5.0</v>
      </c>
      <c r="G42" s="4">
        <v>0.0</v>
      </c>
      <c r="H42" s="4">
        <v>0.0</v>
      </c>
      <c r="I42" s="4">
        <v>0.0</v>
      </c>
      <c r="J42" s="4">
        <v>0.0</v>
      </c>
    </row>
    <row r="43">
      <c r="B43" s="10" t="s">
        <v>29</v>
      </c>
      <c r="C43" s="4" t="s">
        <v>51</v>
      </c>
      <c r="D43" s="4">
        <v>5.0</v>
      </c>
      <c r="E43" s="5">
        <f t="shared" si="8"/>
        <v>5</v>
      </c>
      <c r="F43" s="4">
        <v>5.0</v>
      </c>
      <c r="G43" s="4">
        <v>2.0</v>
      </c>
      <c r="H43" s="4">
        <v>0.0</v>
      </c>
      <c r="I43" s="4">
        <v>0.0</v>
      </c>
      <c r="J43" s="4">
        <v>0.0</v>
      </c>
    </row>
    <row r="44">
      <c r="A44" s="6"/>
      <c r="B44" s="19" t="s">
        <v>31</v>
      </c>
      <c r="C44" s="8" t="s">
        <v>51</v>
      </c>
      <c r="D44" s="8">
        <v>3.0</v>
      </c>
      <c r="E44" s="9">
        <f t="shared" si="8"/>
        <v>3</v>
      </c>
      <c r="F44" s="8">
        <v>3.0</v>
      </c>
      <c r="G44" s="8">
        <v>0.0</v>
      </c>
      <c r="H44" s="8">
        <v>0.0</v>
      </c>
      <c r="I44" s="8">
        <v>0.0</v>
      </c>
      <c r="J44" s="8">
        <v>0.0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20" t="s">
        <v>52</v>
      </c>
      <c r="B45" s="11" t="s">
        <v>33</v>
      </c>
      <c r="C45" s="4" t="s">
        <v>34</v>
      </c>
      <c r="D45" s="4">
        <v>2.0</v>
      </c>
      <c r="E45" s="5">
        <f t="shared" si="8"/>
        <v>2</v>
      </c>
      <c r="F45" s="4">
        <v>2.0</v>
      </c>
      <c r="G45" s="4">
        <v>2.0</v>
      </c>
      <c r="H45" s="4">
        <v>2.0</v>
      </c>
      <c r="I45" s="4">
        <v>2.0</v>
      </c>
      <c r="J45" s="4">
        <v>2.0</v>
      </c>
      <c r="L45" s="5">
        <f>SUM(D45:D49)</f>
        <v>12</v>
      </c>
    </row>
    <row r="46">
      <c r="B46" s="10" t="s">
        <v>31</v>
      </c>
      <c r="C46" s="4" t="s">
        <v>51</v>
      </c>
      <c r="D46" s="4">
        <v>2.0</v>
      </c>
      <c r="E46" s="4">
        <v>2.0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</row>
    <row r="47">
      <c r="B47" s="10" t="s">
        <v>50</v>
      </c>
      <c r="C47" s="4" t="s">
        <v>53</v>
      </c>
      <c r="D47" s="4">
        <v>4.0</v>
      </c>
      <c r="E47" s="5">
        <f>D47</f>
        <v>4</v>
      </c>
      <c r="F47" s="4">
        <v>4.0</v>
      </c>
      <c r="G47" s="4">
        <v>3.0</v>
      </c>
      <c r="H47" s="4">
        <v>3.0</v>
      </c>
      <c r="I47" s="4">
        <v>2.0</v>
      </c>
      <c r="J47" s="4">
        <v>1.0</v>
      </c>
    </row>
    <row r="48">
      <c r="B48" s="11" t="s">
        <v>32</v>
      </c>
      <c r="C48" s="4" t="s">
        <v>54</v>
      </c>
      <c r="D48" s="4">
        <v>2.0</v>
      </c>
      <c r="E48" s="4">
        <v>2.0</v>
      </c>
      <c r="F48" s="4">
        <v>1.0</v>
      </c>
      <c r="G48" s="4">
        <v>1.0</v>
      </c>
      <c r="H48" s="4">
        <v>1.0</v>
      </c>
      <c r="I48" s="4">
        <v>1.0</v>
      </c>
      <c r="J48" s="4">
        <v>1.0</v>
      </c>
    </row>
    <row r="49">
      <c r="A49" s="6"/>
      <c r="B49" s="19" t="s">
        <v>25</v>
      </c>
      <c r="C49" s="8" t="s">
        <v>55</v>
      </c>
      <c r="D49" s="8">
        <v>2.0</v>
      </c>
      <c r="E49" s="8">
        <v>2.0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21" t="s">
        <v>56</v>
      </c>
      <c r="B50" s="22" t="s">
        <v>57</v>
      </c>
      <c r="C50" s="23" t="s">
        <v>58</v>
      </c>
      <c r="D50" s="24">
        <v>5.0</v>
      </c>
      <c r="E50" s="25">
        <f t="shared" ref="E50:F50" si="9">D50</f>
        <v>5</v>
      </c>
      <c r="F50" s="24">
        <f t="shared" si="9"/>
        <v>5</v>
      </c>
      <c r="G50" s="24">
        <v>3.0</v>
      </c>
      <c r="H50" s="24">
        <v>3.0</v>
      </c>
      <c r="I50" s="24">
        <v>3.0</v>
      </c>
      <c r="J50" s="24">
        <v>1.0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B51" s="22" t="s">
        <v>32</v>
      </c>
      <c r="C51" s="27" t="s">
        <v>59</v>
      </c>
      <c r="D51" s="24">
        <v>4.0</v>
      </c>
      <c r="E51" s="25">
        <f t="shared" ref="E51:F51" si="10">D51</f>
        <v>4</v>
      </c>
      <c r="F51" s="24">
        <f t="shared" si="10"/>
        <v>4</v>
      </c>
      <c r="G51" s="24">
        <v>4.0</v>
      </c>
      <c r="H51" s="24">
        <v>3.0</v>
      </c>
      <c r="I51" s="24">
        <v>3.0</v>
      </c>
      <c r="J51" s="23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B52" s="22" t="s">
        <v>33</v>
      </c>
      <c r="C52" s="23" t="s">
        <v>60</v>
      </c>
      <c r="D52" s="24">
        <v>3.0</v>
      </c>
      <c r="E52" s="25">
        <f t="shared" ref="E52:F52" si="11">D52</f>
        <v>3</v>
      </c>
      <c r="F52" s="24">
        <f t="shared" si="11"/>
        <v>3</v>
      </c>
      <c r="G52" s="24">
        <v>3.0</v>
      </c>
      <c r="H52" s="24">
        <v>2.5</v>
      </c>
      <c r="I52" s="24">
        <v>2.5</v>
      </c>
      <c r="J52" s="23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B53" s="22" t="s">
        <v>61</v>
      </c>
      <c r="C53" s="23" t="s">
        <v>48</v>
      </c>
      <c r="D53" s="24">
        <v>8.0</v>
      </c>
      <c r="E53" s="25">
        <f t="shared" ref="E53:F53" si="12">D53</f>
        <v>8</v>
      </c>
      <c r="F53" s="24">
        <f t="shared" si="12"/>
        <v>8</v>
      </c>
      <c r="G53" s="24">
        <v>5.0</v>
      </c>
      <c r="H53" s="24">
        <v>3.0</v>
      </c>
      <c r="I53" s="24">
        <v>1.0</v>
      </c>
      <c r="J53" s="24">
        <v>0.0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B54" s="22" t="s">
        <v>31</v>
      </c>
      <c r="C54" s="27"/>
      <c r="D54" s="24">
        <v>3.0</v>
      </c>
      <c r="E54" s="25">
        <v>3.0</v>
      </c>
      <c r="F54" s="24">
        <v>3.0</v>
      </c>
      <c r="G54" s="24">
        <v>3.0</v>
      </c>
      <c r="H54" s="24">
        <v>3.0</v>
      </c>
      <c r="I54" s="24">
        <v>3.0</v>
      </c>
      <c r="J54" s="24">
        <v>2.0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6"/>
      <c r="B55" s="28" t="s">
        <v>62</v>
      </c>
      <c r="C55" s="29" t="s">
        <v>9</v>
      </c>
      <c r="D55" s="30">
        <v>7.0</v>
      </c>
      <c r="E55" s="31">
        <f t="shared" ref="E55:G55" si="13">D55</f>
        <v>7</v>
      </c>
      <c r="F55" s="30">
        <f t="shared" si="13"/>
        <v>7</v>
      </c>
      <c r="G55" s="30">
        <f t="shared" si="13"/>
        <v>7</v>
      </c>
      <c r="H55" s="30">
        <v>3.0</v>
      </c>
      <c r="I55" s="30">
        <v>3.0</v>
      </c>
      <c r="J55" s="30">
        <v>1.0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63</v>
      </c>
      <c r="B56" s="34" t="s">
        <v>57</v>
      </c>
      <c r="C56" s="23" t="s">
        <v>64</v>
      </c>
      <c r="D56" s="24">
        <v>18.0</v>
      </c>
      <c r="E56" s="25">
        <v>18.0</v>
      </c>
      <c r="F56" s="24">
        <v>18.0</v>
      </c>
      <c r="G56" s="24">
        <v>9.0</v>
      </c>
      <c r="H56" s="24">
        <v>4.0</v>
      </c>
      <c r="I56" s="24">
        <v>2.0</v>
      </c>
      <c r="J56" s="24">
        <v>0.0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B57" s="22" t="s">
        <v>32</v>
      </c>
      <c r="C57" s="23" t="s">
        <v>64</v>
      </c>
      <c r="D57" s="24">
        <v>4.0</v>
      </c>
      <c r="E57" s="25">
        <v>4.0</v>
      </c>
      <c r="F57" s="24">
        <v>4.0</v>
      </c>
      <c r="G57" s="24">
        <v>4.0</v>
      </c>
      <c r="H57" s="24">
        <v>4.0</v>
      </c>
      <c r="I57" s="24">
        <v>3.0</v>
      </c>
      <c r="J57" s="24">
        <v>3.0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B58" s="22" t="s">
        <v>33</v>
      </c>
      <c r="C58" s="23" t="s">
        <v>64</v>
      </c>
      <c r="D58" s="24">
        <v>4.0</v>
      </c>
      <c r="E58" s="25">
        <v>4.0</v>
      </c>
      <c r="F58" s="24">
        <v>4.0</v>
      </c>
      <c r="G58" s="24">
        <v>4.0</v>
      </c>
      <c r="H58" s="24">
        <v>3.0</v>
      </c>
      <c r="I58" s="24">
        <v>3.0</v>
      </c>
      <c r="J58" s="24">
        <v>3.0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B59" s="34" t="s">
        <v>61</v>
      </c>
      <c r="C59" s="23" t="s">
        <v>64</v>
      </c>
      <c r="D59" s="24">
        <v>30.0</v>
      </c>
      <c r="E59" s="25">
        <v>30.0</v>
      </c>
      <c r="F59" s="24">
        <v>30.0</v>
      </c>
      <c r="G59" s="24">
        <v>26.0</v>
      </c>
      <c r="H59" s="24">
        <v>17.0</v>
      </c>
      <c r="I59" s="24">
        <v>9.0</v>
      </c>
      <c r="J59" s="24">
        <v>0.0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B60" s="34" t="s">
        <v>31</v>
      </c>
      <c r="C60" s="23" t="s">
        <v>64</v>
      </c>
      <c r="D60" s="24">
        <v>8.0</v>
      </c>
      <c r="E60" s="25">
        <v>8.0</v>
      </c>
      <c r="F60" s="24">
        <v>8.0</v>
      </c>
      <c r="G60" s="24">
        <v>8.0</v>
      </c>
      <c r="H60" s="24">
        <v>6.0</v>
      </c>
      <c r="I60" s="24">
        <v>2.0</v>
      </c>
      <c r="J60" s="24">
        <v>0.0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6"/>
      <c r="B61" s="35" t="s">
        <v>62</v>
      </c>
      <c r="C61" s="29" t="s">
        <v>64</v>
      </c>
      <c r="D61" s="30">
        <v>2.0</v>
      </c>
      <c r="E61" s="31">
        <v>2.0</v>
      </c>
      <c r="F61" s="30">
        <v>2.0</v>
      </c>
      <c r="G61" s="30">
        <v>2.0</v>
      </c>
      <c r="H61" s="30">
        <v>0.0</v>
      </c>
      <c r="I61" s="30">
        <v>0.0</v>
      </c>
      <c r="J61" s="30">
        <v>0.0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6" t="s">
        <v>65</v>
      </c>
      <c r="B62" s="11" t="s">
        <v>50</v>
      </c>
      <c r="C62" s="4" t="s">
        <v>66</v>
      </c>
      <c r="D62" s="4">
        <v>10.0</v>
      </c>
      <c r="E62" s="5">
        <f>D62</f>
        <v>10</v>
      </c>
      <c r="F62" s="4">
        <v>10.0</v>
      </c>
      <c r="G62" s="4">
        <v>8.0</v>
      </c>
      <c r="H62" s="4">
        <v>4.0</v>
      </c>
      <c r="I62" s="4">
        <v>4.0</v>
      </c>
      <c r="J62" s="4">
        <v>4.0</v>
      </c>
      <c r="L62" s="5">
        <f>SUM(D62:D66)</f>
        <v>22</v>
      </c>
    </row>
    <row r="63">
      <c r="B63" s="11" t="s">
        <v>32</v>
      </c>
      <c r="D63" s="4">
        <v>2.0</v>
      </c>
      <c r="E63" s="4">
        <v>2.0</v>
      </c>
      <c r="F63" s="4">
        <v>1.5</v>
      </c>
      <c r="G63" s="4">
        <v>1.5</v>
      </c>
      <c r="H63" s="5">
        <f t="shared" ref="H63:H66" si="14">G63</f>
        <v>1.5</v>
      </c>
      <c r="I63" s="4">
        <v>1.5</v>
      </c>
      <c r="J63" s="4">
        <v>1.5</v>
      </c>
    </row>
    <row r="64">
      <c r="B64" s="11" t="s">
        <v>25</v>
      </c>
      <c r="C64" s="4" t="s">
        <v>18</v>
      </c>
      <c r="D64" s="4">
        <v>4.0</v>
      </c>
      <c r="E64" s="5">
        <f t="shared" ref="E64:E66" si="15">D64</f>
        <v>4</v>
      </c>
      <c r="F64" s="4">
        <v>2.0</v>
      </c>
      <c r="G64" s="4">
        <v>0.0</v>
      </c>
      <c r="H64" s="5">
        <f t="shared" si="14"/>
        <v>0</v>
      </c>
      <c r="I64" s="4">
        <v>0.0</v>
      </c>
      <c r="J64" s="4">
        <v>0.0</v>
      </c>
    </row>
    <row r="65">
      <c r="B65" s="11" t="s">
        <v>31</v>
      </c>
      <c r="C65" s="4" t="s">
        <v>18</v>
      </c>
      <c r="D65" s="4">
        <v>2.0</v>
      </c>
      <c r="E65" s="5">
        <f t="shared" si="15"/>
        <v>2</v>
      </c>
      <c r="F65" s="4">
        <v>0.0</v>
      </c>
      <c r="G65" s="4">
        <v>0.0</v>
      </c>
      <c r="H65" s="5">
        <f t="shared" si="14"/>
        <v>0</v>
      </c>
      <c r="I65" s="4">
        <v>0.0</v>
      </c>
      <c r="J65" s="4">
        <v>0.0</v>
      </c>
    </row>
    <row r="66">
      <c r="A66" s="6"/>
      <c r="B66" s="17" t="s">
        <v>33</v>
      </c>
      <c r="C66" s="8" t="s">
        <v>34</v>
      </c>
      <c r="D66" s="8">
        <v>4.0</v>
      </c>
      <c r="E66" s="9">
        <f t="shared" si="15"/>
        <v>4</v>
      </c>
      <c r="F66" s="8">
        <v>4.0</v>
      </c>
      <c r="G66" s="8">
        <v>4.0</v>
      </c>
      <c r="H66" s="9">
        <f t="shared" si="14"/>
        <v>4</v>
      </c>
      <c r="I66" s="8">
        <v>4.0</v>
      </c>
      <c r="J66" s="8">
        <v>4.0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8">
      <c r="D68" s="37" t="s">
        <v>67</v>
      </c>
      <c r="E68" s="5">
        <f t="shared" ref="E68:K68" si="16">SUM(D3:D66)</f>
        <v>382</v>
      </c>
      <c r="F68" s="5">
        <f t="shared" si="16"/>
        <v>297.5</v>
      </c>
      <c r="G68" s="5">
        <f t="shared" si="16"/>
        <v>251.5</v>
      </c>
      <c r="H68" s="5">
        <f t="shared" si="16"/>
        <v>186</v>
      </c>
      <c r="I68" s="5">
        <f t="shared" si="16"/>
        <v>127</v>
      </c>
      <c r="J68" s="5">
        <f t="shared" si="16"/>
        <v>96</v>
      </c>
      <c r="K68" s="5">
        <f t="shared" si="16"/>
        <v>61.5</v>
      </c>
    </row>
    <row r="69">
      <c r="D69" s="37" t="s">
        <v>68</v>
      </c>
      <c r="E69" s="4">
        <f>E68</f>
        <v>382</v>
      </c>
      <c r="F69" s="5">
        <f>E69-E68/6
</f>
        <v>318.3333333</v>
      </c>
      <c r="G69" s="5">
        <f>F69-E68/6
</f>
        <v>254.6666667</v>
      </c>
      <c r="H69" s="5">
        <f>G69-E68/6
</f>
        <v>191</v>
      </c>
      <c r="I69" s="5">
        <f>H69-E68/6
</f>
        <v>127.3333333</v>
      </c>
      <c r="J69" s="5">
        <f>I69-E68/6
</f>
        <v>63.66666667</v>
      </c>
      <c r="K69" s="4">
        <v>0.0</v>
      </c>
    </row>
    <row r="70">
      <c r="D70" s="37" t="s">
        <v>33</v>
      </c>
      <c r="E70" s="4">
        <f>SUM(D66,D45,D38,D28,D20)</f>
        <v>25</v>
      </c>
      <c r="F70" s="5">
        <f t="shared" ref="F70:K70" si="17">E70</f>
        <v>25</v>
      </c>
      <c r="G70" s="5">
        <f t="shared" si="17"/>
        <v>25</v>
      </c>
      <c r="H70" s="5">
        <f t="shared" si="17"/>
        <v>25</v>
      </c>
      <c r="I70" s="5">
        <f t="shared" si="17"/>
        <v>25</v>
      </c>
      <c r="J70" s="5">
        <f t="shared" si="17"/>
        <v>25</v>
      </c>
      <c r="K70" s="5">
        <f t="shared" si="17"/>
        <v>25</v>
      </c>
    </row>
    <row r="72">
      <c r="G72" s="4" t="s">
        <v>69</v>
      </c>
    </row>
    <row r="73">
      <c r="G73" s="4" t="s">
        <v>70</v>
      </c>
    </row>
    <row r="74">
      <c r="G74" s="4" t="s">
        <v>71</v>
      </c>
    </row>
    <row r="75">
      <c r="G75" s="4" t="s">
        <v>72</v>
      </c>
    </row>
    <row r="76">
      <c r="G76" s="4" t="s">
        <v>70</v>
      </c>
    </row>
    <row r="77">
      <c r="G77" s="4" t="s">
        <v>73</v>
      </c>
    </row>
    <row r="78">
      <c r="G78" s="4" t="s">
        <v>74</v>
      </c>
    </row>
    <row r="83">
      <c r="A83" s="4" t="s">
        <v>75</v>
      </c>
      <c r="B83" s="4" t="s">
        <v>76</v>
      </c>
    </row>
  </sheetData>
  <mergeCells count="13">
    <mergeCell ref="A30:A38"/>
    <mergeCell ref="A39:A44"/>
    <mergeCell ref="A45:A49"/>
    <mergeCell ref="A50:A55"/>
    <mergeCell ref="A56:A61"/>
    <mergeCell ref="A62:A66"/>
    <mergeCell ref="A1:A2"/>
    <mergeCell ref="B1:B2"/>
    <mergeCell ref="C1:C2"/>
    <mergeCell ref="E1:J1"/>
    <mergeCell ref="A3:A13"/>
    <mergeCell ref="A14:A21"/>
    <mergeCell ref="A22:A2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