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710" windowHeight="13080" tabRatio="783" firstSheet="0" activeTab="4" autoFilterDateGrouping="1"/>
  </bookViews>
  <sheets>
    <sheet name="1-电量确认表 " sheetId="1" state="visible" r:id="rId1"/>
    <sheet name="2-供电公司账单" sheetId="2" state="visible" r:id="rId2"/>
    <sheet name="3-总电量采集" sheetId="3" state="visible" r:id="rId3"/>
    <sheet name="4-阿里IT用电量" sheetId="4" state="visible" r:id="rId4"/>
    <sheet name="5-数据中心楼内非生产用电量" sheetId="5" state="visible" r:id="rId5"/>
    <sheet name="6-上电机柜汇总表" sheetId="6" state="visible" r:id="rId6"/>
    <sheet name="7-机柜上电记录表" sheetId="7" state="visible" r:id="rId7"/>
  </sheets>
  <definedNames>
    <definedName name="_xlnm.Print_Titles" localSheetId="3">'4-阿里IT用电量'!$6:$6</definedName>
  </definedNames>
  <calcPr calcId="144525" fullCalcOnLoad="1"/>
</workbook>
</file>

<file path=xl/styles.xml><?xml version="1.0" encoding="utf-8"?>
<styleSheet xmlns="http://schemas.openxmlformats.org/spreadsheetml/2006/main">
  <numFmts count="12">
    <numFmt numFmtId="164" formatCode="m&quot;月&quot;d&quot;日&quot;;@"/>
    <numFmt numFmtId="165" formatCode="_ * #,##0_ ;_ * \-#,##0_ ;_ * &quot;-&quot;_ ;_ @_ "/>
    <numFmt numFmtId="166" formatCode="0_ "/>
    <numFmt numFmtId="167" formatCode="yyyy\-mm\-dd"/>
    <numFmt numFmtId="168" formatCode="#0.00"/>
    <numFmt numFmtId="169" formatCode="0.0000_ "/>
    <numFmt numFmtId="170" formatCode="0.00_ "/>
    <numFmt numFmtId="171" formatCode="0.00_);[Red]\(0.00\)"/>
    <numFmt numFmtId="172" formatCode="0.000_ "/>
    <numFmt numFmtId="173" formatCode="0.00000"/>
    <numFmt numFmtId="174" formatCode="0.0"/>
    <numFmt numFmtId="175" formatCode="_ \¥* #,##0.00_ ;_ \¥* \-#,##0.00_ ;_ \¥* &quot;-&quot;??_ ;_ @_ "/>
  </numFmts>
  <fonts count="54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sz val="18"/>
    </font>
    <font>
      <name val="微软雅黑"/>
      <charset val="134"/>
      <sz val="14"/>
    </font>
    <font>
      <name val="微软雅黑"/>
      <charset val="134"/>
      <color theme="1"/>
      <sz val="14"/>
    </font>
    <font>
      <name val="微软雅黑"/>
      <charset val="134"/>
      <b val="1"/>
      <color theme="1"/>
      <sz val="16"/>
    </font>
    <font>
      <name val="微软雅黑"/>
      <charset val="134"/>
      <color theme="1"/>
      <sz val="12"/>
    </font>
    <font>
      <name val="微软雅黑"/>
      <charset val="134"/>
      <sz val="11"/>
    </font>
    <font>
      <name val="微软雅黑"/>
      <charset val="134"/>
      <b val="1"/>
      <color theme="1"/>
      <sz val="14"/>
    </font>
    <font>
      <name val="微软雅黑"/>
      <charset val="134"/>
      <b val="1"/>
      <color rgb="FFFF0000"/>
      <sz val="14"/>
    </font>
    <font>
      <name val="微软雅黑"/>
      <charset val="134"/>
      <b val="1"/>
      <sz val="14"/>
    </font>
    <font>
      <name val="微软雅黑"/>
      <charset val="134"/>
      <b val="1"/>
      <sz val="12"/>
    </font>
    <font>
      <name val="微软雅黑"/>
      <charset val="134"/>
      <sz val="12"/>
    </font>
    <font>
      <name val="微软雅黑"/>
      <charset val="134"/>
      <b val="1"/>
      <color theme="1"/>
      <sz val="12"/>
    </font>
    <font>
      <name val="Arial"/>
      <charset val="134"/>
      <color theme="3" tint="0.399975585192419"/>
      <sz val="11"/>
    </font>
    <font>
      <name val="Arial"/>
      <charset val="134"/>
      <color rgb="FFFF0000"/>
      <sz val="11"/>
    </font>
    <font>
      <name val="微软雅黑"/>
      <charset val="134"/>
      <b val="1"/>
      <color indexed="8"/>
      <sz val="12"/>
    </font>
    <font>
      <name val="Arial"/>
      <charset val="134"/>
      <color theme="1"/>
      <sz val="11"/>
    </font>
    <font>
      <name val="宋体"/>
      <charset val="134"/>
      <color theme="1"/>
      <sz val="11"/>
    </font>
    <font>
      <name val="宋体"/>
      <charset val="134"/>
      <sz val="11"/>
    </font>
    <font>
      <name val="宋体"/>
      <charset val="134"/>
      <b val="1"/>
      <color theme="1"/>
      <sz val="16"/>
      <scheme val="minor"/>
    </font>
    <font>
      <name val="微软雅黑"/>
      <charset val="134"/>
      <sz val="10"/>
    </font>
    <font>
      <name val="Arial"/>
      <charset val="134"/>
      <sz val="11"/>
    </font>
    <font>
      <name val="Arial"/>
      <charset val="134"/>
      <sz val="18"/>
    </font>
    <font>
      <name val="Arial"/>
      <charset val="134"/>
      <sz val="12"/>
    </font>
    <font>
      <name val="Arial"/>
      <charset val="134"/>
      <b val="1"/>
      <sz val="11"/>
    </font>
    <font>
      <name val="Arial"/>
      <charset val="134"/>
      <i val="1"/>
      <sz val="11"/>
    </font>
    <font>
      <name val="微软雅黑"/>
      <charset val="134"/>
      <color rgb="FFFF0000"/>
      <sz val="11"/>
    </font>
    <font>
      <name val="微软雅黑"/>
      <charset val="134"/>
      <b val="1"/>
      <sz val="11"/>
    </font>
    <font>
      <name val="微软雅黑"/>
      <charset val="134"/>
      <color rgb="FFFF0000"/>
      <sz val="12"/>
    </font>
    <font>
      <name val="微软雅黑"/>
      <charset val="134"/>
      <b val="1"/>
      <color theme="1"/>
      <sz val="11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Calibri"/>
      <charset val="134"/>
      <color theme="1"/>
      <sz val="11"/>
    </font>
    <font>
      <name val="宋体"/>
      <charset val="134"/>
      <color indexed="8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2"/>
      <scheme val="minor"/>
    </font>
    <font>
      <name val="Arial"/>
      <charset val="134"/>
      <color theme="1"/>
      <sz val="10"/>
    </font>
  </fonts>
  <fills count="4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54">
    <xf numFmtId="0" fontId="0" fillId="0" borderId="0"/>
    <xf numFmtId="42" fontId="0" fillId="0" borderId="0" applyAlignment="1">
      <alignment vertical="center"/>
    </xf>
    <xf numFmtId="0" fontId="31" fillId="27" borderId="0" applyAlignment="1">
      <alignment vertical="center"/>
    </xf>
    <xf numFmtId="0" fontId="41" fillId="21" borderId="81" applyAlignment="1">
      <alignment vertical="center"/>
    </xf>
    <xf numFmtId="175" fontId="0" fillId="0" borderId="0" applyAlignment="1">
      <alignment vertical="center"/>
    </xf>
    <xf numFmtId="41" fontId="0" fillId="0" borderId="0" applyAlignment="1">
      <alignment vertical="center"/>
    </xf>
    <xf numFmtId="0" fontId="31" fillId="25" borderId="0" applyAlignment="1">
      <alignment vertical="center"/>
    </xf>
    <xf numFmtId="0" fontId="32" fillId="17" borderId="0" applyAlignment="1">
      <alignment vertical="center"/>
    </xf>
    <xf numFmtId="43" fontId="0" fillId="0" borderId="0" applyAlignment="1">
      <alignment vertical="center"/>
    </xf>
    <xf numFmtId="0" fontId="33" fillId="28" borderId="0" applyAlignment="1">
      <alignment vertical="center"/>
    </xf>
    <xf numFmtId="0" fontId="40" fillId="0" borderId="0" applyAlignment="1">
      <alignment vertical="center"/>
    </xf>
    <xf numFmtId="9" fontId="0" fillId="0" borderId="0" applyAlignment="1">
      <alignment vertical="center"/>
    </xf>
    <xf numFmtId="0" fontId="48" fillId="0" borderId="0" applyAlignment="1">
      <alignment vertical="center"/>
    </xf>
    <xf numFmtId="0" fontId="0" fillId="33" borderId="85" applyAlignment="1">
      <alignment vertical="center"/>
    </xf>
    <xf numFmtId="0" fontId="33" fillId="5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4" fillId="0" borderId="0" applyAlignment="1">
      <alignment vertical="center"/>
    </xf>
    <xf numFmtId="0" fontId="42" fillId="0" borderId="0" applyAlignment="1">
      <alignment vertical="center"/>
    </xf>
    <xf numFmtId="0" fontId="51" fillId="0" borderId="83" applyAlignment="1">
      <alignment vertical="center"/>
    </xf>
    <xf numFmtId="0" fontId="47" fillId="0" borderId="83" applyAlignment="1">
      <alignment vertical="center"/>
    </xf>
    <xf numFmtId="0" fontId="33" fillId="6" borderId="0" applyAlignment="1">
      <alignment vertical="center"/>
    </xf>
    <xf numFmtId="0" fontId="36" fillId="0" borderId="84" applyAlignment="1">
      <alignment vertical="center"/>
    </xf>
    <xf numFmtId="0" fontId="33" fillId="35" borderId="0" applyAlignment="1">
      <alignment vertical="center"/>
    </xf>
    <xf numFmtId="0" fontId="38" fillId="20" borderId="80" applyAlignment="1">
      <alignment vertical="center"/>
    </xf>
    <xf numFmtId="0" fontId="46" fillId="20" borderId="81" applyAlignment="1">
      <alignment vertical="center"/>
    </xf>
    <xf numFmtId="0" fontId="35" fillId="19" borderId="78" applyAlignment="1">
      <alignment vertical="center"/>
    </xf>
    <xf numFmtId="0" fontId="31" fillId="3" borderId="0" applyAlignment="1">
      <alignment vertical="center"/>
    </xf>
    <xf numFmtId="0" fontId="33" fillId="30" borderId="0" applyAlignment="1">
      <alignment vertical="center"/>
    </xf>
    <xf numFmtId="0" fontId="37" fillId="0" borderId="79" applyAlignment="1">
      <alignment vertical="center"/>
    </xf>
    <xf numFmtId="0" fontId="45" fillId="0" borderId="82" applyAlignment="1">
      <alignment vertical="center"/>
    </xf>
    <xf numFmtId="0" fontId="50" fillId="32" borderId="0" applyAlignment="1">
      <alignment vertical="center"/>
    </xf>
    <xf numFmtId="0" fontId="49" fillId="31" borderId="0" applyAlignment="1">
      <alignment vertical="center"/>
    </xf>
    <xf numFmtId="0" fontId="31" fillId="34" borderId="0" applyAlignment="1">
      <alignment vertical="center"/>
    </xf>
    <xf numFmtId="0" fontId="33" fillId="18" borderId="0" applyAlignment="1">
      <alignment vertical="center"/>
    </xf>
    <xf numFmtId="0" fontId="31" fillId="23" borderId="0" applyAlignment="1">
      <alignment vertical="center"/>
    </xf>
    <xf numFmtId="0" fontId="31" fillId="22" borderId="0" applyAlignment="1">
      <alignment vertical="center"/>
    </xf>
    <xf numFmtId="0" fontId="31" fillId="29" borderId="0" applyAlignment="1">
      <alignment vertical="center"/>
    </xf>
    <xf numFmtId="0" fontId="31" fillId="12" borderId="0" applyAlignment="1">
      <alignment vertical="center"/>
    </xf>
    <xf numFmtId="0" fontId="33" fillId="37" borderId="0" applyAlignment="1">
      <alignment vertical="center"/>
    </xf>
    <xf numFmtId="0" fontId="33" fillId="38" borderId="0" applyAlignment="1">
      <alignment vertical="center"/>
    </xf>
    <xf numFmtId="0" fontId="31" fillId="40" borderId="0" applyAlignment="1">
      <alignment vertical="center"/>
    </xf>
    <xf numFmtId="0" fontId="31" fillId="26" borderId="0" applyAlignment="1">
      <alignment vertical="center"/>
    </xf>
    <xf numFmtId="0" fontId="33" fillId="39" borderId="0" applyAlignment="1">
      <alignment vertical="center"/>
    </xf>
    <xf numFmtId="0" fontId="31" fillId="41" borderId="0" applyAlignment="1">
      <alignment vertical="center"/>
    </xf>
    <xf numFmtId="0" fontId="33" fillId="10" borderId="0" applyAlignment="1">
      <alignment vertical="center"/>
    </xf>
    <xf numFmtId="0" fontId="33" fillId="8" borderId="0" applyAlignment="1">
      <alignment vertical="center"/>
    </xf>
    <xf numFmtId="0" fontId="31" fillId="36" borderId="0" applyAlignment="1">
      <alignment vertical="center"/>
    </xf>
    <xf numFmtId="0" fontId="33" fillId="24" borderId="0" applyAlignment="1">
      <alignment vertical="center"/>
    </xf>
    <xf numFmtId="0" fontId="53" fillId="0" borderId="0"/>
    <xf numFmtId="0" fontId="0" fillId="0" borderId="0"/>
    <xf numFmtId="0" fontId="44" fillId="0" borderId="0" applyAlignment="1">
      <alignment vertical="center"/>
    </xf>
    <xf numFmtId="0" fontId="43" fillId="0" borderId="0"/>
    <xf numFmtId="0" fontId="52" fillId="0" borderId="0" applyAlignment="1">
      <alignment vertical="center"/>
    </xf>
  </cellStyleXfs>
  <cellXfs count="37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14" fontId="7" fillId="0" borderId="4" applyAlignment="1" pivotButton="0" quotePrefix="0" xfId="0">
      <alignment horizontal="center" vertical="center" wrapText="1"/>
    </xf>
    <xf numFmtId="164" fontId="7" fillId="0" borderId="4" applyAlignment="1" pivotButton="0" quotePrefix="0" xfId="0">
      <alignment horizontal="center" vertical="center" wrapText="1"/>
    </xf>
    <xf numFmtId="14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1" pivotButton="0" quotePrefix="0" xfId="0"/>
    <xf numFmtId="0" fontId="8" fillId="3" borderId="4" applyAlignment="1" pivotButton="0" quotePrefix="0" xfId="0">
      <alignment horizontal="center" vertical="center" wrapText="1"/>
    </xf>
    <xf numFmtId="10" fontId="9" fillId="3" borderId="4" applyAlignment="1" pivotButton="0" quotePrefix="0" xfId="11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31" fontId="4" fillId="0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8" fillId="4" borderId="3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8" fillId="5" borderId="2" applyAlignment="1" pivotButton="0" quotePrefix="0" xfId="0">
      <alignment horizontal="center" vertical="center" wrapText="1"/>
    </xf>
    <xf numFmtId="0" fontId="8" fillId="6" borderId="2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center" vertical="center" wrapText="1"/>
    </xf>
    <xf numFmtId="165" fontId="1" fillId="0" borderId="4" applyAlignment="1" pivotButton="0" quotePrefix="0" xfId="4">
      <alignment vertical="center"/>
    </xf>
    <xf numFmtId="14" fontId="1" fillId="0" borderId="0" applyAlignment="1" pivotButton="0" quotePrefix="0" xfId="0">
      <alignment horizontal="center" vertical="center"/>
    </xf>
    <xf numFmtId="58" fontId="1" fillId="0" borderId="0" applyAlignment="1" pivotButton="0" quotePrefix="0" xfId="0">
      <alignment horizontal="center" vertical="center"/>
    </xf>
    <xf numFmtId="0" fontId="6" fillId="7" borderId="4" applyAlignment="1" pivotButton="0" quotePrefix="0" xfId="0">
      <alignment horizontal="center" vertical="center"/>
    </xf>
    <xf numFmtId="0" fontId="6" fillId="7" borderId="5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14" fontId="1" fillId="0" borderId="4" applyAlignment="1" pivotButton="0" quotePrefix="0" xfId="0">
      <alignment horizontal="center" vertical="center" wrapText="1"/>
    </xf>
    <xf numFmtId="14" fontId="1" fillId="7" borderId="4" applyAlignment="1" pivotButton="0" quotePrefix="0" xfId="0">
      <alignment horizontal="center" vertical="center" wrapText="1"/>
    </xf>
    <xf numFmtId="14" fontId="1" fillId="7" borderId="4" applyAlignment="1" pivotButton="0" quotePrefix="0" xfId="0">
      <alignment horizontal="center" vertical="center"/>
    </xf>
    <xf numFmtId="0" fontId="1" fillId="7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7" borderId="4" applyAlignment="1" pivotButton="0" quotePrefix="0" xfId="0">
      <alignment vertical="center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0" fontId="10" fillId="2" borderId="10" applyAlignment="1" pivotButton="0" quotePrefix="0" xfId="0">
      <alignment horizontal="center" vertical="center"/>
    </xf>
    <xf numFmtId="0" fontId="0" fillId="0" borderId="11" pivotButton="0" quotePrefix="0" xfId="0"/>
    <xf numFmtId="0" fontId="11" fillId="0" borderId="1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" pivotButton="0" quotePrefix="0" xfId="0"/>
    <xf numFmtId="0" fontId="12" fillId="0" borderId="14" applyAlignment="1" pivotButton="0" quotePrefix="0" xfId="0">
      <alignment horizontal="center" vertical="center" wrapText="1"/>
    </xf>
    <xf numFmtId="0" fontId="11" fillId="0" borderId="12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3" fillId="0" borderId="12" applyAlignment="1" pivotButton="0" quotePrefix="0" xfId="0">
      <alignment horizontal="center" vertical="center"/>
    </xf>
    <xf numFmtId="166" fontId="12" fillId="8" borderId="4" applyAlignment="1" pivotButton="0" quotePrefix="0" xfId="0">
      <alignment horizontal="center" vertical="center"/>
    </xf>
    <xf numFmtId="0" fontId="12" fillId="9" borderId="15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0" fillId="0" borderId="16" pivotButton="0" quotePrefix="0" xfId="0"/>
    <xf numFmtId="0" fontId="6" fillId="0" borderId="12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/>
    </xf>
    <xf numFmtId="0" fontId="14" fillId="0" borderId="19" applyAlignment="1" pivotButton="0" quotePrefix="0" xfId="0">
      <alignment horizontal="center" vertical="center"/>
    </xf>
    <xf numFmtId="0" fontId="15" fillId="0" borderId="1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14" pivotButton="0" quotePrefix="0" xfId="0"/>
    <xf numFmtId="0" fontId="12" fillId="0" borderId="22" applyAlignment="1" pivotButton="0" quotePrefix="0" xfId="0">
      <alignment vertical="center"/>
    </xf>
    <xf numFmtId="0" fontId="13" fillId="0" borderId="2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0" fillId="0" borderId="23" pivotButton="0" quotePrefix="0" xfId="0"/>
    <xf numFmtId="0" fontId="6" fillId="0" borderId="24" applyAlignment="1" pivotButton="0" quotePrefix="0" xfId="0">
      <alignment horizontal="center" vertical="center"/>
    </xf>
    <xf numFmtId="0" fontId="6" fillId="0" borderId="22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3" fillId="2" borderId="27" applyAlignment="1" pivotButton="0" quotePrefix="0" xfId="0">
      <alignment horizontal="center" vertical="center"/>
    </xf>
    <xf numFmtId="0" fontId="0" fillId="0" borderId="28" pivotButton="0" quotePrefix="0" xfId="0"/>
    <xf numFmtId="0" fontId="1" fillId="10" borderId="29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/>
    </xf>
    <xf numFmtId="167" fontId="20" fillId="11" borderId="30" applyAlignment="1" pivotButton="0" quotePrefix="0" xfId="0">
      <alignment horizontal="right" vertical="center"/>
    </xf>
    <xf numFmtId="0" fontId="7" fillId="0" borderId="29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/>
    </xf>
    <xf numFmtId="0" fontId="21" fillId="0" borderId="30" applyAlignment="1" pivotButton="0" quotePrefix="0" xfId="0">
      <alignment horizontal="right" vertical="center"/>
    </xf>
    <xf numFmtId="0" fontId="0" fillId="0" borderId="31" pivotButton="0" quotePrefix="0" xfId="0"/>
    <xf numFmtId="0" fontId="0" fillId="0" borderId="32" pivotButton="0" quotePrefix="0" xfId="0"/>
    <xf numFmtId="0" fontId="21" fillId="0" borderId="33" applyAlignment="1" pivotButton="0" quotePrefix="0" xfId="0">
      <alignment horizontal="center"/>
    </xf>
    <xf numFmtId="0" fontId="17" fillId="12" borderId="3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7" fillId="0" borderId="38" applyAlignment="1" pivotButton="0" quotePrefix="0" xfId="0">
      <alignment horizontal="center" vertical="center"/>
    </xf>
    <xf numFmtId="0" fontId="21" fillId="0" borderId="38" applyAlignment="1" pivotButton="0" quotePrefix="0" xfId="0">
      <alignment horizontal="center" vertical="center"/>
    </xf>
    <xf numFmtId="0" fontId="21" fillId="0" borderId="39" applyAlignment="1" pivotButton="0" quotePrefix="0" xfId="0">
      <alignment horizontal="center" vertical="center"/>
    </xf>
    <xf numFmtId="166" fontId="22" fillId="12" borderId="40" applyAlignment="1" pivotButton="0" quotePrefix="0" xfId="50">
      <alignment horizontal="center" vertical="center"/>
    </xf>
    <xf numFmtId="0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right"/>
    </xf>
    <xf numFmtId="0" fontId="23" fillId="2" borderId="27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4" fillId="0" borderId="34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4" fillId="0" borderId="18" applyAlignment="1" pivotButton="0" quotePrefix="0" xfId="0">
      <alignment horizontal="right" vertical="center"/>
    </xf>
    <xf numFmtId="0" fontId="24" fillId="0" borderId="40" applyAlignment="1" pivotButton="0" quotePrefix="0" xfId="0">
      <alignment horizontal="right" vertical="center"/>
    </xf>
    <xf numFmtId="0" fontId="22" fillId="9" borderId="27" applyAlignment="1" pivotButton="0" quotePrefix="0" xfId="0">
      <alignment horizontal="center"/>
    </xf>
    <xf numFmtId="166" fontId="22" fillId="8" borderId="42" applyAlignment="1" pivotButton="0" quotePrefix="0" xfId="0">
      <alignment horizontal="center" vertical="center"/>
    </xf>
    <xf numFmtId="0" fontId="25" fillId="0" borderId="29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14" fontId="25" fillId="0" borderId="4" applyAlignment="1" pivotButton="0" quotePrefix="0" xfId="0">
      <alignment horizontal="center"/>
    </xf>
    <xf numFmtId="0" fontId="25" fillId="0" borderId="38" applyAlignment="1" pivotButton="0" quotePrefix="0" xfId="0">
      <alignment horizontal="right"/>
    </xf>
    <xf numFmtId="0" fontId="26" fillId="0" borderId="29" applyAlignment="1" pivotButton="0" quotePrefix="0" xfId="0">
      <alignment horizontal="center"/>
    </xf>
    <xf numFmtId="0" fontId="17" fillId="0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/>
    </xf>
    <xf numFmtId="168" fontId="22" fillId="0" borderId="43" applyAlignment="1" pivotButton="0" quotePrefix="0" xfId="0">
      <alignment horizontal="right" vertical="center" wrapText="1"/>
    </xf>
    <xf numFmtId="166" fontId="26" fillId="0" borderId="38" applyAlignment="1" pivotButton="0" quotePrefix="0" xfId="0">
      <alignment horizontal="right"/>
    </xf>
    <xf numFmtId="0" fontId="26" fillId="0" borderId="27" applyAlignment="1" pivotButton="0" quotePrefix="0" xfId="0">
      <alignment horizontal="center"/>
    </xf>
    <xf numFmtId="0" fontId="17" fillId="0" borderId="44" applyAlignment="1" pivotButton="0" quotePrefix="0" xfId="0">
      <alignment horizontal="center" vertical="center"/>
    </xf>
    <xf numFmtId="0" fontId="17" fillId="0" borderId="44" applyAlignment="1" pivotButton="0" quotePrefix="0" xfId="0">
      <alignment horizontal="center"/>
    </xf>
    <xf numFmtId="168" fontId="22" fillId="0" borderId="45" applyAlignment="1" pivotButton="0" quotePrefix="0" xfId="0">
      <alignment horizontal="right" vertical="center" wrapText="1"/>
    </xf>
    <xf numFmtId="166" fontId="26" fillId="0" borderId="42" applyAlignment="1" pivotButton="0" quotePrefix="0" xfId="0">
      <alignment horizontal="right"/>
    </xf>
    <xf numFmtId="0" fontId="22" fillId="0" borderId="0" applyAlignment="1" pivotButton="0" quotePrefix="0" xfId="0">
      <alignment vertical="center"/>
    </xf>
    <xf numFmtId="0" fontId="17" fillId="0" borderId="18" applyAlignment="1" pivotButton="0" quotePrefix="0" xfId="0">
      <alignment horizontal="center"/>
    </xf>
    <xf numFmtId="166" fontId="26" fillId="0" borderId="40" applyAlignment="1" pivotButton="0" quotePrefix="0" xfId="0">
      <alignment horizontal="right"/>
    </xf>
    <xf numFmtId="166" fontId="22" fillId="0" borderId="0" applyAlignment="1" pivotButton="0" quotePrefix="0" xfId="0">
      <alignment horizontal="center"/>
    </xf>
    <xf numFmtId="168" fontId="22" fillId="0" borderId="30" applyAlignment="1" pivotButton="0" quotePrefix="0" xfId="0">
      <alignment horizontal="right" vertical="center" wrapText="1"/>
    </xf>
    <xf numFmtId="168" fontId="22" fillId="0" borderId="7" applyAlignment="1" pivotButton="0" quotePrefix="0" xfId="0">
      <alignment horizontal="right" vertical="center" wrapText="1"/>
    </xf>
    <xf numFmtId="168" fontId="22" fillId="0" borderId="4" applyAlignment="1" pivotButton="0" quotePrefix="0" xfId="0">
      <alignment horizontal="right" vertical="center" wrapText="1"/>
    </xf>
    <xf numFmtId="168" fontId="22" fillId="0" borderId="18" applyAlignment="1" pivotButton="0" quotePrefix="0" xfId="0">
      <alignment horizontal="right" vertical="center" wrapText="1"/>
    </xf>
    <xf numFmtId="0" fontId="26" fillId="0" borderId="32" applyAlignment="1" pivotButton="0" quotePrefix="0" xfId="0">
      <alignment horizontal="center"/>
    </xf>
    <xf numFmtId="0" fontId="17" fillId="0" borderId="7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/>
    </xf>
    <xf numFmtId="168" fontId="22" fillId="0" borderId="46" applyAlignment="1" pivotButton="0" quotePrefix="0" xfId="0">
      <alignment horizontal="right" vertical="center" wrapText="1"/>
    </xf>
    <xf numFmtId="166" fontId="26" fillId="0" borderId="47" applyAlignment="1" pivotButton="0" quotePrefix="0" xfId="0">
      <alignment horizontal="right"/>
    </xf>
    <xf numFmtId="0" fontId="27" fillId="0" borderId="0" applyAlignment="1" pivotButton="0" quotePrefix="0" xfId="0">
      <alignment horizontal="left"/>
    </xf>
    <xf numFmtId="0" fontId="26" fillId="0" borderId="34" applyAlignment="1" pivotButton="0" quotePrefix="0" xfId="0">
      <alignment horizontal="center"/>
    </xf>
    <xf numFmtId="168" fontId="22" fillId="0" borderId="48" applyAlignment="1" pivotButton="0" quotePrefix="0" xfId="0">
      <alignment horizontal="right" vertical="center" wrapText="1"/>
    </xf>
    <xf numFmtId="168" fontId="22" fillId="0" borderId="49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0" fillId="2" borderId="27" applyAlignment="1" pivotButton="0" quotePrefix="0" xfId="0">
      <alignment horizontal="center" vertical="center"/>
    </xf>
    <xf numFmtId="0" fontId="11" fillId="0" borderId="29" applyAlignment="1" pivotButton="0" quotePrefix="0" xfId="0">
      <alignment vertical="center"/>
    </xf>
    <xf numFmtId="0" fontId="11" fillId="0" borderId="4" applyAlignment="1" pivotButton="0" quotePrefix="0" xfId="0">
      <alignment vertical="center"/>
    </xf>
    <xf numFmtId="0" fontId="12" fillId="0" borderId="4" applyAlignment="1" pivotButton="0" quotePrefix="0" xfId="0">
      <alignment vertical="center"/>
    </xf>
    <xf numFmtId="0" fontId="12" fillId="0" borderId="4" applyAlignment="1" pivotButton="0" quotePrefix="0" xfId="0">
      <alignment horizontal="left" vertical="center"/>
    </xf>
    <xf numFmtId="0" fontId="11" fillId="10" borderId="29" applyAlignment="1" pivotButton="0" quotePrefix="0" xfId="0">
      <alignment horizontal="center" vertical="center"/>
    </xf>
    <xf numFmtId="0" fontId="11" fillId="10" borderId="4" applyAlignment="1" pivotButton="0" quotePrefix="0" xfId="0">
      <alignment horizontal="center" vertical="center"/>
    </xf>
    <xf numFmtId="0" fontId="11" fillId="0" borderId="33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" fillId="0" borderId="4" applyAlignment="1" pivotButton="0" quotePrefix="0" xfId="52">
      <alignment horizontal="center" vertical="center"/>
    </xf>
    <xf numFmtId="0" fontId="12" fillId="0" borderId="4" applyAlignment="1" pivotButton="0" quotePrefix="0" xfId="0">
      <alignment horizontal="center"/>
    </xf>
    <xf numFmtId="0" fontId="1" fillId="0" borderId="30" applyAlignment="1" pivotButton="0" quotePrefix="0" xfId="0">
      <alignment horizontal="right" vertical="center"/>
    </xf>
    <xf numFmtId="0" fontId="13" fillId="0" borderId="29" applyAlignment="1" pivotButton="0" quotePrefix="0" xfId="0">
      <alignment horizontal="center" vertical="center"/>
    </xf>
    <xf numFmtId="0" fontId="6" fillId="0" borderId="4" applyAlignment="1" pivotButton="0" quotePrefix="0" xfId="52">
      <alignment horizontal="center" vertical="center"/>
    </xf>
    <xf numFmtId="0" fontId="1" fillId="0" borderId="30" applyAlignment="1" pivotButton="0" quotePrefix="0" xfId="52">
      <alignment horizontal="right" vertical="center"/>
    </xf>
    <xf numFmtId="0" fontId="13" fillId="4" borderId="29" applyAlignment="1" pivotButton="0" quotePrefix="0" xfId="0">
      <alignment horizontal="center" vertical="center"/>
    </xf>
    <xf numFmtId="0" fontId="11" fillId="4" borderId="4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6" fillId="4" borderId="4" applyAlignment="1" pivotButton="0" quotePrefix="0" xfId="52">
      <alignment horizontal="center" vertical="center"/>
    </xf>
    <xf numFmtId="0" fontId="1" fillId="4" borderId="30" applyAlignment="1" pivotButton="0" quotePrefix="0" xfId="52">
      <alignment horizontal="right" vertical="center"/>
    </xf>
    <xf numFmtId="0" fontId="6" fillId="0" borderId="33" applyAlignment="1" pivotButton="0" quotePrefix="0" xfId="52">
      <alignment horizontal="left" vertical="center"/>
    </xf>
    <xf numFmtId="0" fontId="12" fillId="0" borderId="24" applyAlignment="1" pivotButton="0" quotePrefix="0" xfId="0">
      <alignment horizontal="center" vertical="center"/>
    </xf>
    <xf numFmtId="0" fontId="11" fillId="2" borderId="27" applyAlignment="1" pivotButton="0" quotePrefix="0" xfId="0">
      <alignment horizontal="center" vertical="center"/>
    </xf>
    <xf numFmtId="0" fontId="12" fillId="0" borderId="4" applyAlignment="1" pivotButton="0" quotePrefix="0" xfId="0">
      <alignment horizontal="right" vertical="center"/>
    </xf>
    <xf numFmtId="0" fontId="12" fillId="0" borderId="24" applyAlignment="1" pivotButton="0" quotePrefix="0" xfId="0">
      <alignment horizontal="right" vertical="center"/>
    </xf>
    <xf numFmtId="0" fontId="12" fillId="0" borderId="29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/>
    </xf>
    <xf numFmtId="0" fontId="12" fillId="0" borderId="18" applyAlignment="1" pivotButton="0" quotePrefix="0" xfId="0">
      <alignment horizontal="center" vertical="center"/>
    </xf>
    <xf numFmtId="0" fontId="12" fillId="0" borderId="50" applyAlignment="1" pivotButton="0" quotePrefix="0" xfId="0">
      <alignment horizontal="center" vertical="center"/>
    </xf>
    <xf numFmtId="0" fontId="12" fillId="0" borderId="34" applyAlignment="1" pivotButton="0" quotePrefix="0" xfId="0">
      <alignment horizontal="left" vertical="center"/>
    </xf>
    <xf numFmtId="0" fontId="12" fillId="0" borderId="38" applyAlignment="1" pivotButton="0" quotePrefix="0" xfId="0">
      <alignment horizontal="center" vertical="center"/>
    </xf>
    <xf numFmtId="0" fontId="11" fillId="10" borderId="4" applyAlignment="1" pivotButton="0" quotePrefix="0" xfId="0">
      <alignment horizontal="left" vertical="center"/>
    </xf>
    <xf numFmtId="166" fontId="11" fillId="13" borderId="4" applyAlignment="1" pivotButton="0" quotePrefix="0" xfId="0">
      <alignment horizontal="center" vertical="center"/>
    </xf>
    <xf numFmtId="0" fontId="11" fillId="14" borderId="38" applyAlignment="1" pivotButton="0" quotePrefix="0" xfId="0">
      <alignment horizontal="center" vertical="center"/>
    </xf>
    <xf numFmtId="166" fontId="11" fillId="0" borderId="0" applyAlignment="1" pivotButton="0" quotePrefix="0" xfId="0">
      <alignment horizontal="center" vertical="center"/>
    </xf>
    <xf numFmtId="0" fontId="11" fillId="13" borderId="4" applyAlignment="1" pivotButton="0" quotePrefix="0" xfId="0">
      <alignment horizontal="center" vertical="center"/>
    </xf>
    <xf numFmtId="0" fontId="0" fillId="0" borderId="47" pivotButton="0" quotePrefix="0" xfId="0"/>
    <xf numFmtId="0" fontId="11" fillId="0" borderId="4" applyAlignment="1" pivotButton="0" quotePrefix="0" xfId="0">
      <alignment horizontal="left" vertical="center"/>
    </xf>
    <xf numFmtId="0" fontId="11" fillId="0" borderId="47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left" vertical="center"/>
    </xf>
    <xf numFmtId="10" fontId="12" fillId="0" borderId="38" applyAlignment="1" pivotButton="0" quotePrefix="0" xfId="0">
      <alignment horizontal="center" vertical="center"/>
    </xf>
    <xf numFmtId="0" fontId="7" fillId="0" borderId="4" applyAlignment="1" pivotButton="0" quotePrefix="0" xfId="52">
      <alignment horizontal="center" vertical="center"/>
    </xf>
    <xf numFmtId="166" fontId="12" fillId="0" borderId="0" applyAlignment="1" pivotButton="0" quotePrefix="0" xfId="0">
      <alignment horizontal="center" vertical="center"/>
    </xf>
    <xf numFmtId="0" fontId="7" fillId="0" borderId="30" applyAlignment="1" pivotButton="0" quotePrefix="0" xfId="52">
      <alignment horizontal="right" vertical="center"/>
    </xf>
    <xf numFmtId="22" fontId="12" fillId="0" borderId="0" applyAlignment="1" pivotButton="0" quotePrefix="0" xfId="0">
      <alignment horizontal="center" vertical="center"/>
    </xf>
    <xf numFmtId="0" fontId="7" fillId="4" borderId="30" applyAlignment="1" pivotButton="0" quotePrefix="0" xfId="52">
      <alignment horizontal="right" vertical="center"/>
    </xf>
    <xf numFmtId="0" fontId="28" fillId="4" borderId="4" applyAlignment="1" pivotButton="0" quotePrefix="0" xfId="0">
      <alignment horizontal="left" vertical="center"/>
    </xf>
    <xf numFmtId="0" fontId="12" fillId="4" borderId="38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0" fontId="11" fillId="0" borderId="33" applyAlignment="1" pivotButton="0" quotePrefix="0" xfId="0">
      <alignment horizontal="left" vertical="center"/>
    </xf>
    <xf numFmtId="0" fontId="12" fillId="0" borderId="39" applyAlignment="1" pivotButton="0" quotePrefix="0" xfId="0">
      <alignment horizontal="center" vertical="center"/>
    </xf>
    <xf numFmtId="0" fontId="11" fillId="2" borderId="44" applyAlignment="1" pivotButton="0" quotePrefix="0" xfId="0">
      <alignment horizontal="center" vertical="center"/>
    </xf>
    <xf numFmtId="0" fontId="12" fillId="2" borderId="42" applyAlignment="1" pivotButton="0" quotePrefix="0" xfId="0">
      <alignment horizontal="center" vertical="center"/>
    </xf>
    <xf numFmtId="166" fontId="29" fillId="0" borderId="4" applyAlignment="1" pivotButton="0" quotePrefix="0" xfId="0">
      <alignment horizontal="left" vertical="center"/>
    </xf>
    <xf numFmtId="0" fontId="12" fillId="0" borderId="18" applyAlignment="1" pivotButton="0" quotePrefix="0" xfId="0">
      <alignment horizontal="left" vertical="center"/>
    </xf>
    <xf numFmtId="0" fontId="12" fillId="0" borderId="4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8" fillId="2" borderId="27" applyAlignment="1" pivotButton="0" quotePrefix="0" xfId="0">
      <alignment horizontal="center" vertical="center" wrapText="1"/>
    </xf>
    <xf numFmtId="0" fontId="6" fillId="2" borderId="29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38" applyAlignment="1" pivotButton="0" quotePrefix="0" xfId="0">
      <alignment horizontal="center" vertical="center" wrapText="1"/>
    </xf>
    <xf numFmtId="0" fontId="6" fillId="4" borderId="29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38" applyAlignment="1" pivotButton="0" quotePrefix="0" xfId="0">
      <alignment horizontal="center" vertical="center" wrapText="1"/>
    </xf>
    <xf numFmtId="0" fontId="6" fillId="14" borderId="29" applyAlignment="1" pivotButton="0" quotePrefix="0" xfId="0">
      <alignment horizontal="center" vertical="center" wrapText="1"/>
    </xf>
    <xf numFmtId="0" fontId="6" fillId="14" borderId="4" applyAlignment="1" pivotButton="0" quotePrefix="0" xfId="0">
      <alignment horizontal="center" vertical="center" wrapText="1"/>
    </xf>
    <xf numFmtId="0" fontId="6" fillId="14" borderId="3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6" fillId="0" borderId="34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169" fontId="6" fillId="15" borderId="40" applyAlignment="1" pivotButton="0" quotePrefix="0" xfId="0">
      <alignment horizontal="center" vertical="center" wrapText="1"/>
    </xf>
    <xf numFmtId="0" fontId="30" fillId="0" borderId="0" applyAlignment="1" pivotButton="0" quotePrefix="0" xfId="50">
      <alignment vertical="center" wrapText="1"/>
    </xf>
    <xf numFmtId="0" fontId="1" fillId="0" borderId="0" applyAlignment="1" pivotButton="0" quotePrefix="0" xfId="50">
      <alignment vertical="center" wrapText="1"/>
    </xf>
    <xf numFmtId="0" fontId="1" fillId="0" borderId="0" applyAlignment="1" pivotButton="0" quotePrefix="0" xfId="50">
      <alignment horizontal="center" vertical="center" wrapText="1"/>
    </xf>
    <xf numFmtId="0" fontId="8" fillId="2" borderId="27" applyAlignment="1" pivotButton="0" quotePrefix="0" xfId="50">
      <alignment horizontal="center" vertical="center" wrapText="1"/>
    </xf>
    <xf numFmtId="0" fontId="13" fillId="0" borderId="29" applyAlignment="1" pivotButton="0" quotePrefix="0" xfId="50">
      <alignment horizontal="center" vertical="center" wrapText="1"/>
    </xf>
    <xf numFmtId="0" fontId="6" fillId="0" borderId="4" applyAlignment="1" pivotButton="0" quotePrefix="0" xfId="50">
      <alignment horizontal="left" vertical="center" wrapText="1"/>
    </xf>
    <xf numFmtId="0" fontId="13" fillId="0" borderId="34" applyAlignment="1" pivotButton="0" quotePrefix="0" xfId="50">
      <alignment horizontal="center" vertical="center" wrapText="1"/>
    </xf>
    <xf numFmtId="0" fontId="6" fillId="0" borderId="18" applyAlignment="1" pivotButton="0" quotePrefix="0" xfId="50">
      <alignment horizontal="left" vertical="center" wrapText="1"/>
    </xf>
    <xf numFmtId="0" fontId="13" fillId="14" borderId="51" applyAlignment="1" pivotButton="0" quotePrefix="0" xfId="50">
      <alignment horizontal="center" vertical="center" wrapText="1"/>
    </xf>
    <xf numFmtId="0" fontId="13" fillId="14" borderId="52" applyAlignment="1" pivotButton="0" quotePrefix="0" xfId="50">
      <alignment horizontal="center" vertical="center" wrapText="1"/>
    </xf>
    <xf numFmtId="0" fontId="0" fillId="0" borderId="53" pivotButton="0" quotePrefix="0" xfId="0"/>
    <xf numFmtId="0" fontId="13" fillId="14" borderId="1" applyAlignment="1" pivotButton="0" quotePrefix="0" xfId="50">
      <alignment horizontal="center" vertical="center" wrapText="1"/>
    </xf>
    <xf numFmtId="0" fontId="13" fillId="14" borderId="6" applyAlignment="1" pivotButton="0" quotePrefix="0" xfId="50">
      <alignment horizontal="center" vertical="center" wrapText="1"/>
    </xf>
    <xf numFmtId="0" fontId="13" fillId="14" borderId="54" applyAlignment="1" pivotButton="0" quotePrefix="0" xfId="50">
      <alignment horizontal="center" vertical="center" wrapText="1"/>
    </xf>
    <xf numFmtId="0" fontId="13" fillId="14" borderId="55" applyAlignment="1" pivotButton="0" quotePrefix="0" xfId="50">
      <alignment horizontal="center" vertical="center" wrapText="1"/>
    </xf>
    <xf numFmtId="0" fontId="6" fillId="0" borderId="27" applyAlignment="1" pivotButton="0" quotePrefix="0" xfId="50">
      <alignment horizontal="center" vertical="center" wrapText="1"/>
    </xf>
    <xf numFmtId="0" fontId="13" fillId="0" borderId="44" applyAlignment="1" pivotButton="0" quotePrefix="0" xfId="50">
      <alignment horizontal="center" vertical="center" wrapText="1"/>
    </xf>
    <xf numFmtId="0" fontId="13" fillId="0" borderId="42" applyAlignment="1" pivotButton="0" quotePrefix="0" xfId="50">
      <alignment horizontal="center" vertical="center" wrapText="1"/>
    </xf>
    <xf numFmtId="0" fontId="12" fillId="0" borderId="27" applyAlignment="1" pivotButton="0" quotePrefix="0" xfId="50">
      <alignment horizontal="center" vertical="center"/>
    </xf>
    <xf numFmtId="170" fontId="6" fillId="0" borderId="44" applyAlignment="1" pivotButton="0" quotePrefix="0" xfId="50">
      <alignment horizontal="left" vertical="center" wrapText="1"/>
    </xf>
    <xf numFmtId="0" fontId="6" fillId="0" borderId="42" applyAlignment="1" pivotButton="0" quotePrefix="0" xfId="50">
      <alignment horizontal="center" vertical="center" wrapText="1"/>
    </xf>
    <xf numFmtId="170" fontId="6" fillId="0" borderId="56" applyAlignment="1" pivotButton="0" quotePrefix="0" xfId="50">
      <alignment horizontal="center" vertical="center" wrapText="1"/>
    </xf>
    <xf numFmtId="0" fontId="12" fillId="0" borderId="29" applyAlignment="1" pivotButton="0" quotePrefix="0" xfId="50">
      <alignment horizontal="center" vertical="center"/>
    </xf>
    <xf numFmtId="0" fontId="0" fillId="0" borderId="57" pivotButton="0" quotePrefix="0" xfId="0"/>
    <xf numFmtId="0" fontId="13" fillId="0" borderId="38" applyAlignment="1" pivotButton="0" quotePrefix="0" xfId="50">
      <alignment horizontal="center" vertical="center" wrapText="1"/>
    </xf>
    <xf numFmtId="0" fontId="6" fillId="0" borderId="29" applyAlignment="1" pivotButton="0" quotePrefix="0" xfId="50">
      <alignment horizontal="center" vertical="center"/>
    </xf>
    <xf numFmtId="170" fontId="6" fillId="0" borderId="4" applyAlignment="1" pivotButton="0" quotePrefix="0" xfId="50">
      <alignment horizontal="left" vertical="center" wrapText="1"/>
    </xf>
    <xf numFmtId="0" fontId="6" fillId="0" borderId="38" applyAlignment="1" pivotButton="0" quotePrefix="0" xfId="50">
      <alignment horizontal="center" vertical="center" wrapText="1"/>
    </xf>
    <xf numFmtId="170" fontId="6" fillId="0" borderId="58" applyAlignment="1" pivotButton="0" quotePrefix="0" xfId="50">
      <alignment horizontal="center" vertical="center" wrapText="1"/>
    </xf>
    <xf numFmtId="0" fontId="0" fillId="0" borderId="59" pivotButton="0" quotePrefix="0" xfId="0"/>
    <xf numFmtId="0" fontId="0" fillId="0" borderId="60" pivotButton="0" quotePrefix="0" xfId="0"/>
    <xf numFmtId="0" fontId="12" fillId="16" borderId="29" applyAlignment="1" pivotButton="0" quotePrefix="0" xfId="50">
      <alignment horizontal="center" vertical="center" wrapText="1"/>
    </xf>
    <xf numFmtId="0" fontId="6" fillId="0" borderId="29" applyAlignment="1" pivotButton="0" quotePrefix="0" xfId="50">
      <alignment horizontal="center" vertical="center" wrapText="1"/>
    </xf>
    <xf numFmtId="0" fontId="13" fillId="0" borderId="47" applyAlignment="1" pivotButton="0" quotePrefix="0" xfId="50">
      <alignment horizontal="center" vertical="center" wrapText="1"/>
    </xf>
    <xf numFmtId="0" fontId="6" fillId="16" borderId="5" applyAlignment="1" pivotButton="0" quotePrefix="0" xfId="50">
      <alignment horizontal="center" vertical="center" wrapText="1"/>
    </xf>
    <xf numFmtId="0" fontId="12" fillId="16" borderId="24" applyAlignment="1" pivotButton="0" quotePrefix="0" xfId="50">
      <alignment horizontal="center" vertical="center" wrapText="1"/>
    </xf>
    <xf numFmtId="9" fontId="6" fillId="15" borderId="57" applyAlignment="1" pivotButton="0" quotePrefix="0" xfId="50">
      <alignment horizontal="center" vertical="center" wrapText="1"/>
    </xf>
    <xf numFmtId="170" fontId="6" fillId="15" borderId="57" applyAlignment="1" pivotButton="0" quotePrefix="0" xfId="50">
      <alignment horizontal="center" vertical="center" wrapText="1"/>
    </xf>
    <xf numFmtId="171" fontId="6" fillId="16" borderId="5" applyAlignment="1" pivotButton="0" quotePrefix="0" xfId="50">
      <alignment horizontal="center" vertical="center" wrapText="1"/>
    </xf>
    <xf numFmtId="0" fontId="6" fillId="0" borderId="24" applyAlignment="1" pivotButton="0" quotePrefix="0" xfId="50">
      <alignment horizontal="center" vertical="center" wrapText="1"/>
    </xf>
    <xf numFmtId="170" fontId="6" fillId="15" borderId="58" applyAlignment="1" pivotButton="0" quotePrefix="0" xfId="50">
      <alignment horizontal="center" vertical="center" wrapText="1"/>
    </xf>
    <xf numFmtId="172" fontId="6" fillId="15" borderId="58" applyAlignment="1" pivotButton="0" quotePrefix="0" xfId="50">
      <alignment horizontal="center" vertical="center" wrapText="1"/>
    </xf>
    <xf numFmtId="0" fontId="6" fillId="0" borderId="61" applyAlignment="1" pivotButton="0" quotePrefix="0" xfId="50">
      <alignment horizontal="center" vertical="center" wrapText="1"/>
    </xf>
    <xf numFmtId="0" fontId="13" fillId="0" borderId="39" applyAlignment="1" pivotButton="0" quotePrefix="0" xfId="50">
      <alignment horizontal="center" vertical="center" wrapText="1"/>
    </xf>
    <xf numFmtId="0" fontId="6" fillId="0" borderId="62" applyAlignment="1" pivotButton="0" quotePrefix="0" xfId="50">
      <alignment horizontal="center" vertical="center" wrapText="1"/>
    </xf>
    <xf numFmtId="170" fontId="6" fillId="0" borderId="63" applyAlignment="1" pivotButton="0" quotePrefix="0" xfId="50">
      <alignment horizontal="center" vertical="center" wrapText="1"/>
    </xf>
    <xf numFmtId="0" fontId="13" fillId="14" borderId="64" applyAlignment="1" pivotButton="0" quotePrefix="0" xfId="50">
      <alignment horizontal="center" vertical="center" wrapText="1"/>
    </xf>
    <xf numFmtId="0" fontId="13" fillId="14" borderId="65" applyAlignment="1" pivotButton="0" quotePrefix="0" xfId="50">
      <alignment horizontal="center" vertical="center" wrapText="1"/>
    </xf>
    <xf numFmtId="0" fontId="0" fillId="0" borderId="66" pivotButton="0" quotePrefix="0" xfId="0"/>
    <xf numFmtId="171" fontId="13" fillId="14" borderId="66" applyAlignment="1" pivotButton="0" quotePrefix="0" xfId="50">
      <alignment horizontal="center" vertical="center" wrapText="1"/>
    </xf>
    <xf numFmtId="0" fontId="13" fillId="14" borderId="67" applyAlignment="1" pivotButton="0" quotePrefix="0" xfId="50">
      <alignment horizontal="center" vertical="center" wrapText="1"/>
    </xf>
    <xf numFmtId="0" fontId="13" fillId="0" borderId="68" applyAlignment="1" pivotButton="0" quotePrefix="0" xfId="50">
      <alignment horizontal="center" vertical="center" wrapText="1"/>
    </xf>
    <xf numFmtId="0" fontId="6" fillId="16" borderId="37" applyAlignment="1" pivotButton="0" quotePrefix="0" xfId="50">
      <alignment horizontal="center" vertical="center" wrapText="1"/>
    </xf>
    <xf numFmtId="0" fontId="6" fillId="0" borderId="68" applyAlignment="1" pivotButton="0" quotePrefix="0" xfId="50">
      <alignment horizontal="center" vertical="center" wrapText="1"/>
    </xf>
    <xf numFmtId="0" fontId="6" fillId="0" borderId="56" applyAlignment="1" pivotButton="0" quotePrefix="0" xfId="50">
      <alignment horizontal="center" vertical="center" wrapText="1"/>
    </xf>
    <xf numFmtId="0" fontId="0" fillId="0" borderId="54" pivotButton="0" quotePrefix="0" xfId="0"/>
    <xf numFmtId="169" fontId="6" fillId="0" borderId="58" applyAlignment="1" pivotButton="0" quotePrefix="0" xfId="50">
      <alignment horizontal="center" vertical="center" wrapText="1"/>
    </xf>
    <xf numFmtId="0" fontId="6" fillId="0" borderId="5" applyAlignment="1" pivotButton="0" quotePrefix="0" xfId="50">
      <alignment horizontal="center" vertical="center" wrapText="1"/>
    </xf>
    <xf numFmtId="0" fontId="6" fillId="0" borderId="58" applyAlignment="1" pivotButton="0" quotePrefix="0" xfId="50">
      <alignment horizontal="center" vertical="center" wrapText="1"/>
    </xf>
    <xf numFmtId="9" fontId="6" fillId="0" borderId="58" applyAlignment="1" pivotButton="0" quotePrefix="0" xfId="50">
      <alignment horizontal="center" vertical="center" wrapText="1"/>
    </xf>
    <xf numFmtId="0" fontId="6" fillId="0" borderId="34" applyAlignment="1" pivotButton="0" quotePrefix="0" xfId="50">
      <alignment horizontal="center" vertical="center" wrapText="1"/>
    </xf>
    <xf numFmtId="0" fontId="13" fillId="0" borderId="40" applyAlignment="1" pivotButton="0" quotePrefix="0" xfId="50">
      <alignment horizontal="center" vertical="center" wrapText="1"/>
    </xf>
    <xf numFmtId="0" fontId="6" fillId="0" borderId="36" applyAlignment="1" pivotButton="0" quotePrefix="0" xfId="50">
      <alignment horizontal="center" vertical="center" wrapText="1"/>
    </xf>
    <xf numFmtId="0" fontId="6" fillId="0" borderId="50" applyAlignment="1" pivotButton="0" quotePrefix="0" xfId="50">
      <alignment horizontal="center" vertical="center" wrapText="1"/>
    </xf>
    <xf numFmtId="10" fontId="6" fillId="0" borderId="69" applyAlignment="1" pivotButton="0" quotePrefix="0" xfId="50">
      <alignment horizontal="center" vertical="center" wrapText="1"/>
    </xf>
    <xf numFmtId="0" fontId="6" fillId="0" borderId="32" applyAlignment="1" pivotButton="0" quotePrefix="0" xfId="50">
      <alignment horizontal="center" vertical="center" wrapText="1"/>
    </xf>
    <xf numFmtId="0" fontId="6" fillId="0" borderId="31" applyAlignment="1" pivotButton="0" quotePrefix="0" xfId="50">
      <alignment horizontal="center" vertical="center" wrapText="1"/>
    </xf>
    <xf numFmtId="0" fontId="6" fillId="0" borderId="40" applyAlignment="1" pivotButton="0" quotePrefix="0" xfId="50">
      <alignment horizontal="center" vertical="center" wrapText="1"/>
    </xf>
    <xf numFmtId="170" fontId="6" fillId="15" borderId="69" applyAlignment="1" pivotButton="0" quotePrefix="0" xfId="50">
      <alignment horizontal="center" vertical="center" wrapText="1"/>
    </xf>
    <xf numFmtId="0" fontId="6" fillId="0" borderId="55" applyAlignment="1" pivotButton="0" quotePrefix="0" xfId="50">
      <alignment horizontal="center" vertical="center" wrapText="1"/>
    </xf>
    <xf numFmtId="0" fontId="0" fillId="0" borderId="70" pivotButton="0" quotePrefix="0" xfId="0"/>
    <xf numFmtId="0" fontId="13" fillId="0" borderId="27" applyAlignment="1" pivotButton="0" quotePrefix="0" xfId="50">
      <alignment horizontal="center" vertical="center" wrapText="1"/>
    </xf>
    <xf numFmtId="0" fontId="13" fillId="0" borderId="71" applyAlignment="1" pivotButton="0" quotePrefix="0" xfId="50">
      <alignment horizontal="center" vertical="center" wrapText="1"/>
    </xf>
    <xf numFmtId="0" fontId="13" fillId="0" borderId="72" applyAlignment="1" pivotButton="0" quotePrefix="0" xfId="50">
      <alignment horizontal="center" vertical="center" wrapText="1"/>
    </xf>
    <xf numFmtId="0" fontId="13" fillId="0" borderId="73" applyAlignment="1" pivotButton="0" quotePrefix="0" xfId="50">
      <alignment horizontal="center" vertical="center" wrapText="1"/>
    </xf>
    <xf numFmtId="0" fontId="13" fillId="0" borderId="32" applyAlignment="1" pivotButton="0" quotePrefix="0" xfId="50">
      <alignment horizontal="center" vertical="center" wrapText="1"/>
    </xf>
    <xf numFmtId="0" fontId="30" fillId="14" borderId="74" applyAlignment="1" pivotButton="0" quotePrefix="0" xfId="50">
      <alignment horizontal="center" vertical="center" wrapText="1"/>
    </xf>
    <xf numFmtId="170" fontId="1" fillId="0" borderId="71" applyAlignment="1" pivotButton="0" quotePrefix="0" xfId="50">
      <alignment horizontal="center" vertical="center" wrapText="1"/>
    </xf>
    <xf numFmtId="0" fontId="1" fillId="0" borderId="0" applyAlignment="1" pivotButton="0" quotePrefix="0" xfId="50">
      <alignment horizontal="left" vertical="center" wrapText="1"/>
    </xf>
    <xf numFmtId="0" fontId="0" fillId="0" borderId="75" pivotButton="0" quotePrefix="0" xfId="0"/>
    <xf numFmtId="0" fontId="0" fillId="0" borderId="76" pivotButton="0" quotePrefix="0" xfId="0"/>
    <xf numFmtId="170" fontId="1" fillId="0" borderId="72" applyAlignment="1" pivotButton="0" quotePrefix="0" xfId="50">
      <alignment horizontal="center" vertical="center" wrapText="1"/>
    </xf>
    <xf numFmtId="172" fontId="1" fillId="0" borderId="72" applyAlignment="1" pivotButton="0" quotePrefix="0" xfId="50">
      <alignment horizontal="center" vertical="center" wrapText="1"/>
    </xf>
    <xf numFmtId="0" fontId="1" fillId="0" borderId="72" applyAlignment="1" pivotButton="0" quotePrefix="0" xfId="50">
      <alignment horizontal="center" vertical="center" wrapText="1"/>
    </xf>
    <xf numFmtId="173" fontId="1" fillId="0" borderId="0" applyAlignment="1" pivotButton="0" quotePrefix="0" xfId="50">
      <alignment horizontal="left" vertical="center" wrapText="1"/>
    </xf>
    <xf numFmtId="0" fontId="1" fillId="0" borderId="72" applyAlignment="1" pivotButton="0" quotePrefix="0" xfId="50">
      <alignment horizontal="left" vertical="center" wrapText="1"/>
    </xf>
    <xf numFmtId="0" fontId="1" fillId="0" borderId="55" applyAlignment="1" pivotButton="0" quotePrefix="0" xfId="50">
      <alignment horizontal="center" vertical="center" wrapText="1"/>
    </xf>
    <xf numFmtId="0" fontId="7" fillId="0" borderId="0" applyAlignment="1" pivotButton="0" quotePrefix="0" xfId="50">
      <alignment horizontal="left" vertical="center" wrapText="1"/>
    </xf>
    <xf numFmtId="174" fontId="1" fillId="0" borderId="0" applyAlignment="1" pivotButton="0" quotePrefix="0" xfId="50">
      <alignment horizontal="center" vertical="center" wrapText="1"/>
    </xf>
    <xf numFmtId="0" fontId="0" fillId="0" borderId="77" pivotButton="0" quotePrefix="0" xfId="0"/>
    <xf numFmtId="0" fontId="0" fillId="0" borderId="74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170" fontId="6" fillId="0" borderId="44" applyAlignment="1" pivotButton="0" quotePrefix="0" xfId="50">
      <alignment horizontal="left" vertical="center" wrapText="1"/>
    </xf>
    <xf numFmtId="170" fontId="6" fillId="0" borderId="56" applyAlignment="1" pivotButton="0" quotePrefix="0" xfId="50">
      <alignment horizontal="center" vertical="center" wrapText="1"/>
    </xf>
    <xf numFmtId="170" fontId="1" fillId="0" borderId="71" applyAlignment="1" pivotButton="0" quotePrefix="0" xfId="50">
      <alignment horizontal="center" vertical="center" wrapText="1"/>
    </xf>
    <xf numFmtId="170" fontId="6" fillId="0" borderId="4" applyAlignment="1" pivotButton="0" quotePrefix="0" xfId="50">
      <alignment horizontal="left" vertical="center" wrapText="1"/>
    </xf>
    <xf numFmtId="170" fontId="6" fillId="0" borderId="58" applyAlignment="1" pivotButton="0" quotePrefix="0" xfId="50">
      <alignment horizontal="center" vertical="center" wrapText="1"/>
    </xf>
    <xf numFmtId="170" fontId="1" fillId="0" borderId="72" applyAlignment="1" pivotButton="0" quotePrefix="0" xfId="50">
      <alignment horizontal="center" vertical="center" wrapText="1"/>
    </xf>
    <xf numFmtId="170" fontId="6" fillId="15" borderId="57" applyAlignment="1" pivotButton="0" quotePrefix="0" xfId="50">
      <alignment horizontal="center" vertical="center" wrapText="1"/>
    </xf>
    <xf numFmtId="171" fontId="6" fillId="16" borderId="5" applyAlignment="1" pivotButton="0" quotePrefix="0" xfId="50">
      <alignment horizontal="center" vertical="center" wrapText="1"/>
    </xf>
    <xf numFmtId="170" fontId="6" fillId="15" borderId="58" applyAlignment="1" pivotButton="0" quotePrefix="0" xfId="50">
      <alignment horizontal="center" vertical="center" wrapText="1"/>
    </xf>
    <xf numFmtId="172" fontId="6" fillId="15" borderId="58" applyAlignment="1" pivotButton="0" quotePrefix="0" xfId="50">
      <alignment horizontal="center" vertical="center" wrapText="1"/>
    </xf>
    <xf numFmtId="172" fontId="1" fillId="0" borderId="72" applyAlignment="1" pivotButton="0" quotePrefix="0" xfId="50">
      <alignment horizontal="center" vertical="center" wrapText="1"/>
    </xf>
    <xf numFmtId="170" fontId="6" fillId="0" borderId="63" applyAlignment="1" pivotButton="0" quotePrefix="0" xfId="50">
      <alignment horizontal="center" vertical="center" wrapText="1"/>
    </xf>
    <xf numFmtId="171" fontId="13" fillId="14" borderId="66" applyAlignment="1" pivotButton="0" quotePrefix="0" xfId="50">
      <alignment horizontal="center" vertical="center" wrapText="1"/>
    </xf>
    <xf numFmtId="173" fontId="1" fillId="0" borderId="0" applyAlignment="1" pivotButton="0" quotePrefix="0" xfId="50">
      <alignment horizontal="left" vertical="center" wrapText="1"/>
    </xf>
    <xf numFmtId="169" fontId="6" fillId="0" borderId="58" applyAlignment="1" pivotButton="0" quotePrefix="0" xfId="50">
      <alignment horizontal="center" vertical="center" wrapText="1"/>
    </xf>
    <xf numFmtId="174" fontId="1" fillId="0" borderId="0" applyAlignment="1" pivotButton="0" quotePrefix="0" xfId="50">
      <alignment horizontal="center" vertical="center" wrapText="1"/>
    </xf>
    <xf numFmtId="170" fontId="6" fillId="15" borderId="69" applyAlignment="1" pivotButton="0" quotePrefix="0" xfId="50">
      <alignment horizontal="center" vertical="center" wrapText="1"/>
    </xf>
    <xf numFmtId="169" fontId="6" fillId="15" borderId="40" applyAlignment="1" pivotButton="0" quotePrefix="0" xfId="0">
      <alignment horizontal="center" vertical="center" wrapText="1"/>
    </xf>
    <xf numFmtId="166" fontId="11" fillId="13" borderId="4" applyAlignment="1" pivotButton="0" quotePrefix="0" xfId="0">
      <alignment horizontal="center" vertical="center"/>
    </xf>
    <xf numFmtId="166" fontId="11" fillId="0" borderId="0" applyAlignment="1" pivotButton="0" quotePrefix="0" xfId="0">
      <alignment horizontal="center" vertical="center"/>
    </xf>
    <xf numFmtId="167" fontId="20" fillId="11" borderId="30" applyAlignment="1" pivotButton="0" quotePrefix="0" xfId="0">
      <alignment horizontal="right" vertical="center"/>
    </xf>
    <xf numFmtId="166" fontId="12" fillId="0" borderId="0" applyAlignment="1" pivotButton="0" quotePrefix="0" xfId="0">
      <alignment horizontal="center" vertical="center"/>
    </xf>
    <xf numFmtId="166" fontId="29" fillId="0" borderId="4" applyAlignment="1" pivotButton="0" quotePrefix="0" xfId="0">
      <alignment horizontal="left" vertical="center"/>
    </xf>
    <xf numFmtId="166" fontId="22" fillId="8" borderId="42" applyAlignment="1" pivotButton="0" quotePrefix="0" xfId="0">
      <alignment horizontal="center" vertical="center"/>
    </xf>
    <xf numFmtId="166" fontId="22" fillId="0" borderId="0" applyAlignment="1" pivotButton="0" quotePrefix="0" xfId="0">
      <alignment horizontal="center"/>
    </xf>
    <xf numFmtId="168" fontId="22" fillId="0" borderId="43" applyAlignment="1" pivotButton="0" quotePrefix="0" xfId="0">
      <alignment horizontal="right" vertical="center" wrapText="1"/>
    </xf>
    <xf numFmtId="166" fontId="26" fillId="0" borderId="38" applyAlignment="1" pivotButton="0" quotePrefix="0" xfId="0">
      <alignment horizontal="right"/>
    </xf>
    <xf numFmtId="168" fontId="22" fillId="0" borderId="45" applyAlignment="1" pivotButton="0" quotePrefix="0" xfId="0">
      <alignment horizontal="right" vertical="center" wrapText="1"/>
    </xf>
    <xf numFmtId="166" fontId="26" fillId="0" borderId="42" applyAlignment="1" pivotButton="0" quotePrefix="0" xfId="0">
      <alignment horizontal="right"/>
    </xf>
    <xf numFmtId="166" fontId="26" fillId="0" borderId="40" applyAlignment="1" pivotButton="0" quotePrefix="0" xfId="0">
      <alignment horizontal="right"/>
    </xf>
    <xf numFmtId="168" fontId="22" fillId="0" borderId="30" applyAlignment="1" pivotButton="0" quotePrefix="0" xfId="0">
      <alignment horizontal="right" vertical="center" wrapText="1"/>
    </xf>
    <xf numFmtId="168" fontId="22" fillId="0" borderId="7" applyAlignment="1" pivotButton="0" quotePrefix="0" xfId="0">
      <alignment horizontal="right" vertical="center" wrapText="1"/>
    </xf>
    <xf numFmtId="168" fontId="22" fillId="0" borderId="4" applyAlignment="1" pivotButton="0" quotePrefix="0" xfId="0">
      <alignment horizontal="right" vertical="center" wrapText="1"/>
    </xf>
    <xf numFmtId="168" fontId="22" fillId="0" borderId="18" applyAlignment="1" pivotButton="0" quotePrefix="0" xfId="0">
      <alignment horizontal="right" vertical="center" wrapText="1"/>
    </xf>
    <xf numFmtId="168" fontId="22" fillId="0" borderId="46" applyAlignment="1" pivotButton="0" quotePrefix="0" xfId="0">
      <alignment horizontal="right" vertical="center" wrapText="1"/>
    </xf>
    <xf numFmtId="166" fontId="26" fillId="0" borderId="47" applyAlignment="1" pivotButton="0" quotePrefix="0" xfId="0">
      <alignment horizontal="right"/>
    </xf>
    <xf numFmtId="168" fontId="22" fillId="0" borderId="48" applyAlignment="1" pivotButton="0" quotePrefix="0" xfId="0">
      <alignment horizontal="right" vertical="center" wrapText="1"/>
    </xf>
    <xf numFmtId="168" fontId="22" fillId="0" borderId="49" applyAlignment="1" pivotButton="0" quotePrefix="0" xfId="0">
      <alignment horizontal="right" vertical="center" wrapText="1"/>
    </xf>
    <xf numFmtId="166" fontId="22" fillId="12" borderId="40" applyAlignment="1" pivotButton="0" quotePrefix="0" xfId="50">
      <alignment horizontal="center" vertical="center"/>
    </xf>
    <xf numFmtId="166" fontId="12" fillId="8" borderId="4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4">
      <alignment vertical="center"/>
    </xf>
    <xf numFmtId="164" fontId="1" fillId="0" borderId="4" applyAlignment="1" pivotButton="0" quotePrefix="0" xfId="0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2" xfId="50"/>
    <cellStyle name="常规 3" xfId="51"/>
    <cellStyle name="常规 4" xfId="52"/>
    <cellStyle name="常规 5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49"/>
  <sheetViews>
    <sheetView zoomScale="55" zoomScaleNormal="55" workbookViewId="0">
      <selection activeCell="F10" sqref="F10"/>
    </sheetView>
  </sheetViews>
  <sheetFormatPr baseColWidth="8" defaultColWidth="9" defaultRowHeight="16.5"/>
  <cols>
    <col width="9" customWidth="1" style="235" min="1" max="1"/>
    <col width="6.10833333333333" customWidth="1" style="236" min="2" max="2"/>
    <col width="12.8833333333333" customWidth="1" style="235" min="3" max="3"/>
    <col width="29.8833333333333" customWidth="1" style="236" min="4" max="4"/>
    <col width="20.2166666666667" customWidth="1" style="235" min="5" max="5"/>
    <col width="16.4416666666667" customWidth="1" style="235" min="6" max="6"/>
    <col width="81.6666666666667" customWidth="1" style="236" min="7" max="7"/>
    <col width="15" customWidth="1" style="236" min="8" max="8"/>
    <col width="29.2166666666667" customWidth="1" style="235" min="9" max="9"/>
    <col width="13" customWidth="1" style="235" min="10" max="10"/>
    <col width="11.2166666666667" customWidth="1" style="235" min="11" max="11"/>
    <col width="9" customWidth="1" style="235" min="12" max="16384"/>
  </cols>
  <sheetData>
    <row r="2" ht="19.95" customHeight="1">
      <c r="B2" s="237" t="inlineStr">
        <is>
          <t>EO167A数据中心电量确认单</t>
        </is>
      </c>
      <c r="C2" s="90" t="n"/>
      <c r="D2" s="90" t="n"/>
      <c r="E2" s="90" t="n"/>
      <c r="F2" s="90" t="n"/>
      <c r="G2" s="90" t="n"/>
      <c r="H2" s="90" t="n"/>
      <c r="I2" s="105" t="n"/>
    </row>
    <row r="3" ht="18" customHeight="1">
      <c r="B3" s="238" t="inlineStr">
        <is>
          <t>甲方</t>
        </is>
      </c>
      <c r="C3" s="57" t="n"/>
      <c r="D3" s="239" t="inlineStr">
        <is>
          <t>阿里巴巴</t>
        </is>
      </c>
      <c r="E3" s="56" t="n"/>
      <c r="F3" s="56" t="n"/>
      <c r="G3" s="56" t="n"/>
      <c r="H3" s="56" t="n"/>
      <c r="I3" s="57" t="n"/>
    </row>
    <row r="4" ht="18" customHeight="1">
      <c r="B4" s="238" t="inlineStr">
        <is>
          <t>丙方</t>
        </is>
      </c>
      <c r="C4" s="57" t="n"/>
      <c r="D4" s="239" t="inlineStr">
        <is>
          <t>世纪互联</t>
        </is>
      </c>
      <c r="E4" s="56" t="n"/>
      <c r="F4" s="56" t="n"/>
      <c r="G4" s="56" t="n"/>
      <c r="H4" s="56" t="n"/>
      <c r="I4" s="57" t="n"/>
    </row>
    <row r="5" ht="18" customHeight="1">
      <c r="B5" s="238" t="inlineStr">
        <is>
          <t>结算期</t>
        </is>
      </c>
      <c r="C5" s="57" t="n"/>
      <c r="D5" s="239" t="inlineStr">
        <is>
          <t xml:space="preserve"> 2021年07月01日00时至07月31日24时</t>
        </is>
      </c>
      <c r="E5" s="56" t="n"/>
      <c r="F5" s="56" t="n"/>
      <c r="G5" s="56" t="n"/>
      <c r="H5" s="56" t="n"/>
      <c r="I5" s="57" t="n"/>
    </row>
    <row r="6" ht="18.75" customHeight="1">
      <c r="B6" s="240" t="inlineStr">
        <is>
          <t>结算机房</t>
        </is>
      </c>
      <c r="C6" s="104" t="n"/>
      <c r="D6" s="241" t="inlineStr">
        <is>
          <t>EO167B数据中心（整租型）</t>
        </is>
      </c>
      <c r="E6" s="103" t="n"/>
      <c r="F6" s="103" t="n"/>
      <c r="G6" s="103" t="n"/>
      <c r="H6" s="103" t="n"/>
      <c r="I6" s="104" t="n"/>
    </row>
    <row r="7" ht="18.75" customFormat="1" customHeight="1" s="234">
      <c r="B7" s="242" t="inlineStr">
        <is>
          <t>子项</t>
        </is>
      </c>
      <c r="C7" s="243" t="inlineStr">
        <is>
          <t>用电项目</t>
        </is>
      </c>
      <c r="D7" s="244" t="n"/>
      <c r="E7" s="245" t="inlineStr">
        <is>
          <t>电量采集点</t>
        </is>
      </c>
      <c r="F7" s="246" t="inlineStr">
        <is>
          <t>采样值</t>
        </is>
      </c>
      <c r="G7" s="247" t="inlineStr">
        <is>
          <t>计算方式</t>
        </is>
      </c>
      <c r="H7" s="248" t="inlineStr">
        <is>
          <t>结果</t>
        </is>
      </c>
      <c r="I7" s="310" t="inlineStr">
        <is>
          <t>备注</t>
        </is>
      </c>
    </row>
    <row r="8" ht="18" customHeight="1">
      <c r="B8" s="249" t="inlineStr">
        <is>
          <t>A</t>
        </is>
      </c>
      <c r="C8" s="250" t="inlineStr">
        <is>
          <t>用电量结算</t>
        </is>
      </c>
      <c r="D8" s="251" t="inlineStr">
        <is>
          <t>110kV电源总电量</t>
        </is>
      </c>
      <c r="E8" s="252" t="inlineStr">
        <is>
          <t>110KV一段璜车线</t>
        </is>
      </c>
      <c r="F8" s="328">
        <f>'2-供电公司账单'!C7</f>
        <v/>
      </c>
      <c r="G8" s="254" t="inlineStr">
        <is>
          <t>求和</t>
        </is>
      </c>
      <c r="H8" s="329">
        <f>SUM(F8:F9)</f>
        <v/>
      </c>
      <c r="I8" s="330" t="inlineStr">
        <is>
          <t>电量单位：kWh
功率单位：kW
以下同</t>
        </is>
      </c>
      <c r="J8" s="312" t="n"/>
    </row>
    <row r="9" ht="17.25" customHeight="1">
      <c r="B9" s="99" t="n"/>
      <c r="C9" s="17" t="n"/>
      <c r="D9" s="196" t="n"/>
      <c r="E9" s="256" t="inlineStr">
        <is>
          <t>110KV二段塘车线</t>
        </is>
      </c>
      <c r="F9" s="328">
        <f>'2-供电公司账单'!D7</f>
        <v/>
      </c>
      <c r="G9" s="196" t="n"/>
      <c r="H9" s="257" t="n"/>
      <c r="I9" s="313" t="n"/>
      <c r="J9" s="312" t="n"/>
    </row>
    <row r="10" ht="17.25" customHeight="1">
      <c r="B10" s="99" t="n"/>
      <c r="C10" s="17" t="n"/>
      <c r="D10" s="258" t="inlineStr">
        <is>
          <t>10kV总电量</t>
        </is>
      </c>
      <c r="E10" s="259" t="inlineStr">
        <is>
          <t>110kV1#市电出线</t>
        </is>
      </c>
      <c r="F10" s="331">
        <f>'3-总电量采集'!J9</f>
        <v/>
      </c>
      <c r="G10" s="261" t="inlineStr">
        <is>
          <t>求和</t>
        </is>
      </c>
      <c r="H10" s="332">
        <f>SUM(F10:F17)</f>
        <v/>
      </c>
      <c r="I10" s="313" t="n"/>
    </row>
    <row r="11" ht="17.25" customHeight="1">
      <c r="B11" s="99" t="n"/>
      <c r="C11" s="17" t="n"/>
      <c r="D11" s="263" t="n"/>
      <c r="E11" s="259" t="inlineStr">
        <is>
          <t>110kV2#市电出线</t>
        </is>
      </c>
      <c r="F11" s="331">
        <f>'3-总电量采集'!J10</f>
        <v/>
      </c>
      <c r="G11" s="263" t="n"/>
      <c r="H11" s="264" t="n"/>
      <c r="I11" s="313" t="n"/>
    </row>
    <row r="12" ht="17.25" customHeight="1">
      <c r="B12" s="99" t="n"/>
      <c r="C12" s="17" t="n"/>
      <c r="D12" s="263" t="n"/>
      <c r="E12" s="259" t="inlineStr">
        <is>
          <t>110kV3#市电出线</t>
        </is>
      </c>
      <c r="F12" s="331">
        <f>'3-总电量采集'!J11</f>
        <v/>
      </c>
      <c r="G12" s="263" t="n"/>
      <c r="H12" s="264" t="n"/>
      <c r="I12" s="313" t="n"/>
    </row>
    <row r="13" ht="17.25" customHeight="1">
      <c r="B13" s="99" t="n"/>
      <c r="C13" s="17" t="n"/>
      <c r="D13" s="263" t="n"/>
      <c r="E13" s="259" t="inlineStr">
        <is>
          <t>110kV4#市电出线</t>
        </is>
      </c>
      <c r="F13" s="331">
        <f>'3-总电量采集'!J12</f>
        <v/>
      </c>
      <c r="G13" s="263" t="n"/>
      <c r="H13" s="264" t="n"/>
      <c r="I13" s="313" t="n"/>
    </row>
    <row r="14" ht="17.25" customHeight="1">
      <c r="B14" s="99" t="n"/>
      <c r="C14" s="17" t="n"/>
      <c r="D14" s="263" t="n"/>
      <c r="E14" s="256" t="inlineStr">
        <is>
          <t>油机一段进线</t>
        </is>
      </c>
      <c r="F14" s="331">
        <f>'3-总电量采集'!J13</f>
        <v/>
      </c>
      <c r="G14" s="263" t="n"/>
      <c r="H14" s="264" t="n"/>
      <c r="I14" s="313" t="n"/>
    </row>
    <row r="15" ht="17.25" customHeight="1">
      <c r="B15" s="99" t="n"/>
      <c r="C15" s="17" t="n"/>
      <c r="D15" s="263" t="n"/>
      <c r="E15" s="256" t="inlineStr">
        <is>
          <t>油机二段进线</t>
        </is>
      </c>
      <c r="F15" s="331">
        <f>'3-总电量采集'!J14</f>
        <v/>
      </c>
      <c r="G15" s="263" t="n"/>
      <c r="H15" s="264" t="n"/>
      <c r="I15" s="313" t="n"/>
    </row>
    <row r="16" ht="17.25" customHeight="1">
      <c r="B16" s="99" t="n"/>
      <c r="C16" s="17" t="n"/>
      <c r="D16" s="263" t="n"/>
      <c r="E16" s="256" t="inlineStr">
        <is>
          <t>油机三段进线</t>
        </is>
      </c>
      <c r="F16" s="331">
        <f>'3-总电量采集'!J15</f>
        <v/>
      </c>
      <c r="G16" s="263" t="n"/>
      <c r="H16" s="264" t="n"/>
      <c r="I16" s="313" t="n"/>
    </row>
    <row r="17" ht="17.25" customHeight="1">
      <c r="B17" s="99" t="n"/>
      <c r="C17" s="17" t="n"/>
      <c r="D17" s="196" t="n"/>
      <c r="E17" s="256" t="inlineStr">
        <is>
          <t>油机四段进线</t>
        </is>
      </c>
      <c r="F17" s="331">
        <f>'3-总电量采集'!J16</f>
        <v/>
      </c>
      <c r="G17" s="196" t="n"/>
      <c r="H17" s="257" t="n"/>
      <c r="I17" s="313" t="n"/>
    </row>
    <row r="18" ht="17.25" customHeight="1">
      <c r="B18" s="99" t="n"/>
      <c r="C18" s="17" t="n"/>
      <c r="D18" s="258" t="inlineStr">
        <is>
          <t>数据中心楼内总电量</t>
        </is>
      </c>
      <c r="E18" s="265" t="inlineStr">
        <is>
          <t>10kV一段</t>
        </is>
      </c>
      <c r="F18" s="331">
        <f>'3-总电量采集'!J17</f>
        <v/>
      </c>
      <c r="G18" s="261" t="inlineStr">
        <is>
          <t>求和</t>
        </is>
      </c>
      <c r="H18" s="332">
        <f>SUM(F18:F21)</f>
        <v/>
      </c>
      <c r="I18" s="313" t="n"/>
      <c r="J18" s="312" t="n"/>
    </row>
    <row r="19" ht="17.25" customHeight="1">
      <c r="B19" s="99" t="n"/>
      <c r="C19" s="17" t="n"/>
      <c r="D19" s="263" t="n"/>
      <c r="E19" s="265" t="inlineStr">
        <is>
          <t>10kV二段</t>
        </is>
      </c>
      <c r="F19" s="331">
        <f>'3-总电量采集'!J18</f>
        <v/>
      </c>
      <c r="G19" s="263" t="n"/>
      <c r="H19" s="264" t="n"/>
      <c r="I19" s="313" t="n"/>
      <c r="J19" s="312" t="n"/>
    </row>
    <row r="20" ht="17.25" customHeight="1">
      <c r="B20" s="99" t="n"/>
      <c r="C20" s="17" t="n"/>
      <c r="D20" s="263" t="n"/>
      <c r="E20" s="265" t="inlineStr">
        <is>
          <t>10kV三段</t>
        </is>
      </c>
      <c r="F20" s="331">
        <f>'3-总电量采集'!J19</f>
        <v/>
      </c>
      <c r="G20" s="263" t="n"/>
      <c r="H20" s="264" t="n"/>
      <c r="I20" s="313" t="n"/>
      <c r="J20" s="312" t="n"/>
    </row>
    <row r="21" ht="17.25" customHeight="1">
      <c r="B21" s="100" t="n"/>
      <c r="C21" s="17" t="n"/>
      <c r="D21" s="196" t="n"/>
      <c r="E21" s="265" t="inlineStr">
        <is>
          <t>10kV四段</t>
        </is>
      </c>
      <c r="F21" s="331">
        <f>'3-总电量采集'!J20</f>
        <v/>
      </c>
      <c r="G21" s="196" t="n"/>
      <c r="H21" s="257" t="n"/>
      <c r="I21" s="313" t="n"/>
    </row>
    <row r="22" ht="17.25" customHeight="1">
      <c r="B22" s="266" t="inlineStr">
        <is>
          <t>B</t>
        </is>
      </c>
      <c r="C22" s="17" t="n"/>
      <c r="D22" s="258" t="inlineStr">
        <is>
          <t>数据中心楼内非生产用电量</t>
        </is>
      </c>
      <c r="E22" s="265" t="inlineStr">
        <is>
          <t>数据中心楼内办公</t>
        </is>
      </c>
      <c r="F22" s="331">
        <f>'5-数据中心楼内非生产用电量'!I28</f>
        <v/>
      </c>
      <c r="G22" s="261" t="inlineStr">
        <is>
          <t>求和</t>
        </is>
      </c>
      <c r="H22" s="332">
        <f>F22+F23</f>
        <v/>
      </c>
      <c r="I22" s="313" t="n"/>
    </row>
    <row r="23" ht="17.25" customHeight="1">
      <c r="B23" s="100" t="n"/>
      <c r="C23" s="17" t="n"/>
      <c r="D23" s="196" t="n"/>
      <c r="E23" s="265" t="inlineStr">
        <is>
          <t>数据中心楼内照明</t>
        </is>
      </c>
      <c r="F23" s="331">
        <f>'5-数据中心楼内非生产用电量'!I29</f>
        <v/>
      </c>
      <c r="G23" s="196" t="n"/>
      <c r="H23" s="257" t="n"/>
      <c r="I23" s="314" t="n"/>
    </row>
    <row r="24" ht="29.55" customHeight="1">
      <c r="B24" s="266" t="inlineStr">
        <is>
          <t>C</t>
        </is>
      </c>
      <c r="C24" s="17" t="n"/>
      <c r="D24" s="267" t="inlineStr">
        <is>
          <t>阿里电量占比</t>
        </is>
      </c>
      <c r="E24" s="268" t="inlineStr">
        <is>
          <t>/</t>
        </is>
      </c>
      <c r="F24" s="57" t="n"/>
      <c r="G24" s="269" t="inlineStr">
        <is>
          <t>阿里IT用电量÷数据中心楼内总电量</t>
        </is>
      </c>
      <c r="H24" s="270">
        <f>H26/H18</f>
        <v/>
      </c>
      <c r="I24" s="333" t="n"/>
    </row>
    <row r="25" ht="29.55" customHeight="1">
      <c r="B25" s="266" t="inlineStr">
        <is>
          <t>D</t>
        </is>
      </c>
      <c r="C25" s="17" t="n"/>
      <c r="D25" s="267" t="inlineStr">
        <is>
          <t>阿里总电量</t>
        </is>
      </c>
      <c r="E25" s="268" t="inlineStr">
        <is>
          <t>/</t>
        </is>
      </c>
      <c r="F25" s="57" t="n"/>
      <c r="G25" s="269" t="n"/>
      <c r="H25" s="334">
        <f>H18-H22</f>
        <v/>
      </c>
      <c r="I25" s="333" t="n"/>
    </row>
    <row r="26" ht="18" customHeight="1">
      <c r="B26" s="266" t="inlineStr">
        <is>
          <t xml:space="preserve">E </t>
        </is>
      </c>
      <c r="C26" s="17" t="n"/>
      <c r="D26" s="258" t="inlineStr">
        <is>
          <t>阿里IT用电量</t>
        </is>
      </c>
      <c r="E26" s="335" t="inlineStr">
        <is>
          <t>明细见附表4</t>
        </is>
      </c>
      <c r="F26" s="57" t="n"/>
      <c r="G26" s="273" t="inlineStr">
        <is>
          <t>各列头柜之和</t>
        </is>
      </c>
      <c r="H26" s="336">
        <f>'4-阿里IT用电量'!G5</f>
        <v/>
      </c>
      <c r="I26" s="333" t="n"/>
      <c r="J26" s="312" t="n"/>
    </row>
    <row r="27" ht="18" customHeight="1">
      <c r="B27" s="266" t="inlineStr">
        <is>
          <t>F</t>
        </is>
      </c>
      <c r="C27" s="17" t="n"/>
      <c r="D27" s="258" t="inlineStr">
        <is>
          <t>数据中心PUE</t>
        </is>
      </c>
      <c r="E27" s="268" t="inlineStr">
        <is>
          <t>/</t>
        </is>
      </c>
      <c r="F27" s="57" t="n"/>
      <c r="G27" s="273" t="inlineStr">
        <is>
          <t>阿里总电量÷阿里IT用电量</t>
        </is>
      </c>
      <c r="H27" s="337">
        <f>H25/H26</f>
        <v/>
      </c>
      <c r="I27" s="338" t="n"/>
      <c r="J27" s="312" t="n"/>
    </row>
    <row r="28" ht="18.75" customHeight="1">
      <c r="B28" s="276" t="inlineStr">
        <is>
          <t>G</t>
        </is>
      </c>
      <c r="C28" s="18" t="n"/>
      <c r="D28" s="277" t="inlineStr">
        <is>
          <t>阿里IT月均功率</t>
        </is>
      </c>
      <c r="E28" s="268" t="inlineStr">
        <is>
          <t>/</t>
        </is>
      </c>
      <c r="F28" s="57" t="n"/>
      <c r="G28" s="278" t="inlineStr">
        <is>
          <t>阿里IT用电量÷天数÷24小时</t>
        </is>
      </c>
      <c r="H28" s="339">
        <f>H26/30/24</f>
        <v/>
      </c>
      <c r="I28" s="333" t="n"/>
      <c r="J28" s="312" t="n"/>
    </row>
    <row r="29" ht="18.75" customFormat="1" customHeight="1" s="234">
      <c r="B29" s="280" t="inlineStr">
        <is>
          <t>子项</t>
        </is>
      </c>
      <c r="C29" s="281" t="inlineStr">
        <is>
          <t>计算明细</t>
        </is>
      </c>
      <c r="D29" s="282" t="n"/>
      <c r="E29" s="340" t="inlineStr">
        <is>
          <t>取值说明</t>
        </is>
      </c>
      <c r="F29" s="282" t="n"/>
      <c r="G29" s="284" t="inlineStr">
        <is>
          <t>计算方式</t>
        </is>
      </c>
      <c r="H29" s="248" t="inlineStr">
        <is>
          <t>结果</t>
        </is>
      </c>
      <c r="I29" s="310" t="inlineStr">
        <is>
          <t>备注</t>
        </is>
      </c>
    </row>
    <row r="30" ht="18" customHeight="1">
      <c r="B30" s="249" t="inlineStr">
        <is>
          <t>H</t>
        </is>
      </c>
      <c r="C30" s="285" t="inlineStr">
        <is>
          <t>计价依据</t>
        </is>
      </c>
      <c r="D30" s="251" t="inlineStr">
        <is>
          <t>阿里IT设计功率</t>
        </is>
      </c>
      <c r="E30" s="286" t="inlineStr">
        <is>
          <t>设计文件</t>
        </is>
      </c>
      <c r="F30" s="105" t="n"/>
      <c r="G30" s="287" t="inlineStr">
        <is>
          <t>/</t>
        </is>
      </c>
      <c r="H30" s="288" t="n">
        <v>14140</v>
      </c>
      <c r="I30" s="317" t="n"/>
      <c r="J30" s="312" t="n"/>
      <c r="K30" s="341" t="n"/>
    </row>
    <row r="31" ht="18" customHeight="1">
      <c r="B31" s="266" t="inlineStr">
        <is>
          <t>I</t>
        </is>
      </c>
      <c r="C31" s="289" t="n"/>
      <c r="D31" s="258" t="inlineStr">
        <is>
          <t>单位电价</t>
        </is>
      </c>
      <c r="E31" s="268" t="inlineStr">
        <is>
          <t>供电公司账单</t>
        </is>
      </c>
      <c r="F31" s="57" t="n"/>
      <c r="G31" s="273" t="inlineStr">
        <is>
          <t>电度电费÷总电量</t>
        </is>
      </c>
      <c r="H31" s="342">
        <f>'2-供电公司账单'!E12</f>
        <v/>
      </c>
      <c r="I31" s="317" t="n"/>
      <c r="J31" s="312" t="n"/>
      <c r="K31" s="341" t="n"/>
    </row>
    <row r="32" ht="18" customHeight="1">
      <c r="B32" s="266" t="inlineStr">
        <is>
          <t>J</t>
        </is>
      </c>
      <c r="C32" s="289" t="n"/>
      <c r="D32" s="258" t="inlineStr">
        <is>
          <t>限制PUE</t>
        </is>
      </c>
      <c r="E32" s="291" t="inlineStr">
        <is>
          <t>电费协议</t>
        </is>
      </c>
      <c r="F32" s="57" t="n"/>
      <c r="G32" s="273" t="inlineStr">
        <is>
          <t>/</t>
        </is>
      </c>
      <c r="H32" s="292" t="n">
        <v>1.38</v>
      </c>
      <c r="I32" s="319" t="n"/>
    </row>
    <row r="33" ht="18" customHeight="1">
      <c r="B33" s="266" t="inlineStr">
        <is>
          <t>K</t>
        </is>
      </c>
      <c r="C33" s="289" t="n"/>
      <c r="D33" s="258" t="inlineStr">
        <is>
          <t>奖励PUE</t>
        </is>
      </c>
      <c r="E33" s="291" t="inlineStr">
        <is>
          <t>电费协议</t>
        </is>
      </c>
      <c r="F33" s="57" t="n"/>
      <c r="G33" s="273" t="inlineStr">
        <is>
          <t>/</t>
        </is>
      </c>
      <c r="H33" s="292" t="n">
        <v>1.33</v>
      </c>
      <c r="I33" s="319" t="n"/>
    </row>
    <row r="34" ht="18" customHeight="1">
      <c r="B34" s="266" t="inlineStr">
        <is>
          <t>L</t>
        </is>
      </c>
      <c r="C34" s="289" t="n"/>
      <c r="D34" s="258" t="inlineStr">
        <is>
          <t>奖励比例</t>
        </is>
      </c>
      <c r="E34" s="291" t="inlineStr">
        <is>
          <t>电费协议</t>
        </is>
      </c>
      <c r="F34" s="57" t="n"/>
      <c r="G34" s="273" t="inlineStr">
        <is>
          <t>/</t>
        </is>
      </c>
      <c r="H34" s="293" t="n"/>
      <c r="I34" s="319" t="n"/>
      <c r="J34" s="312" t="n"/>
    </row>
    <row r="35" ht="18" customHeight="1">
      <c r="B35" s="266" t="inlineStr">
        <is>
          <t>M</t>
        </is>
      </c>
      <c r="C35" s="289" t="n"/>
      <c r="D35" s="258" t="inlineStr">
        <is>
          <t>极限PUE</t>
        </is>
      </c>
      <c r="E35" s="291" t="inlineStr">
        <is>
          <t>电费协议</t>
        </is>
      </c>
      <c r="F35" s="57" t="n"/>
      <c r="G35" s="273" t="inlineStr">
        <is>
          <t>/</t>
        </is>
      </c>
      <c r="H35" s="292" t="n"/>
      <c r="I35" s="319" t="n"/>
      <c r="J35" s="312" t="n"/>
    </row>
    <row r="36" ht="18.75" customHeight="1">
      <c r="B36" s="294" t="inlineStr">
        <is>
          <t>N</t>
        </is>
      </c>
      <c r="C36" s="9" t="n"/>
      <c r="D36" s="295" t="inlineStr">
        <is>
          <t>阿里IT负载率</t>
        </is>
      </c>
      <c r="E36" s="296" t="inlineStr">
        <is>
          <t>数据计算</t>
        </is>
      </c>
      <c r="F36" s="104" t="n"/>
      <c r="G36" s="297" t="inlineStr">
        <is>
          <t>阿里IT月均功率÷阿里IT设计功率</t>
        </is>
      </c>
      <c r="H36" s="298">
        <f>H28/H30</f>
        <v/>
      </c>
      <c r="I36" s="317" t="inlineStr">
        <is>
          <t>负载率≥40%， 启动PUE考核</t>
        </is>
      </c>
      <c r="J36" s="312" t="n"/>
    </row>
    <row r="37" ht="18.75" customFormat="1" customHeight="1" s="234">
      <c r="B37" s="280" t="inlineStr">
        <is>
          <t>子项</t>
        </is>
      </c>
      <c r="C37" s="281" t="inlineStr">
        <is>
          <t>结算项目</t>
        </is>
      </c>
      <c r="D37" s="282" t="n"/>
      <c r="E37" s="340" t="inlineStr">
        <is>
          <t>取值说明</t>
        </is>
      </c>
      <c r="F37" s="282" t="n"/>
      <c r="G37" s="284" t="inlineStr">
        <is>
          <t>计算方式</t>
        </is>
      </c>
      <c r="H37" s="248" t="inlineStr">
        <is>
          <t>结果</t>
        </is>
      </c>
      <c r="I37" s="310" t="inlineStr">
        <is>
          <t>备注</t>
        </is>
      </c>
    </row>
    <row r="38" ht="40.95" customHeight="1">
      <c r="B38" s="299" t="inlineStr">
        <is>
          <t>O</t>
        </is>
      </c>
      <c r="C38" s="250" t="inlineStr">
        <is>
          <t>电费结算</t>
        </is>
      </c>
      <c r="D38" s="251" t="inlineStr">
        <is>
          <t>市电总电费</t>
        </is>
      </c>
      <c r="E38" s="249" t="inlineStr">
        <is>
          <t>电费协议</t>
        </is>
      </c>
      <c r="F38" s="105" t="n"/>
      <c r="G38" s="287" t="inlineStr">
        <is>
          <t>/</t>
        </is>
      </c>
      <c r="H38" s="329">
        <f>'2-供电公司账单'!E4</f>
        <v/>
      </c>
      <c r="I38" s="320" t="inlineStr">
        <is>
          <t>单位：元</t>
        </is>
      </c>
      <c r="J38" s="321" t="n"/>
    </row>
    <row r="39" ht="40.95" customHeight="1">
      <c r="B39" s="300" t="n"/>
      <c r="C39" s="17" t="n"/>
      <c r="D39" s="258" t="inlineStr">
        <is>
          <t>B楼市电总电费</t>
        </is>
      </c>
      <c r="E39" s="266" t="inlineStr">
        <is>
          <t>电费协议</t>
        </is>
      </c>
      <c r="F39" s="57" t="n"/>
      <c r="G39" s="261" t="inlineStr">
        <is>
          <t>数据中心楼内总电量x单位电价</t>
        </is>
      </c>
      <c r="H39" s="332">
        <f>H25*H31</f>
        <v/>
      </c>
      <c r="I39" s="264" t="n"/>
      <c r="J39" s="321" t="n"/>
    </row>
    <row r="40" ht="18" customHeight="1">
      <c r="B40" s="300" t="inlineStr">
        <is>
          <t>Q</t>
        </is>
      </c>
      <c r="C40" s="17" t="n"/>
      <c r="D40" s="258" t="inlineStr">
        <is>
          <t>阿里分摊柴发总电费</t>
        </is>
      </c>
      <c r="E40" s="266" t="inlineStr">
        <is>
          <t>数据计算</t>
        </is>
      </c>
      <c r="F40" s="57" t="n"/>
      <c r="G40" s="261" t="inlineStr">
        <is>
          <t>柴发总电量×单位电价×阿里电量占比</t>
        </is>
      </c>
      <c r="H40" s="292">
        <f>(F14+F17)*H31*H24</f>
        <v/>
      </c>
      <c r="I40" s="264" t="n"/>
      <c r="K40" s="343" t="n"/>
    </row>
    <row r="41" ht="33.45" customHeight="1">
      <c r="B41" s="276" t="inlineStr">
        <is>
          <t>R</t>
        </is>
      </c>
      <c r="C41" s="18" t="n"/>
      <c r="D41" s="295" t="inlineStr">
        <is>
          <t>阿里总电费</t>
        </is>
      </c>
      <c r="E41" s="296" t="inlineStr">
        <is>
          <t>电费协议</t>
        </is>
      </c>
      <c r="F41" s="104" t="n"/>
      <c r="G41" s="301" t="inlineStr">
        <is>
          <t>阿里分摊市电总电费+阿里分摊柴发总电费</t>
        </is>
      </c>
      <c r="H41" s="344">
        <f>H39+H40</f>
        <v/>
      </c>
      <c r="I41" s="323" t="n"/>
      <c r="J41" s="312" t="n"/>
    </row>
    <row r="42" ht="18" customHeight="1">
      <c r="B42" s="303" t="n"/>
      <c r="C42" s="304" t="n"/>
      <c r="D42" s="304" t="n"/>
      <c r="E42" s="304" t="n"/>
      <c r="F42" s="304" t="n"/>
      <c r="G42" s="304" t="n"/>
      <c r="H42" s="304" t="n"/>
      <c r="I42" s="324" t="n"/>
      <c r="J42" s="312" t="n"/>
    </row>
    <row r="43" ht="18.75" customHeight="1">
      <c r="B43" s="248" t="inlineStr">
        <is>
          <t>电量确认签字</t>
        </is>
      </c>
      <c r="C43" s="304" t="n"/>
      <c r="D43" s="304" t="n"/>
      <c r="E43" s="304" t="n"/>
      <c r="F43" s="304" t="n"/>
      <c r="G43" s="304" t="n"/>
      <c r="H43" s="304" t="n"/>
      <c r="I43" s="324" t="n"/>
      <c r="J43" s="312" t="n"/>
    </row>
    <row r="44" ht="18" customHeight="1">
      <c r="B44" s="305" t="inlineStr">
        <is>
          <t>甲方</t>
        </is>
      </c>
      <c r="C44" s="90" t="n"/>
      <c r="D44" s="105" t="n"/>
      <c r="E44" s="306" t="inlineStr">
        <is>
          <t>阿里巴巴</t>
        </is>
      </c>
      <c r="F44" s="90" t="n"/>
      <c r="G44" s="90" t="n"/>
      <c r="H44" s="90" t="n"/>
      <c r="I44" s="325" t="n"/>
    </row>
    <row r="45" ht="25.05" customHeight="1">
      <c r="B45" s="238" t="inlineStr">
        <is>
          <t>签字</t>
        </is>
      </c>
      <c r="C45" s="56" t="n"/>
      <c r="D45" s="57" t="n"/>
      <c r="E45" s="307" t="inlineStr">
        <is>
          <t xml:space="preserve">
</t>
        </is>
      </c>
      <c r="F45" s="56" t="n"/>
      <c r="G45" s="56" t="n"/>
      <c r="H45" s="56" t="n"/>
      <c r="I45" s="326" t="n"/>
    </row>
    <row r="46" ht="25.05" customHeight="1">
      <c r="B46" s="240" t="inlineStr">
        <is>
          <t>日期</t>
        </is>
      </c>
      <c r="C46" s="103" t="n"/>
      <c r="D46" s="104" t="n"/>
      <c r="E46" s="308" t="n"/>
      <c r="F46" s="103" t="n"/>
      <c r="G46" s="103" t="n"/>
      <c r="H46" s="103" t="n"/>
      <c r="I46" s="327" t="n"/>
    </row>
    <row r="47" ht="18" customHeight="1">
      <c r="B47" s="309" t="inlineStr">
        <is>
          <t>丙方</t>
        </is>
      </c>
      <c r="C47" s="5" t="n"/>
      <c r="D47" s="26" t="n"/>
      <c r="E47" s="306" t="inlineStr">
        <is>
          <t>世纪互联</t>
        </is>
      </c>
      <c r="F47" s="90" t="n"/>
      <c r="G47" s="90" t="n"/>
      <c r="H47" s="90" t="n"/>
      <c r="I47" s="325" t="n"/>
    </row>
    <row r="48" ht="25.05" customHeight="1">
      <c r="B48" s="238" t="inlineStr">
        <is>
          <t>签字</t>
        </is>
      </c>
      <c r="C48" s="56" t="n"/>
      <c r="D48" s="57" t="n"/>
      <c r="E48" s="307" t="n"/>
      <c r="F48" s="56" t="n"/>
      <c r="G48" s="56" t="n"/>
      <c r="H48" s="56" t="n"/>
      <c r="I48" s="326" t="n"/>
    </row>
    <row r="49" ht="25.05" customHeight="1">
      <c r="B49" s="240" t="inlineStr">
        <is>
          <t>日期</t>
        </is>
      </c>
      <c r="C49" s="103" t="n"/>
      <c r="D49" s="104" t="n"/>
      <c r="E49" s="308" t="n"/>
      <c r="F49" s="103" t="n"/>
      <c r="G49" s="103" t="n"/>
      <c r="H49" s="103" t="n"/>
      <c r="I49" s="327" t="n"/>
    </row>
  </sheetData>
  <mergeCells count="63">
    <mergeCell ref="B2:I2"/>
    <mergeCell ref="B3:C3"/>
    <mergeCell ref="D3:I3"/>
    <mergeCell ref="B4:C4"/>
    <mergeCell ref="D4:I4"/>
    <mergeCell ref="B5:C5"/>
    <mergeCell ref="D5:I5"/>
    <mergeCell ref="B6:C6"/>
    <mergeCell ref="D6:I6"/>
    <mergeCell ref="C7:D7"/>
    <mergeCell ref="E24:F24"/>
    <mergeCell ref="E25:F25"/>
    <mergeCell ref="E26:F26"/>
    <mergeCell ref="E27:F27"/>
    <mergeCell ref="E28:F28"/>
    <mergeCell ref="C29:D29"/>
    <mergeCell ref="E29:F29"/>
    <mergeCell ref="E30:F30"/>
    <mergeCell ref="E31:F31"/>
    <mergeCell ref="E32:F32"/>
    <mergeCell ref="E33:F33"/>
    <mergeCell ref="E34:F34"/>
    <mergeCell ref="E35:F35"/>
    <mergeCell ref="E36:F36"/>
    <mergeCell ref="C37:D37"/>
    <mergeCell ref="E37:F37"/>
    <mergeCell ref="E38:F38"/>
    <mergeCell ref="E39:F39"/>
    <mergeCell ref="E40:F40"/>
    <mergeCell ref="E41:F41"/>
    <mergeCell ref="B42:I42"/>
    <mergeCell ref="B43:I43"/>
    <mergeCell ref="B44:D44"/>
    <mergeCell ref="E44:I44"/>
    <mergeCell ref="B45:D45"/>
    <mergeCell ref="E45:I45"/>
    <mergeCell ref="B46:D46"/>
    <mergeCell ref="E46:I46"/>
    <mergeCell ref="B47:D47"/>
    <mergeCell ref="E47:I47"/>
    <mergeCell ref="B48:D48"/>
    <mergeCell ref="E48:I48"/>
    <mergeCell ref="B49:D49"/>
    <mergeCell ref="E49:I49"/>
    <mergeCell ref="B8:B21"/>
    <mergeCell ref="B22:B23"/>
    <mergeCell ref="C8:C28"/>
    <mergeCell ref="C30:C36"/>
    <mergeCell ref="C38:C41"/>
    <mergeCell ref="D8:D9"/>
    <mergeCell ref="D10:D17"/>
    <mergeCell ref="D18:D21"/>
    <mergeCell ref="D22:D23"/>
    <mergeCell ref="G8:G9"/>
    <mergeCell ref="G10:G17"/>
    <mergeCell ref="G18:G21"/>
    <mergeCell ref="G22:G23"/>
    <mergeCell ref="H8:H9"/>
    <mergeCell ref="H10:H17"/>
    <mergeCell ref="H18:H21"/>
    <mergeCell ref="H22:H23"/>
    <mergeCell ref="I8:I23"/>
    <mergeCell ref="I38:I41"/>
  </mergeCell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C18" sqref="C18"/>
    </sheetView>
  </sheetViews>
  <sheetFormatPr baseColWidth="8" defaultColWidth="8.66666666666667" defaultRowHeight="17.25"/>
  <cols>
    <col width="8.66666666666667" customWidth="1" style="217" min="1" max="1"/>
    <col width="18.2166666666667" customWidth="1" style="217" min="2" max="2"/>
    <col width="23.6666666666667" customWidth="1" style="217" min="3" max="3"/>
    <col width="18.2166666666667" customWidth="1" style="217" min="4" max="4"/>
    <col width="20.6666666666667" customWidth="1" style="217" min="5" max="5"/>
    <col width="8.66666666666667" customWidth="1" style="217" min="6" max="6"/>
    <col width="10.6666666666667" customWidth="1" style="217" min="7" max="7"/>
    <col width="8.66666666666667" customWidth="1" style="217" min="8" max="16384"/>
  </cols>
  <sheetData>
    <row r="2" ht="21" customHeight="1">
      <c r="B2" s="218" t="inlineStr">
        <is>
          <t>供电公司账单（2021.05.01-05.31）</t>
        </is>
      </c>
      <c r="C2" s="90" t="n"/>
      <c r="D2" s="90" t="n"/>
      <c r="E2" s="105" t="n"/>
    </row>
    <row r="3" ht="34.5" customHeight="1">
      <c r="B3" s="219" t="inlineStr">
        <is>
          <t>项目</t>
        </is>
      </c>
      <c r="C3" s="220" t="inlineStr">
        <is>
          <t>110kV一段市电
（璜泾线）</t>
        </is>
      </c>
      <c r="D3" s="220" t="inlineStr">
        <is>
          <t>110kV二段市电
（香塘线）</t>
        </is>
      </c>
      <c r="E3" s="221" t="inlineStr">
        <is>
          <t>双路市电之和</t>
        </is>
      </c>
    </row>
    <row r="4">
      <c r="B4" s="222" t="inlineStr">
        <is>
          <t>总电费</t>
        </is>
      </c>
      <c r="C4" s="223" t="n">
        <v>565284.41</v>
      </c>
      <c r="D4" s="223" t="n">
        <v>290789.78</v>
      </c>
      <c r="E4" s="224">
        <f>SUM(C4:D4)</f>
        <v/>
      </c>
    </row>
    <row r="5">
      <c r="B5" s="222" t="inlineStr">
        <is>
          <t>基本电费</t>
        </is>
      </c>
      <c r="C5" s="223" t="n">
        <v>0</v>
      </c>
      <c r="D5" s="223" t="n">
        <v>0</v>
      </c>
      <c r="E5" s="224" t="n">
        <v>0</v>
      </c>
    </row>
    <row r="6">
      <c r="B6" s="222" t="inlineStr">
        <is>
          <t>电度电费</t>
        </is>
      </c>
      <c r="C6" s="223">
        <f>C4-C5</f>
        <v/>
      </c>
      <c r="D6" s="223">
        <f>D4-D5</f>
        <v/>
      </c>
      <c r="E6" s="224">
        <f>SUM(C6:D6)</f>
        <v/>
      </c>
    </row>
    <row r="7">
      <c r="B7" s="225" t="inlineStr">
        <is>
          <t>总电量</t>
        </is>
      </c>
      <c r="C7" s="226" t="n">
        <v>917074</v>
      </c>
      <c r="D7" s="226" t="n">
        <v>471755</v>
      </c>
      <c r="E7" s="227">
        <f>SUM(C7:D7)</f>
        <v/>
      </c>
    </row>
    <row r="8">
      <c r="B8" s="225" t="inlineStr">
        <is>
          <t>电量-峰</t>
        </is>
      </c>
      <c r="C8" s="226" t="n">
        <v>0</v>
      </c>
      <c r="D8" s="226" t="n">
        <v>0</v>
      </c>
      <c r="E8" s="227">
        <f>SUM(C8:D8)</f>
        <v/>
      </c>
    </row>
    <row r="9">
      <c r="B9" s="225" t="inlineStr">
        <is>
          <t>电量-平</t>
        </is>
      </c>
      <c r="C9" s="226" t="n">
        <v>917074</v>
      </c>
      <c r="D9" s="226" t="n">
        <v>471755</v>
      </c>
      <c r="E9" s="227">
        <f>SUM(C9:D9)</f>
        <v/>
      </c>
    </row>
    <row r="10">
      <c r="B10" s="225" t="inlineStr">
        <is>
          <t>电量-谷</t>
        </is>
      </c>
      <c r="C10" s="226" t="n">
        <v>0</v>
      </c>
      <c r="D10" s="226" t="n">
        <v>0</v>
      </c>
      <c r="E10" s="227">
        <f>SUM(E8:E9)</f>
        <v/>
      </c>
    </row>
    <row r="11">
      <c r="B11" s="228" t="n"/>
      <c r="C11" s="229" t="n"/>
      <c r="D11" s="229" t="n"/>
      <c r="E11" s="230" t="n"/>
    </row>
    <row r="12" ht="18" customHeight="1">
      <c r="B12" s="231" t="inlineStr">
        <is>
          <t>单位电价</t>
        </is>
      </c>
      <c r="C12" s="232" t="inlineStr">
        <is>
          <t>电度电费÷总电量</t>
        </is>
      </c>
      <c r="D12" s="104" t="n"/>
      <c r="E12" s="345">
        <f>E6/E7</f>
        <v/>
      </c>
    </row>
  </sheetData>
  <mergeCells count="2">
    <mergeCell ref="B2:E2"/>
    <mergeCell ref="C12:D12"/>
  </mergeCell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2:P51"/>
  <sheetViews>
    <sheetView zoomScale="85" zoomScaleNormal="85" workbookViewId="0">
      <selection activeCell="D13" sqref="D13:E17"/>
    </sheetView>
  </sheetViews>
  <sheetFormatPr baseColWidth="8" defaultColWidth="9" defaultRowHeight="18"/>
  <cols>
    <col width="9" customWidth="1" style="156" min="1" max="1"/>
    <col width="10.4416666666667" customWidth="1" style="155" min="2" max="2"/>
    <col width="20.2166666666667" customWidth="1" style="155" min="3" max="5"/>
    <col width="33.6666666666667" customWidth="1" style="156" min="6" max="6"/>
    <col width="17.6666666666667" customWidth="1" style="156" min="7" max="7"/>
    <col width="22.775" customWidth="1" style="157" min="8" max="8"/>
    <col width="26.3333333333333" customWidth="1" style="157" min="9" max="9"/>
    <col width="45.3333333333333" customWidth="1" style="157" min="10" max="10"/>
    <col width="10.4416666666667" customWidth="1" style="156" min="11" max="11"/>
    <col width="5.44166666666667" customWidth="1" style="156" min="12" max="12"/>
    <col width="11.3333333333333" customWidth="1" style="156" min="13" max="13"/>
    <col width="9" customWidth="1" style="156" min="14" max="14"/>
    <col width="10" customWidth="1" style="156" min="15" max="15"/>
    <col width="9.66666666666667" customWidth="1" style="156" min="16" max="16"/>
    <col width="9" customWidth="1" style="156" min="17" max="16384"/>
  </cols>
  <sheetData>
    <row r="2" ht="29.7" customHeight="1">
      <c r="B2" s="158" t="inlineStr">
        <is>
          <t>数据中心总电量采集</t>
        </is>
      </c>
      <c r="C2" s="90" t="n"/>
      <c r="D2" s="90" t="n"/>
      <c r="E2" s="90" t="n"/>
      <c r="F2" s="90" t="n"/>
      <c r="G2" s="90" t="n"/>
      <c r="H2" s="90" t="n"/>
      <c r="I2" s="90" t="n"/>
      <c r="J2" s="90" t="n"/>
      <c r="K2" s="105" t="n"/>
    </row>
    <row r="3" ht="25.2" customHeight="1">
      <c r="B3" s="113" t="inlineStr">
        <is>
          <t>名称：</t>
        </is>
      </c>
      <c r="C3" s="114" t="inlineStr">
        <is>
          <t>EO167A总电量</t>
        </is>
      </c>
      <c r="D3" s="114" t="n"/>
      <c r="E3" s="114" t="n"/>
      <c r="F3" s="114" t="n"/>
      <c r="G3" s="115" t="inlineStr">
        <is>
          <t>采样周期</t>
        </is>
      </c>
      <c r="H3" s="114" t="inlineStr">
        <is>
          <t>每日</t>
        </is>
      </c>
      <c r="I3" s="115" t="inlineStr">
        <is>
          <t>计量周期</t>
        </is>
      </c>
      <c r="J3" s="10" t="inlineStr">
        <is>
          <t xml:space="preserve"> 2021年07月01日00时至08月01日00时</t>
        </is>
      </c>
      <c r="K3" s="190" t="n"/>
    </row>
    <row r="4" ht="17.25" customHeight="1">
      <c r="B4" s="159" t="n"/>
      <c r="C4" s="160" t="n"/>
      <c r="D4" s="160" t="n"/>
      <c r="E4" s="160" t="n"/>
      <c r="F4" s="161" t="n"/>
      <c r="G4" s="114" t="n"/>
      <c r="H4" s="162" t="n"/>
      <c r="I4" s="162" t="n"/>
      <c r="J4" s="162" t="n"/>
      <c r="K4" s="190" t="n"/>
    </row>
    <row r="5" ht="17.25" customFormat="1" customHeight="1" s="155">
      <c r="B5" s="163" t="inlineStr">
        <is>
          <t>分时总电量</t>
        </is>
      </c>
      <c r="C5" s="56" t="n"/>
      <c r="D5" s="56" t="n"/>
      <c r="E5" s="56" t="n"/>
      <c r="F5" s="56" t="n"/>
      <c r="G5" s="56" t="n"/>
      <c r="H5" s="57" t="n"/>
      <c r="I5" s="191" t="n"/>
      <c r="J5" s="346" t="inlineStr">
        <is>
          <t>计量周期电量</t>
        </is>
      </c>
      <c r="K5" s="193" t="inlineStr">
        <is>
          <t>结果复核</t>
        </is>
      </c>
      <c r="N5" s="347" t="n"/>
    </row>
    <row r="6" ht="17.25" customFormat="1" customHeight="1" s="155">
      <c r="B6" s="163" t="inlineStr">
        <is>
          <t>电压等级</t>
        </is>
      </c>
      <c r="C6" s="164" t="inlineStr">
        <is>
          <t>市电/柴发/变压器</t>
        </is>
      </c>
      <c r="D6" s="164" t="n"/>
      <c r="E6" s="164" t="n"/>
      <c r="F6" s="164" t="inlineStr">
        <is>
          <t>计量柜名称</t>
        </is>
      </c>
      <c r="G6" s="164" t="inlineStr">
        <is>
          <t>计量柜编号</t>
        </is>
      </c>
      <c r="H6" s="348" t="n">
        <v>44378</v>
      </c>
      <c r="I6" s="348" t="n">
        <v>44409</v>
      </c>
      <c r="J6" s="195" t="inlineStr">
        <is>
          <t>07月01日00时至07月31日24时</t>
        </is>
      </c>
      <c r="K6" s="196" t="n"/>
    </row>
    <row r="7" ht="17.25" customFormat="1" customHeight="1" s="155">
      <c r="B7" s="113" t="inlineStr">
        <is>
          <t>110KV</t>
        </is>
      </c>
      <c r="C7" s="115" t="inlineStr">
        <is>
          <t>市电</t>
        </is>
      </c>
      <c r="D7" s="165" t="n"/>
      <c r="E7" s="165" t="n"/>
      <c r="F7" s="115" t="inlineStr">
        <is>
          <t>璜车线</t>
        </is>
      </c>
      <c r="G7" s="115" t="inlineStr">
        <is>
          <t>/</t>
        </is>
      </c>
      <c r="H7" s="115" t="n"/>
      <c r="I7" s="115" t="n">
        <v>3257100</v>
      </c>
      <c r="J7" s="197">
        <f>I7-H7</f>
        <v/>
      </c>
      <c r="K7" s="198" t="n"/>
    </row>
    <row r="8" ht="17.25" customFormat="1" customHeight="1" s="155">
      <c r="B8" s="100" t="n"/>
      <c r="C8" s="18" t="n"/>
      <c r="D8" s="166" t="n"/>
      <c r="E8" s="166" t="n"/>
      <c r="F8" s="115" t="inlineStr">
        <is>
          <t>塘车线</t>
        </is>
      </c>
      <c r="G8" s="115" t="inlineStr">
        <is>
          <t>/</t>
        </is>
      </c>
      <c r="H8" s="115" t="n"/>
      <c r="I8" s="115" t="n">
        <v>1378300</v>
      </c>
      <c r="J8" s="197">
        <f>I8-H8</f>
        <v/>
      </c>
      <c r="K8" s="198" t="n"/>
    </row>
    <row r="9" ht="17.25" customHeight="1">
      <c r="B9" s="113" t="inlineStr">
        <is>
          <t>110kV</t>
        </is>
      </c>
      <c r="C9" s="115" t="inlineStr">
        <is>
          <t>市电</t>
        </is>
      </c>
      <c r="D9" s="165" t="n"/>
      <c r="E9" s="165" t="n"/>
      <c r="F9" s="114" t="inlineStr">
        <is>
          <t>110kV一段出线</t>
        </is>
      </c>
      <c r="G9" s="115" t="inlineStr">
        <is>
          <t>911C18</t>
        </is>
      </c>
      <c r="H9" s="15" t="n"/>
      <c r="I9" s="199" t="n">
        <v>1024704</v>
      </c>
      <c r="J9" s="200">
        <f>I9-H9</f>
        <v/>
      </c>
      <c r="K9" s="201">
        <f>(J9-J17)/J9</f>
        <v/>
      </c>
    </row>
    <row r="10" ht="17.25" customHeight="1">
      <c r="B10" s="99" t="n"/>
      <c r="C10" s="17" t="n"/>
      <c r="D10" s="167" t="n"/>
      <c r="E10" s="167" t="n"/>
      <c r="F10" s="114" t="inlineStr">
        <is>
          <t>110kV二段出线</t>
        </is>
      </c>
      <c r="G10" s="115" t="inlineStr">
        <is>
          <t>924C3</t>
        </is>
      </c>
      <c r="H10" s="168" t="n"/>
      <c r="I10" s="202" t="n">
        <v>604961</v>
      </c>
      <c r="J10" s="200">
        <f>I10-H10</f>
        <v/>
      </c>
      <c r="K10" s="201">
        <f>(J10-J18)/J10</f>
        <v/>
      </c>
    </row>
    <row r="11" ht="17.25" customHeight="1">
      <c r="B11" s="99" t="n"/>
      <c r="C11" s="17" t="n"/>
      <c r="D11" s="167" t="n"/>
      <c r="E11" s="167" t="n"/>
      <c r="F11" s="114" t="inlineStr">
        <is>
          <t>110kV三段出线</t>
        </is>
      </c>
      <c r="G11" s="115" t="inlineStr">
        <is>
          <t>911C17</t>
        </is>
      </c>
      <c r="H11" s="15" t="n"/>
      <c r="I11" s="88" t="n">
        <v>1309110</v>
      </c>
      <c r="J11" s="200">
        <f>I11-H11</f>
        <v/>
      </c>
      <c r="K11" s="201">
        <f>(J11-J19)/J11</f>
        <v/>
      </c>
    </row>
    <row r="12" ht="17.25" customHeight="1">
      <c r="B12" s="100" t="n"/>
      <c r="C12" s="18" t="n"/>
      <c r="D12" s="166" t="n"/>
      <c r="E12" s="166" t="n"/>
      <c r="F12" s="114" t="inlineStr">
        <is>
          <t>110kV四段出线</t>
        </is>
      </c>
      <c r="G12" s="115" t="inlineStr">
        <is>
          <t>924C2</t>
        </is>
      </c>
      <c r="H12" s="168" t="n"/>
      <c r="I12" s="202" t="n">
        <v>491744</v>
      </c>
      <c r="J12" s="200">
        <f>I12-H12</f>
        <v/>
      </c>
      <c r="K12" s="201">
        <f>(J12-J20)/J12</f>
        <v/>
      </c>
    </row>
    <row r="13" ht="17.25" customHeight="1">
      <c r="B13" s="113" t="inlineStr">
        <is>
          <t>10kV</t>
        </is>
      </c>
      <c r="C13" s="115" t="inlineStr">
        <is>
          <t>柴发</t>
        </is>
      </c>
      <c r="D13" s="169" t="inlineStr">
        <is>
          <t>A=233|61</t>
        </is>
      </c>
      <c r="E13" s="97" t="inlineStr">
        <is>
          <t>DATABASE|JOLD(A)</t>
        </is>
      </c>
      <c r="F13" s="114" t="inlineStr">
        <is>
          <t>油机一段进线</t>
        </is>
      </c>
      <c r="G13" s="114" t="inlineStr">
        <is>
          <t>B120-1AH-04</t>
        </is>
      </c>
      <c r="H13" s="170" t="n">
        <v>3619</v>
      </c>
      <c r="I13" s="170" t="n">
        <v>3619</v>
      </c>
      <c r="J13" s="200">
        <f>I13-H13</f>
        <v/>
      </c>
      <c r="K13" s="190" t="n"/>
    </row>
    <row r="14" ht="17.25" customHeight="1">
      <c r="B14" s="99" t="n"/>
      <c r="C14" s="17" t="n"/>
      <c r="D14" s="169" t="inlineStr">
        <is>
          <t>A=347|61</t>
        </is>
      </c>
      <c r="E14" s="97" t="inlineStr">
        <is>
          <t>DATABASE|JOLD(A)</t>
        </is>
      </c>
      <c r="F14" s="114" t="inlineStr">
        <is>
          <t>油机二段进线</t>
        </is>
      </c>
      <c r="G14" s="114" t="inlineStr">
        <is>
          <t>B121-2AH-04</t>
        </is>
      </c>
      <c r="H14" s="170" t="n">
        <v>21442</v>
      </c>
      <c r="I14" s="170" t="n">
        <v>21442</v>
      </c>
      <c r="J14" s="200">
        <f>I14-H14</f>
        <v/>
      </c>
      <c r="K14" s="190" t="n"/>
    </row>
    <row r="15" ht="17.25" customHeight="1">
      <c r="B15" s="99" t="n"/>
      <c r="C15" s="17" t="n"/>
      <c r="D15" s="169" t="inlineStr">
        <is>
          <t>A=221|61</t>
        </is>
      </c>
      <c r="E15" s="97" t="inlineStr">
        <is>
          <t>DATABASE|JOLD(A)</t>
        </is>
      </c>
      <c r="F15" s="114" t="inlineStr">
        <is>
          <t>油机三段进线</t>
        </is>
      </c>
      <c r="G15" s="114" t="inlineStr">
        <is>
          <t>B120-3AH-04</t>
        </is>
      </c>
      <c r="H15" s="170" t="n">
        <v>3441</v>
      </c>
      <c r="I15" s="170" t="n">
        <v>3441</v>
      </c>
      <c r="J15" s="200">
        <f>I15-H15</f>
        <v/>
      </c>
      <c r="K15" s="190" t="n"/>
    </row>
    <row r="16" ht="17.25" customHeight="1">
      <c r="B16" s="100" t="n"/>
      <c r="C16" s="18" t="n"/>
      <c r="D16" s="169" t="inlineStr">
        <is>
          <t>A=257|61</t>
        </is>
      </c>
      <c r="E16" s="97" t="inlineStr">
        <is>
          <t>DATABASE|JOLD(A)</t>
        </is>
      </c>
      <c r="F16" s="114" t="inlineStr">
        <is>
          <t>油机四段进线</t>
        </is>
      </c>
      <c r="G16" s="114" t="inlineStr">
        <is>
          <t>B121-4AH-04</t>
        </is>
      </c>
      <c r="H16" s="170" t="n">
        <v>0</v>
      </c>
      <c r="I16" s="170" t="n">
        <v>0</v>
      </c>
      <c r="J16" s="200">
        <f>I16-H16</f>
        <v/>
      </c>
      <c r="K16" s="190" t="n"/>
    </row>
    <row r="17" ht="17.25" customHeight="1">
      <c r="B17" s="171" t="inlineStr">
        <is>
          <t>10kV</t>
        </is>
      </c>
      <c r="C17" s="115" t="inlineStr">
        <is>
          <t>市电</t>
        </is>
      </c>
      <c r="D17" s="169" t="inlineStr">
        <is>
          <t>A=232|61</t>
        </is>
      </c>
      <c r="E17" s="97" t="inlineStr">
        <is>
          <t>DATABASE|JOLD(A)</t>
        </is>
      </c>
      <c r="F17" s="10" t="inlineStr">
        <is>
          <t>10kV1#市电进线</t>
        </is>
      </c>
      <c r="G17" s="172" t="inlineStr">
        <is>
          <t>B120-1AH-02</t>
        </is>
      </c>
      <c r="H17" s="170" t="n">
        <v>305384</v>
      </c>
      <c r="I17" s="170" t="n">
        <v>430832</v>
      </c>
      <c r="J17" s="200">
        <f>I17-H17</f>
        <v/>
      </c>
      <c r="K17" s="190" t="n"/>
      <c r="L17" s="349" t="n"/>
    </row>
    <row r="18" ht="17.25" customHeight="1">
      <c r="B18" s="99" t="n"/>
      <c r="C18" s="17" t="n"/>
      <c r="D18" s="169" t="inlineStr">
        <is>
          <t>A=345|61</t>
        </is>
      </c>
      <c r="E18" s="97" t="inlineStr">
        <is>
          <t>DATABASE|JOLD(A)</t>
        </is>
      </c>
      <c r="F18" s="10" t="inlineStr">
        <is>
          <t>10kV2#市电进线</t>
        </is>
      </c>
      <c r="G18" s="172" t="inlineStr">
        <is>
          <t>B121-2AH-02</t>
        </is>
      </c>
      <c r="H18" s="173" t="n">
        <v>468903</v>
      </c>
      <c r="I18" s="204" t="n">
        <v>602955</v>
      </c>
      <c r="J18" s="200">
        <f>I18-H18</f>
        <v/>
      </c>
      <c r="K18" s="190" t="n"/>
      <c r="P18" s="205" t="n"/>
    </row>
    <row r="19" ht="17.25" customHeight="1">
      <c r="B19" s="99" t="n"/>
      <c r="C19" s="17" t="n"/>
      <c r="D19" s="169" t="inlineStr">
        <is>
          <t>A=220|61</t>
        </is>
      </c>
      <c r="E19" s="97" t="inlineStr">
        <is>
          <t>DATABASE|JOLD(A)</t>
        </is>
      </c>
      <c r="F19" s="10" t="inlineStr">
        <is>
          <t>10kV3#市电进线</t>
        </is>
      </c>
      <c r="G19" s="172" t="inlineStr">
        <is>
          <t>B120-3AH-02</t>
        </is>
      </c>
      <c r="H19" s="173" t="n">
        <v>383298</v>
      </c>
      <c r="I19" s="204" t="n">
        <v>495711</v>
      </c>
      <c r="J19" s="200">
        <f>I19-H19</f>
        <v/>
      </c>
      <c r="K19" s="190" t="n"/>
      <c r="L19" s="349" t="n"/>
    </row>
    <row r="20" ht="17.25" customHeight="1">
      <c r="B20" s="100" t="n"/>
      <c r="C20" s="18" t="n"/>
      <c r="D20" s="169" t="inlineStr">
        <is>
          <t>A=355|61</t>
        </is>
      </c>
      <c r="E20" s="97" t="inlineStr">
        <is>
          <t>DATABASE|JOLD(A)</t>
        </is>
      </c>
      <c r="F20" s="10" t="inlineStr">
        <is>
          <t>10kV4#市电进线</t>
        </is>
      </c>
      <c r="G20" s="172" t="inlineStr">
        <is>
          <t>B121-4AH-02</t>
        </is>
      </c>
      <c r="H20" s="173" t="n">
        <v>521671</v>
      </c>
      <c r="I20" s="204" t="n">
        <v>629191</v>
      </c>
      <c r="J20" s="200">
        <f>I20-H20</f>
        <v/>
      </c>
      <c r="K20" s="190" t="n"/>
      <c r="P20" s="205" t="n"/>
    </row>
    <row r="21" ht="17.25" customHeight="1">
      <c r="B21" s="174" t="inlineStr">
        <is>
          <t>10kV</t>
        </is>
      </c>
      <c r="C21" s="175" t="inlineStr">
        <is>
          <t>一段母线变压器</t>
        </is>
      </c>
      <c r="D21" s="169" t="inlineStr">
        <is>
          <t>A=235|61</t>
        </is>
      </c>
      <c r="E21" s="97" t="inlineStr">
        <is>
          <t>DATABASE|JOLD(A)</t>
        </is>
      </c>
      <c r="F21" s="176" t="inlineStr">
        <is>
          <t>B114-1T1变压器（2500kVA）</t>
        </is>
      </c>
      <c r="G21" s="177" t="inlineStr">
        <is>
          <t>B120-1AH06</t>
        </is>
      </c>
      <c r="H21" s="178" t="n">
        <v>210299</v>
      </c>
      <c r="I21" s="206" t="n">
        <v>300819</v>
      </c>
      <c r="J21" s="207">
        <f>I21-H21</f>
        <v/>
      </c>
      <c r="K21" s="208" t="n"/>
      <c r="M21" s="349" t="n"/>
    </row>
    <row r="22" ht="17.25" customHeight="1">
      <c r="B22" s="99" t="n"/>
      <c r="C22" s="17" t="n"/>
      <c r="D22" s="169" t="inlineStr">
        <is>
          <t>A=236|61</t>
        </is>
      </c>
      <c r="E22" s="97" t="inlineStr">
        <is>
          <t>DATABASE|JOLD(A)</t>
        </is>
      </c>
      <c r="F22" s="176" t="inlineStr">
        <is>
          <t>B216-2T1变压器（2000kVA）</t>
        </is>
      </c>
      <c r="G22" s="177" t="inlineStr">
        <is>
          <t>B120-1AH07</t>
        </is>
      </c>
      <c r="H22" s="178" t="n">
        <v>28051</v>
      </c>
      <c r="I22" s="206" t="n">
        <v>28549</v>
      </c>
      <c r="J22" s="207">
        <f>I22-H22</f>
        <v/>
      </c>
      <c r="K22" s="208" t="n"/>
      <c r="M22" s="349" t="n"/>
    </row>
    <row r="23" ht="17.25" customHeight="1">
      <c r="B23" s="99" t="n"/>
      <c r="C23" s="17" t="n"/>
      <c r="D23" s="169" t="inlineStr">
        <is>
          <t>A=237|61</t>
        </is>
      </c>
      <c r="E23" s="97" t="inlineStr">
        <is>
          <t>DATABASE|JOLD(A)</t>
        </is>
      </c>
      <c r="F23" s="176" t="inlineStr">
        <is>
          <t>B316-3T1变压器（2000kVA）</t>
        </is>
      </c>
      <c r="G23" s="177" t="inlineStr">
        <is>
          <t>B120-1AH08</t>
        </is>
      </c>
      <c r="H23" s="178" t="n">
        <v>22542</v>
      </c>
      <c r="I23" s="206" t="n">
        <v>23053</v>
      </c>
      <c r="J23" s="207">
        <f>I23-H23</f>
        <v/>
      </c>
      <c r="K23" s="208" t="n"/>
    </row>
    <row r="24" ht="17.25" customHeight="1">
      <c r="B24" s="99" t="n"/>
      <c r="C24" s="17" t="n"/>
      <c r="D24" s="169" t="inlineStr">
        <is>
          <t>A=238|61</t>
        </is>
      </c>
      <c r="E24" s="97" t="inlineStr">
        <is>
          <t>DATABASE|JOLD(A)</t>
        </is>
      </c>
      <c r="F24" s="176" t="inlineStr">
        <is>
          <t>B416-4T1变压器（2000kVA）</t>
        </is>
      </c>
      <c r="G24" s="177" t="inlineStr">
        <is>
          <t>B120-1AH09</t>
        </is>
      </c>
      <c r="H24" s="178" t="n">
        <v>26604</v>
      </c>
      <c r="I24" s="206" t="n">
        <v>29330</v>
      </c>
      <c r="J24" s="207">
        <f>I24-H24</f>
        <v/>
      </c>
      <c r="K24" s="208" t="n"/>
      <c r="O24" s="209" t="n"/>
    </row>
    <row r="25" ht="17.25" customHeight="1">
      <c r="B25" s="99" t="n"/>
      <c r="C25" s="17" t="n"/>
      <c r="D25" s="169" t="inlineStr">
        <is>
          <t>A=239|61</t>
        </is>
      </c>
      <c r="E25" s="97" t="inlineStr">
        <is>
          <t>DATABASE|JOLD(A)</t>
        </is>
      </c>
      <c r="F25" s="176" t="inlineStr">
        <is>
          <t>B516-5T1变压器（2000kVA）</t>
        </is>
      </c>
      <c r="G25" s="177" t="inlineStr">
        <is>
          <t>B120-1AH10</t>
        </is>
      </c>
      <c r="H25" s="178" t="n">
        <v>24814</v>
      </c>
      <c r="I25" s="206" t="n">
        <v>30187</v>
      </c>
      <c r="J25" s="207">
        <f>I25-H25</f>
        <v/>
      </c>
      <c r="K25" s="208" t="n"/>
      <c r="M25" s="349" t="n"/>
    </row>
    <row r="26" ht="17.25" customHeight="1">
      <c r="B26" s="100" t="n"/>
      <c r="C26" s="18" t="n"/>
      <c r="D26" s="169" t="inlineStr">
        <is>
          <t>A=240|61</t>
        </is>
      </c>
      <c r="E26" s="97" t="inlineStr">
        <is>
          <t>DATABASE|JOLD(A)</t>
        </is>
      </c>
      <c r="F26" s="176" t="inlineStr">
        <is>
          <t>B616-6T1变压器（2000kVA）</t>
        </is>
      </c>
      <c r="G26" s="177" t="inlineStr">
        <is>
          <t>B120-1AH11</t>
        </is>
      </c>
      <c r="H26" s="178" t="n">
        <v>19690</v>
      </c>
      <c r="I26" s="206" t="n">
        <v>21425</v>
      </c>
      <c r="J26" s="207">
        <f>I26-H26</f>
        <v/>
      </c>
      <c r="K26" s="208" t="n"/>
    </row>
    <row r="27" ht="17.25" customHeight="1">
      <c r="B27" s="171" t="inlineStr">
        <is>
          <t>10kV</t>
        </is>
      </c>
      <c r="C27" s="115" t="inlineStr">
        <is>
          <t>二段母线变压器</t>
        </is>
      </c>
      <c r="D27" s="169" t="inlineStr">
        <is>
          <t>A=348|61</t>
        </is>
      </c>
      <c r="E27" s="97" t="inlineStr">
        <is>
          <t>DATABASE|JOLD(A)</t>
        </is>
      </c>
      <c r="F27" s="10" t="inlineStr">
        <is>
          <t>B114-1T2变压器（2500kVA）</t>
        </is>
      </c>
      <c r="G27" s="172" t="inlineStr">
        <is>
          <t>B121-2AH06</t>
        </is>
      </c>
      <c r="H27" s="170" t="n">
        <v>143809</v>
      </c>
      <c r="I27" s="170" t="n">
        <v>240225</v>
      </c>
      <c r="J27" s="200">
        <f>I27-H27</f>
        <v/>
      </c>
      <c r="K27" s="190" t="n"/>
    </row>
    <row r="28" ht="17.25" customHeight="1">
      <c r="B28" s="99" t="n"/>
      <c r="C28" s="17" t="n"/>
      <c r="D28" s="169" t="inlineStr">
        <is>
          <t>A=349|61</t>
        </is>
      </c>
      <c r="E28" s="97" t="inlineStr">
        <is>
          <t>DATABASE|JOLD(A)</t>
        </is>
      </c>
      <c r="F28" s="10" t="inlineStr">
        <is>
          <t>B216-2T2变压器（2000kVA）</t>
        </is>
      </c>
      <c r="G28" s="172" t="inlineStr">
        <is>
          <t>B121-2AH07</t>
        </is>
      </c>
      <c r="H28" s="170" t="n">
        <v>49288</v>
      </c>
      <c r="I28" s="170" t="n">
        <v>55839</v>
      </c>
      <c r="J28" s="200">
        <f>I28-H28</f>
        <v/>
      </c>
      <c r="K28" s="190" t="n"/>
    </row>
    <row r="29" ht="17.25" customHeight="1">
      <c r="B29" s="99" t="n"/>
      <c r="C29" s="17" t="n"/>
      <c r="D29" s="169" t="inlineStr">
        <is>
          <t>A=350|61</t>
        </is>
      </c>
      <c r="E29" s="97" t="inlineStr">
        <is>
          <t>DATABASE|JOLD(A)</t>
        </is>
      </c>
      <c r="F29" s="10" t="inlineStr">
        <is>
          <t>B316-3T2变压器（2000kVA）</t>
        </is>
      </c>
      <c r="G29" s="172" t="inlineStr">
        <is>
          <t>B121-2AH08</t>
        </is>
      </c>
      <c r="H29" s="170" t="n">
        <v>49443</v>
      </c>
      <c r="I29" s="170" t="n">
        <v>52640</v>
      </c>
      <c r="J29" s="200">
        <f>I29-H29</f>
        <v/>
      </c>
      <c r="K29" s="190" t="n"/>
    </row>
    <row r="30" ht="17.25" customHeight="1">
      <c r="B30" s="99" t="n"/>
      <c r="C30" s="17" t="n"/>
      <c r="D30" s="169" t="inlineStr">
        <is>
          <t>A=351|61</t>
        </is>
      </c>
      <c r="E30" s="97" t="inlineStr">
        <is>
          <t>DATABASE|JOLD(A)</t>
        </is>
      </c>
      <c r="F30" s="10" t="inlineStr">
        <is>
          <t>B416-4T2变压器（2000kVA）</t>
        </is>
      </c>
      <c r="G30" s="172" t="inlineStr">
        <is>
          <t>B121-2AH09</t>
        </is>
      </c>
      <c r="H30" s="170" t="n">
        <v>44422</v>
      </c>
      <c r="I30" s="170" t="n">
        <v>46832</v>
      </c>
      <c r="J30" s="200">
        <f>I30-H30</f>
        <v/>
      </c>
      <c r="K30" s="190" t="n"/>
    </row>
    <row r="31" ht="17.25" customHeight="1">
      <c r="B31" s="99" t="n"/>
      <c r="C31" s="17" t="n"/>
      <c r="D31" s="169" t="inlineStr">
        <is>
          <t>A=352|61</t>
        </is>
      </c>
      <c r="E31" s="97" t="inlineStr">
        <is>
          <t>DATABASE|JOLD(A)</t>
        </is>
      </c>
      <c r="F31" s="10" t="inlineStr">
        <is>
          <t>B516-5T2变压器（2000kVA）</t>
        </is>
      </c>
      <c r="G31" s="172" t="inlineStr">
        <is>
          <t>B121-2AH10</t>
        </is>
      </c>
      <c r="H31" s="170" t="n">
        <v>50634</v>
      </c>
      <c r="I31" s="170" t="n">
        <v>53075</v>
      </c>
      <c r="J31" s="200">
        <f>I31-H31</f>
        <v/>
      </c>
      <c r="K31" s="190" t="n"/>
    </row>
    <row r="32" ht="17.25" customHeight="1">
      <c r="B32" s="100" t="n"/>
      <c r="C32" s="18" t="n"/>
      <c r="D32" s="169" t="inlineStr">
        <is>
          <t>A=353|61</t>
        </is>
      </c>
      <c r="E32" s="97" t="inlineStr">
        <is>
          <t>DATABASE|JOLD(A)</t>
        </is>
      </c>
      <c r="F32" s="10" t="inlineStr">
        <is>
          <t>B616-6T2变压器（2000kVA）</t>
        </is>
      </c>
      <c r="G32" s="172" t="inlineStr">
        <is>
          <t>B121-2AH11</t>
        </is>
      </c>
      <c r="H32" s="170" t="n">
        <v>65670</v>
      </c>
      <c r="I32" s="170" t="n">
        <v>67105</v>
      </c>
      <c r="J32" s="200">
        <f>I32-H32</f>
        <v/>
      </c>
      <c r="K32" s="190" t="n"/>
      <c r="M32" s="349" t="n"/>
    </row>
    <row r="33" ht="17.25" customHeight="1">
      <c r="B33" s="174" t="inlineStr">
        <is>
          <t>10kV</t>
        </is>
      </c>
      <c r="C33" s="175" t="inlineStr">
        <is>
          <t>三段母线变压器</t>
        </is>
      </c>
      <c r="D33" s="169" t="inlineStr">
        <is>
          <t>A=223|61</t>
        </is>
      </c>
      <c r="E33" s="97" t="inlineStr">
        <is>
          <t>DATABASE|JOLD(A)</t>
        </is>
      </c>
      <c r="F33" s="176" t="inlineStr">
        <is>
          <t>B114-1T3变压器（2500kVA）</t>
        </is>
      </c>
      <c r="G33" s="177" t="inlineStr">
        <is>
          <t>B120-3AH-06</t>
        </is>
      </c>
      <c r="H33" s="178" t="n">
        <v>185991</v>
      </c>
      <c r="I33" s="206" t="n">
        <v>247700</v>
      </c>
      <c r="J33" s="207">
        <f>I33-H33</f>
        <v/>
      </c>
      <c r="K33" s="208" t="n"/>
      <c r="P33" s="205" t="n"/>
    </row>
    <row r="34" ht="17.25" customHeight="1">
      <c r="B34" s="99" t="n"/>
      <c r="C34" s="17" t="n"/>
      <c r="D34" s="169" t="inlineStr">
        <is>
          <t>A=224|61</t>
        </is>
      </c>
      <c r="E34" s="97" t="inlineStr">
        <is>
          <t>DATABASE|JOLD(A)</t>
        </is>
      </c>
      <c r="F34" s="176" t="inlineStr">
        <is>
          <t>B216-2T3变压器（2000kVA）</t>
        </is>
      </c>
      <c r="G34" s="177" t="inlineStr">
        <is>
          <t>B120-3AH-07</t>
        </is>
      </c>
      <c r="H34" s="178" t="n">
        <v>64848</v>
      </c>
      <c r="I34" s="206" t="n">
        <v>68153</v>
      </c>
      <c r="J34" s="207">
        <f>I34-H34</f>
        <v/>
      </c>
      <c r="K34" s="208" t="n"/>
    </row>
    <row r="35" ht="17.25" customHeight="1">
      <c r="B35" s="99" t="n"/>
      <c r="C35" s="17" t="n"/>
      <c r="D35" s="169" t="inlineStr">
        <is>
          <t>A=225|61</t>
        </is>
      </c>
      <c r="E35" s="97" t="inlineStr">
        <is>
          <t>DATABASE|JOLD(A)</t>
        </is>
      </c>
      <c r="F35" s="176" t="inlineStr">
        <is>
          <t>B316-3T3变压器（2000kVA）</t>
        </is>
      </c>
      <c r="G35" s="177" t="inlineStr">
        <is>
          <t>B120-3AH-08</t>
        </is>
      </c>
      <c r="H35" s="178" t="n">
        <v>39942</v>
      </c>
      <c r="I35" s="206" t="n">
        <v>41352</v>
      </c>
      <c r="J35" s="207">
        <f>I35-H35</f>
        <v/>
      </c>
      <c r="K35" s="208" t="n"/>
    </row>
    <row r="36" ht="17.25" customHeight="1">
      <c r="B36" s="99" t="n"/>
      <c r="C36" s="17" t="n"/>
      <c r="D36" s="169" t="inlineStr">
        <is>
          <t>A=226|61</t>
        </is>
      </c>
      <c r="E36" s="97" t="inlineStr">
        <is>
          <t>DATABASE|JOLD(A)</t>
        </is>
      </c>
      <c r="F36" s="176" t="inlineStr">
        <is>
          <t>B416-4T3变压器（2000kVA）</t>
        </is>
      </c>
      <c r="G36" s="177" t="inlineStr">
        <is>
          <t>B120-3AH-09</t>
        </is>
      </c>
      <c r="H36" s="178" t="n">
        <v>44092</v>
      </c>
      <c r="I36" s="206" t="n">
        <v>54997</v>
      </c>
      <c r="J36" s="207">
        <f>I36-H36</f>
        <v/>
      </c>
      <c r="K36" s="208" t="n"/>
    </row>
    <row r="37" ht="17.25" customHeight="1">
      <c r="B37" s="99" t="n"/>
      <c r="C37" s="17" t="n"/>
      <c r="D37" s="169" t="inlineStr">
        <is>
          <t>A=227|61</t>
        </is>
      </c>
      <c r="E37" s="97" t="inlineStr">
        <is>
          <t>DATABASE|JOLD(A)</t>
        </is>
      </c>
      <c r="F37" s="176" t="inlineStr">
        <is>
          <t>B516-5T3变压器（2000kVA）</t>
        </is>
      </c>
      <c r="G37" s="177" t="inlineStr">
        <is>
          <t>B120-3AH-10</t>
        </is>
      </c>
      <c r="H37" s="178" t="n">
        <v>16124</v>
      </c>
      <c r="I37" s="206" t="n">
        <v>22962</v>
      </c>
      <c r="J37" s="207">
        <f>I37-H37</f>
        <v/>
      </c>
      <c r="K37" s="208" t="n"/>
    </row>
    <row r="38" ht="17.25" customHeight="1">
      <c r="B38" s="100" t="n"/>
      <c r="C38" s="18" t="n"/>
      <c r="D38" s="169" t="inlineStr">
        <is>
          <t>A=228|61</t>
        </is>
      </c>
      <c r="E38" s="97" t="inlineStr">
        <is>
          <t>DATABASE|JOLD(A)</t>
        </is>
      </c>
      <c r="F38" s="176" t="inlineStr">
        <is>
          <t>B616-6T3变压器（2000kVA）</t>
        </is>
      </c>
      <c r="G38" s="177" t="inlineStr">
        <is>
          <t>B120-3AH-11</t>
        </is>
      </c>
      <c r="H38" s="178" t="n">
        <v>30754</v>
      </c>
      <c r="I38" s="206" t="n">
        <v>36131</v>
      </c>
      <c r="J38" s="207">
        <f>I38-H38</f>
        <v/>
      </c>
      <c r="K38" s="208" t="n"/>
    </row>
    <row r="39" ht="17.25" customHeight="1">
      <c r="B39" s="171" t="inlineStr">
        <is>
          <t>10kV</t>
        </is>
      </c>
      <c r="C39" s="115" t="inlineStr">
        <is>
          <t>四段母线变压器</t>
        </is>
      </c>
      <c r="D39" s="169" t="inlineStr">
        <is>
          <t>A=358|61</t>
        </is>
      </c>
      <c r="E39" s="97" t="inlineStr">
        <is>
          <t>DATABASE|JOLD(A)</t>
        </is>
      </c>
      <c r="F39" s="10" t="inlineStr">
        <is>
          <t>B114-1T4变压器（2500kVA）</t>
        </is>
      </c>
      <c r="G39" s="172" t="inlineStr">
        <is>
          <t>B121-4AH06</t>
        </is>
      </c>
      <c r="H39" s="170" t="n">
        <v>148268</v>
      </c>
      <c r="I39" s="170" t="n">
        <v>215699</v>
      </c>
      <c r="J39" s="200">
        <f>I39-H39</f>
        <v/>
      </c>
      <c r="K39" s="190" t="n"/>
    </row>
    <row r="40" ht="17.25" customHeight="1">
      <c r="B40" s="99" t="n"/>
      <c r="C40" s="17" t="n"/>
      <c r="D40" s="169" t="inlineStr">
        <is>
          <t>A=359|61</t>
        </is>
      </c>
      <c r="E40" s="97" t="inlineStr">
        <is>
          <t>DATABASE|JOLD(A)</t>
        </is>
      </c>
      <c r="F40" s="10" t="inlineStr">
        <is>
          <t>B216-2T4变压器（2000kVA）</t>
        </is>
      </c>
      <c r="G40" s="172" t="inlineStr">
        <is>
          <t>B121-4AH07</t>
        </is>
      </c>
      <c r="H40" s="170" t="n">
        <v>74746</v>
      </c>
      <c r="I40" s="170" t="n">
        <v>75253</v>
      </c>
      <c r="J40" s="200">
        <f>I40-H40</f>
        <v/>
      </c>
      <c r="K40" s="190" t="n"/>
    </row>
    <row r="41" ht="17.25" customHeight="1">
      <c r="B41" s="99" t="n"/>
      <c r="C41" s="17" t="n"/>
      <c r="D41" s="169" t="inlineStr">
        <is>
          <t>A=360|61</t>
        </is>
      </c>
      <c r="E41" s="97" t="inlineStr">
        <is>
          <t>DATABASE|JOLD(A)</t>
        </is>
      </c>
      <c r="F41" s="10" t="inlineStr">
        <is>
          <t>B316-3T4变压器（2000kVA）</t>
        </is>
      </c>
      <c r="G41" s="172" t="inlineStr">
        <is>
          <t>B121-4AH08</t>
        </is>
      </c>
      <c r="H41" s="170" t="n">
        <v>72135</v>
      </c>
      <c r="I41" s="170" t="n">
        <v>78048</v>
      </c>
      <c r="J41" s="200">
        <f>I41-H41</f>
        <v/>
      </c>
      <c r="K41" s="190" t="n"/>
    </row>
    <row r="42" ht="17.25" customHeight="1">
      <c r="B42" s="99" t="n"/>
      <c r="C42" s="17" t="n"/>
      <c r="D42" s="169" t="inlineStr">
        <is>
          <t>A=361|61</t>
        </is>
      </c>
      <c r="E42" s="97" t="inlineStr">
        <is>
          <t>DATABASE|JOLD(A)</t>
        </is>
      </c>
      <c r="F42" s="10" t="inlineStr">
        <is>
          <t>B416-4T4变压器（2000kVA）</t>
        </is>
      </c>
      <c r="G42" s="172" t="inlineStr">
        <is>
          <t>B121-4AH09</t>
        </is>
      </c>
      <c r="H42" s="170" t="n">
        <v>66905</v>
      </c>
      <c r="I42" s="170" t="n">
        <v>74226</v>
      </c>
      <c r="J42" s="200">
        <f>I42-H42</f>
        <v/>
      </c>
      <c r="K42" s="190" t="n"/>
    </row>
    <row r="43" ht="17.25" customHeight="1">
      <c r="B43" s="99" t="n"/>
      <c r="C43" s="17" t="n"/>
      <c r="D43" s="169" t="inlineStr">
        <is>
          <t>A=362|61</t>
        </is>
      </c>
      <c r="E43" s="97" t="inlineStr">
        <is>
          <t>DATABASE|JOLD(A)</t>
        </is>
      </c>
      <c r="F43" s="10" t="inlineStr">
        <is>
          <t>B516-5T4变压器（2000kVA）</t>
        </is>
      </c>
      <c r="G43" s="172" t="inlineStr">
        <is>
          <t>B121-4AH10</t>
        </is>
      </c>
      <c r="H43" s="170" t="n">
        <v>85200</v>
      </c>
      <c r="I43" s="170" t="n">
        <v>85553</v>
      </c>
      <c r="J43" s="200">
        <f>I43-H43</f>
        <v/>
      </c>
      <c r="K43" s="190" t="n"/>
    </row>
    <row r="44" ht="17.25" customHeight="1">
      <c r="B44" s="100" t="n"/>
      <c r="C44" s="18" t="n"/>
      <c r="D44" s="169" t="inlineStr">
        <is>
          <t>A=363|61</t>
        </is>
      </c>
      <c r="E44" s="97" t="inlineStr">
        <is>
          <t>DATABASE|JOLD(A)</t>
        </is>
      </c>
      <c r="F44" s="10" t="inlineStr">
        <is>
          <t>B616-6T4变压器（2000kVA）</t>
        </is>
      </c>
      <c r="G44" s="172" t="inlineStr">
        <is>
          <t>B121-4AH11</t>
        </is>
      </c>
      <c r="H44" s="170" t="n">
        <v>71240</v>
      </c>
      <c r="I44" s="170" t="n">
        <v>71638</v>
      </c>
      <c r="J44" s="200">
        <f>I44-H44</f>
        <v/>
      </c>
      <c r="K44" s="190" t="n"/>
    </row>
    <row r="45" ht="18.75" customHeight="1">
      <c r="B45" s="171" t="n"/>
      <c r="C45" s="115" t="n"/>
      <c r="D45" s="115" t="n"/>
      <c r="E45" s="115" t="n"/>
      <c r="F45" s="10" t="n"/>
      <c r="G45" s="172" t="n"/>
      <c r="H45" s="179" t="n"/>
      <c r="I45" s="179" t="n"/>
      <c r="J45" s="210" t="n"/>
      <c r="K45" s="211" t="n"/>
    </row>
    <row r="46">
      <c r="B46" s="113" t="n"/>
      <c r="C46" s="115" t="n"/>
      <c r="D46" s="115" t="n"/>
      <c r="E46" s="115" t="n"/>
      <c r="F46" s="114" t="n"/>
      <c r="G46" s="180" t="n"/>
      <c r="H46" s="181" t="inlineStr">
        <is>
          <t>用电项目</t>
        </is>
      </c>
      <c r="I46" s="212" t="inlineStr">
        <is>
          <t>计算方式</t>
        </is>
      </c>
      <c r="J46" s="212" t="inlineStr">
        <is>
          <t>结果</t>
        </is>
      </c>
      <c r="K46" s="213" t="n"/>
    </row>
    <row r="47">
      <c r="B47" s="113" t="n"/>
      <c r="C47" s="115" t="n"/>
      <c r="D47" s="115" t="n"/>
      <c r="E47" s="115" t="n"/>
      <c r="F47" s="182" t="n"/>
      <c r="G47" s="183" t="n"/>
      <c r="H47" s="184" t="inlineStr">
        <is>
          <t>数据中心楼内总电量</t>
        </is>
      </c>
      <c r="I47" s="114" t="inlineStr">
        <is>
          <t>10kV一段楼内负载之和</t>
        </is>
      </c>
      <c r="J47" s="350">
        <f>SUM(J21:J26)</f>
        <v/>
      </c>
      <c r="K47" s="190" t="n"/>
    </row>
    <row r="48">
      <c r="B48" s="113" t="n"/>
      <c r="C48" s="115" t="n"/>
      <c r="D48" s="115" t="n"/>
      <c r="E48" s="115" t="n"/>
      <c r="F48" s="182" t="n"/>
      <c r="G48" s="183" t="n"/>
      <c r="H48" s="99" t="n"/>
      <c r="I48" s="114" t="inlineStr">
        <is>
          <t>10kV二段楼内负载之和</t>
        </is>
      </c>
      <c r="J48" s="350">
        <f>SUM(J27:J32)</f>
        <v/>
      </c>
      <c r="K48" s="190" t="n"/>
    </row>
    <row r="49">
      <c r="B49" s="113" t="n"/>
      <c r="C49" s="115" t="n"/>
      <c r="D49" s="115" t="n"/>
      <c r="E49" s="115" t="n"/>
      <c r="F49" s="182" t="n"/>
      <c r="G49" s="183" t="n"/>
      <c r="H49" s="99" t="n"/>
      <c r="I49" s="114" t="inlineStr">
        <is>
          <t>10kV三段楼内负载之和</t>
        </is>
      </c>
      <c r="J49" s="350">
        <f>SUM(J33:J38)</f>
        <v/>
      </c>
      <c r="K49" s="190" t="n"/>
    </row>
    <row r="50">
      <c r="B50" s="113" t="n"/>
      <c r="C50" s="115" t="n"/>
      <c r="D50" s="115" t="n"/>
      <c r="E50" s="115" t="n"/>
      <c r="F50" s="182" t="n"/>
      <c r="G50" s="183" t="n"/>
      <c r="H50" s="100" t="n"/>
      <c r="I50" s="114" t="inlineStr">
        <is>
          <t>10kV四段楼内负载之和</t>
        </is>
      </c>
      <c r="J50" s="350">
        <f>SUM(J39:J44)</f>
        <v/>
      </c>
      <c r="K50" s="190" t="n"/>
    </row>
    <row r="51" ht="18.75" customHeight="1">
      <c r="B51" s="185" t="n"/>
      <c r="C51" s="186" t="n"/>
      <c r="D51" s="186" t="n"/>
      <c r="E51" s="186" t="n"/>
      <c r="F51" s="187" t="n"/>
      <c r="G51" s="188" t="n"/>
      <c r="H51" s="189" t="n"/>
      <c r="I51" s="215" t="n"/>
      <c r="J51" s="215" t="n"/>
      <c r="K51" s="216" t="n"/>
    </row>
  </sheetData>
  <mergeCells count="20">
    <mergeCell ref="B2:K2"/>
    <mergeCell ref="B5:H5"/>
    <mergeCell ref="B7:B8"/>
    <mergeCell ref="B9:B12"/>
    <mergeCell ref="B13:B16"/>
    <mergeCell ref="B17:B20"/>
    <mergeCell ref="B21:B26"/>
    <mergeCell ref="B27:B32"/>
    <mergeCell ref="B33:B38"/>
    <mergeCell ref="B39:B44"/>
    <mergeCell ref="C7:C8"/>
    <mergeCell ref="C9:C12"/>
    <mergeCell ref="C13:C16"/>
    <mergeCell ref="C17:C20"/>
    <mergeCell ref="C21:C26"/>
    <mergeCell ref="C27:C32"/>
    <mergeCell ref="C33:C38"/>
    <mergeCell ref="C39:C44"/>
    <mergeCell ref="H47:H50"/>
    <mergeCell ref="K5:K6"/>
  </mergeCells>
  <pageMargins left="0.699305555555556" right="0.699305555555556" top="0.75" bottom="0.75" header="0.3" footer="0.3"/>
  <pageSetup orientation="landscape" paperSize="9" scale="64" fitToWidth="0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B2:L126"/>
  <sheetViews>
    <sheetView zoomScale="70" zoomScaleNormal="70" workbookViewId="0">
      <selection activeCell="G85" sqref="G85"/>
    </sheetView>
  </sheetViews>
  <sheetFormatPr baseColWidth="8" defaultColWidth="9" defaultRowHeight="14.25"/>
  <cols>
    <col width="9" customWidth="1" style="110" min="1" max="1"/>
    <col width="5.66666666666667" customWidth="1" style="110" min="2" max="2"/>
    <col width="9.21666666666667" customWidth="1" style="110" min="3" max="3"/>
    <col width="17.3333333333333" customWidth="1" style="110" min="4" max="4"/>
    <col width="12.6666666666667" customWidth="1" style="110" min="5" max="5"/>
    <col width="12.6666666666667" customWidth="1" style="111" min="6" max="6"/>
    <col width="42.2166666666667" customWidth="1" style="111" min="7" max="7"/>
    <col width="47.2166666666667" customWidth="1" style="110" min="8" max="8"/>
    <col width="5.44166666666667" customWidth="1" style="110" min="9" max="9"/>
    <col width="9" customWidth="1" style="110" min="10" max="11"/>
    <col width="10.3333333333333" customWidth="1" style="110" min="12" max="12"/>
    <col width="11.2166666666667" customWidth="1" style="110" min="13" max="13"/>
    <col width="10.4416666666667" customWidth="1" style="110" min="14" max="14"/>
    <col width="9" customWidth="1" style="110" min="15" max="16384"/>
  </cols>
  <sheetData>
    <row r="2" ht="32.7" customHeight="1">
      <c r="B2" s="112" t="inlineStr">
        <is>
          <t>阿里IT用电量</t>
        </is>
      </c>
      <c r="C2" s="90" t="n"/>
      <c r="D2" s="90" t="n"/>
      <c r="E2" s="90" t="n"/>
      <c r="F2" s="90" t="n"/>
      <c r="G2" s="105" t="n"/>
    </row>
    <row r="3" ht="17.25" customHeight="1">
      <c r="B3" s="113" t="inlineStr">
        <is>
          <t>名称</t>
        </is>
      </c>
      <c r="C3" s="114" t="inlineStr">
        <is>
          <t>IT电量</t>
        </is>
      </c>
      <c r="D3" s="115" t="inlineStr">
        <is>
          <t>采集周期</t>
        </is>
      </c>
      <c r="E3" s="114" t="inlineStr">
        <is>
          <t>每日</t>
        </is>
      </c>
      <c r="F3" s="115" t="inlineStr">
        <is>
          <t>计量周期</t>
        </is>
      </c>
      <c r="G3" s="116" t="inlineStr">
        <is>
          <t xml:space="preserve"> 2021年05月1日00时至05月31日24时</t>
        </is>
      </c>
      <c r="H3" s="117" t="n"/>
    </row>
    <row r="4" ht="17.25" customHeight="1">
      <c r="B4" s="118" t="n"/>
      <c r="C4" s="119" t="n"/>
      <c r="D4" s="119" t="n"/>
      <c r="E4" s="119" t="n"/>
      <c r="F4" s="120" t="n"/>
      <c r="G4" s="121" t="n"/>
    </row>
    <row r="5" ht="17.25" customHeight="1">
      <c r="B5" s="122" t="inlineStr">
        <is>
          <t>阿里IT负载</t>
        </is>
      </c>
      <c r="C5" s="90" t="n"/>
      <c r="D5" s="90" t="n"/>
      <c r="E5" s="90" t="n"/>
      <c r="F5" s="105" t="n"/>
      <c r="G5" s="351">
        <f>SUM(G7:G126)</f>
        <v/>
      </c>
      <c r="L5" s="352" t="n"/>
    </row>
    <row r="6" ht="17.25" customHeight="1">
      <c r="B6" s="124" t="inlineStr">
        <is>
          <t>位置</t>
        </is>
      </c>
      <c r="C6" s="125" t="inlineStr">
        <is>
          <t>用电区域</t>
        </is>
      </c>
      <c r="D6" s="125" t="inlineStr">
        <is>
          <t>计量柜编号</t>
        </is>
      </c>
      <c r="E6" s="126" t="n">
        <v>44378</v>
      </c>
      <c r="F6" s="126" t="n">
        <v>44408</v>
      </c>
      <c r="G6" s="127" t="inlineStr">
        <is>
          <t>电量（kWh)</t>
        </is>
      </c>
    </row>
    <row r="7" ht="17.25" customHeight="1">
      <c r="B7" s="128" t="inlineStr">
        <is>
          <t>2F</t>
        </is>
      </c>
      <c r="C7" s="129" t="inlineStr">
        <is>
          <t>A201机房</t>
        </is>
      </c>
      <c r="D7" s="130" t="inlineStr">
        <is>
          <t>A201-DC-RPP-01</t>
        </is>
      </c>
      <c r="E7" s="353" t="n">
        <v>0</v>
      </c>
      <c r="F7" s="353" t="n">
        <v>0</v>
      </c>
      <c r="G7" s="354">
        <f>F7-E7</f>
        <v/>
      </c>
    </row>
    <row r="8" ht="17.25" customHeight="1">
      <c r="B8" s="128" t="inlineStr">
        <is>
          <t>2F</t>
        </is>
      </c>
      <c r="C8" s="17" t="n"/>
      <c r="D8" s="130" t="inlineStr">
        <is>
          <t>A201-DC-RPP-02</t>
        </is>
      </c>
      <c r="E8" s="353" t="n">
        <v>0</v>
      </c>
      <c r="F8" s="353" t="n">
        <v>0</v>
      </c>
      <c r="G8" s="354">
        <f>F8-E8</f>
        <v/>
      </c>
    </row>
    <row r="9" ht="17.25" customHeight="1">
      <c r="B9" s="128" t="inlineStr">
        <is>
          <t>2F</t>
        </is>
      </c>
      <c r="C9" s="17" t="n"/>
      <c r="D9" s="130" t="inlineStr">
        <is>
          <t>A201-DC-RPP-03</t>
        </is>
      </c>
      <c r="E9" s="353" t="n">
        <v>0</v>
      </c>
      <c r="F9" s="353" t="n">
        <v>0</v>
      </c>
      <c r="G9" s="354">
        <f>F9-E9</f>
        <v/>
      </c>
      <c r="L9" s="352" t="n"/>
    </row>
    <row r="10" ht="17.25" customHeight="1">
      <c r="B10" s="128" t="inlineStr">
        <is>
          <t>2F</t>
        </is>
      </c>
      <c r="C10" s="17" t="n"/>
      <c r="D10" s="130" t="inlineStr">
        <is>
          <t>A201-DC-RPP-04</t>
        </is>
      </c>
      <c r="E10" s="353" t="n">
        <v>0</v>
      </c>
      <c r="F10" s="353" t="n">
        <v>0</v>
      </c>
      <c r="G10" s="354">
        <f>F10-E10</f>
        <v/>
      </c>
    </row>
    <row r="11" ht="17.25" customHeight="1">
      <c r="B11" s="128" t="inlineStr">
        <is>
          <t>2F</t>
        </is>
      </c>
      <c r="C11" s="17" t="n"/>
      <c r="D11" s="130" t="inlineStr">
        <is>
          <t>A201-DC-RPP-05</t>
        </is>
      </c>
      <c r="E11" s="353" t="n">
        <v>0</v>
      </c>
      <c r="F11" s="353" t="n">
        <v>0</v>
      </c>
      <c r="G11" s="354">
        <f>F11-E11</f>
        <v/>
      </c>
    </row>
    <row r="12" ht="17.25" customHeight="1">
      <c r="B12" s="128" t="inlineStr">
        <is>
          <t>2F</t>
        </is>
      </c>
      <c r="C12" s="17" t="n"/>
      <c r="D12" s="130" t="inlineStr">
        <is>
          <t>A201-DC-RPP-06</t>
        </is>
      </c>
      <c r="E12" s="353" t="n">
        <v>0</v>
      </c>
      <c r="F12" s="353" t="n">
        <v>0</v>
      </c>
      <c r="G12" s="354">
        <f>F12-E12</f>
        <v/>
      </c>
    </row>
    <row r="13" ht="17.25" customHeight="1">
      <c r="B13" s="128" t="inlineStr">
        <is>
          <t>2F</t>
        </is>
      </c>
      <c r="C13" s="17" t="n"/>
      <c r="D13" s="130" t="inlineStr">
        <is>
          <t>A201-DC-RPP-07</t>
        </is>
      </c>
      <c r="E13" s="353" t="n">
        <v>0</v>
      </c>
      <c r="F13" s="353" t="n">
        <v>0</v>
      </c>
      <c r="G13" s="354">
        <f>F13-E13</f>
        <v/>
      </c>
    </row>
    <row r="14" ht="17.25" customHeight="1">
      <c r="B14" s="128" t="inlineStr">
        <is>
          <t>2F</t>
        </is>
      </c>
      <c r="C14" s="17" t="n"/>
      <c r="D14" s="130" t="inlineStr">
        <is>
          <t>A201-DC-RPP-08</t>
        </is>
      </c>
      <c r="E14" s="353" t="n">
        <v>0</v>
      </c>
      <c r="F14" s="353" t="n">
        <v>0</v>
      </c>
      <c r="G14" s="354">
        <f>F14-E14</f>
        <v/>
      </c>
    </row>
    <row r="15" ht="17.25" customHeight="1">
      <c r="B15" s="128" t="inlineStr">
        <is>
          <t>2F</t>
        </is>
      </c>
      <c r="C15" s="17" t="n"/>
      <c r="D15" s="130" t="inlineStr">
        <is>
          <t>A201-DC-RPP-09</t>
        </is>
      </c>
      <c r="E15" s="353" t="n">
        <v>0</v>
      </c>
      <c r="F15" s="353" t="n">
        <v>0</v>
      </c>
      <c r="G15" s="354">
        <f>F15-E15</f>
        <v/>
      </c>
    </row>
    <row r="16" ht="17.25" customHeight="1">
      <c r="B16" s="128" t="inlineStr">
        <is>
          <t>2F</t>
        </is>
      </c>
      <c r="C16" s="17" t="n"/>
      <c r="D16" s="130" t="inlineStr">
        <is>
          <t>A201-DC-RPP-10</t>
        </is>
      </c>
      <c r="E16" s="353" t="n">
        <v>0</v>
      </c>
      <c r="F16" s="353" t="n">
        <v>0</v>
      </c>
      <c r="G16" s="354">
        <f>F16-E16</f>
        <v/>
      </c>
    </row>
    <row r="17" ht="17.25" customHeight="1">
      <c r="B17" s="128" t="inlineStr">
        <is>
          <t>2F</t>
        </is>
      </c>
      <c r="C17" s="17" t="n"/>
      <c r="D17" s="130" t="inlineStr">
        <is>
          <t>A201-DC-RPP-11</t>
        </is>
      </c>
      <c r="E17" s="353" t="n">
        <v>0</v>
      </c>
      <c r="F17" s="353" t="n">
        <v>0</v>
      </c>
      <c r="G17" s="354">
        <f>F17-E17</f>
        <v/>
      </c>
    </row>
    <row r="18" ht="17.25" customHeight="1">
      <c r="B18" s="128" t="inlineStr">
        <is>
          <t>2F</t>
        </is>
      </c>
      <c r="C18" s="18" t="n"/>
      <c r="D18" s="130" t="inlineStr">
        <is>
          <t>A201-DC-RPP-12</t>
        </is>
      </c>
      <c r="E18" s="353" t="n">
        <v>0</v>
      </c>
      <c r="F18" s="353" t="n">
        <v>0</v>
      </c>
      <c r="G18" s="354">
        <f>F18-E18</f>
        <v/>
      </c>
    </row>
    <row r="19" ht="17.25" customHeight="1">
      <c r="B19" s="133" t="inlineStr">
        <is>
          <t>2F</t>
        </is>
      </c>
      <c r="C19" s="134" t="inlineStr">
        <is>
          <t>A202机房</t>
        </is>
      </c>
      <c r="D19" s="135" t="inlineStr">
        <is>
          <t>A202-DC-RPP-01</t>
        </is>
      </c>
      <c r="E19" s="355" t="n">
        <v>0</v>
      </c>
      <c r="F19" s="355" t="n">
        <v>0</v>
      </c>
      <c r="G19" s="356">
        <f>F19-E19</f>
        <v/>
      </c>
    </row>
    <row r="20" ht="17.25" customHeight="1">
      <c r="B20" s="133" t="inlineStr">
        <is>
          <t>2F</t>
        </is>
      </c>
      <c r="C20" s="17" t="n"/>
      <c r="D20" s="130" t="inlineStr">
        <is>
          <t>A202-DC-RPP-02</t>
        </is>
      </c>
      <c r="E20" s="355" t="n">
        <v>0</v>
      </c>
      <c r="F20" s="355" t="n">
        <v>0</v>
      </c>
      <c r="G20" s="354" t="n">
        <v>0</v>
      </c>
      <c r="H20" s="138" t="n"/>
      <c r="I20" s="138" t="n"/>
    </row>
    <row r="21" ht="17.25" customHeight="1">
      <c r="B21" s="133" t="inlineStr">
        <is>
          <t>2F</t>
        </is>
      </c>
      <c r="C21" s="17" t="n"/>
      <c r="D21" s="130" t="inlineStr">
        <is>
          <t>A202-DC-RPP-03</t>
        </is>
      </c>
      <c r="E21" s="355" t="n">
        <v>0</v>
      </c>
      <c r="F21" s="355" t="n">
        <v>0</v>
      </c>
      <c r="G21" s="354">
        <f>F21-E21</f>
        <v/>
      </c>
    </row>
    <row r="22" ht="17.25" customHeight="1">
      <c r="B22" s="133" t="inlineStr">
        <is>
          <t>2F</t>
        </is>
      </c>
      <c r="C22" s="17" t="n"/>
      <c r="D22" s="130" t="inlineStr">
        <is>
          <t>A202-DC-RPP-04</t>
        </is>
      </c>
      <c r="E22" s="355" t="n">
        <v>0</v>
      </c>
      <c r="F22" s="355" t="n">
        <v>0</v>
      </c>
      <c r="G22" s="354" t="n">
        <v>0</v>
      </c>
      <c r="H22" s="138" t="n"/>
      <c r="I22" s="138" t="n"/>
    </row>
    <row r="23" ht="17.25" customHeight="1">
      <c r="B23" s="133" t="inlineStr">
        <is>
          <t>2F</t>
        </is>
      </c>
      <c r="C23" s="17" t="n"/>
      <c r="D23" s="130" t="inlineStr">
        <is>
          <t>A202-DC-RPP-05</t>
        </is>
      </c>
      <c r="E23" s="355" t="n">
        <v>0</v>
      </c>
      <c r="F23" s="355" t="n">
        <v>0</v>
      </c>
      <c r="G23" s="354">
        <f>F23-E23</f>
        <v/>
      </c>
    </row>
    <row r="24" ht="17.25" customHeight="1">
      <c r="B24" s="133" t="inlineStr">
        <is>
          <t>2F</t>
        </is>
      </c>
      <c r="C24" s="17" t="n"/>
      <c r="D24" s="130" t="inlineStr">
        <is>
          <t>A202-DC-RPP-06</t>
        </is>
      </c>
      <c r="E24" s="355" t="n">
        <v>0</v>
      </c>
      <c r="F24" s="355" t="n">
        <v>0</v>
      </c>
      <c r="G24" s="354" t="n">
        <v>0</v>
      </c>
      <c r="H24" s="138" t="n"/>
      <c r="I24" s="138" t="n"/>
    </row>
    <row r="25" ht="17.25" customHeight="1">
      <c r="B25" s="133" t="inlineStr">
        <is>
          <t>2F</t>
        </is>
      </c>
      <c r="C25" s="17" t="n"/>
      <c r="D25" s="130" t="inlineStr">
        <is>
          <t>A202-DC-RPP-07</t>
        </is>
      </c>
      <c r="E25" s="355" t="n">
        <v>0</v>
      </c>
      <c r="F25" s="355" t="n">
        <v>0</v>
      </c>
      <c r="G25" s="354">
        <f>F25-E25</f>
        <v/>
      </c>
    </row>
    <row r="26" ht="17.25" customHeight="1">
      <c r="B26" s="133" t="inlineStr">
        <is>
          <t>2F</t>
        </is>
      </c>
      <c r="C26" s="17" t="n"/>
      <c r="D26" s="130" t="inlineStr">
        <is>
          <t>A202-DC-RPP-08</t>
        </is>
      </c>
      <c r="E26" s="355" t="n">
        <v>0</v>
      </c>
      <c r="F26" s="355" t="n">
        <v>0</v>
      </c>
      <c r="G26" s="354" t="n">
        <v>0</v>
      </c>
      <c r="H26" s="138" t="n"/>
      <c r="I26" s="138" t="n"/>
    </row>
    <row r="27" ht="17.25" customHeight="1">
      <c r="B27" s="133" t="inlineStr">
        <is>
          <t>2F</t>
        </is>
      </c>
      <c r="C27" s="17" t="n"/>
      <c r="D27" s="130" t="inlineStr">
        <is>
          <t>A202-DC-RPP-09</t>
        </is>
      </c>
      <c r="E27" s="355" t="n">
        <v>0</v>
      </c>
      <c r="F27" s="355" t="n">
        <v>0</v>
      </c>
      <c r="G27" s="354">
        <f>F27-E27</f>
        <v/>
      </c>
    </row>
    <row r="28" ht="17.25" customHeight="1">
      <c r="B28" s="133" t="inlineStr">
        <is>
          <t>2F</t>
        </is>
      </c>
      <c r="C28" s="17" t="n"/>
      <c r="D28" s="130" t="inlineStr">
        <is>
          <t>A202-DC-RPP-10</t>
        </is>
      </c>
      <c r="E28" s="355" t="n">
        <v>0</v>
      </c>
      <c r="F28" s="355" t="n">
        <v>0</v>
      </c>
      <c r="G28" s="354" t="n">
        <v>0</v>
      </c>
      <c r="H28" s="138" t="n"/>
      <c r="I28" s="138" t="n"/>
    </row>
    <row r="29" ht="17.25" customHeight="1">
      <c r="B29" s="133" t="inlineStr">
        <is>
          <t>2F</t>
        </is>
      </c>
      <c r="C29" s="17" t="n"/>
      <c r="D29" s="130" t="inlineStr">
        <is>
          <t>A202-DC-RPP-11</t>
        </is>
      </c>
      <c r="E29" s="355" t="n">
        <v>0</v>
      </c>
      <c r="F29" s="355" t="n">
        <v>0</v>
      </c>
      <c r="G29" s="354">
        <f>F29-E29</f>
        <v/>
      </c>
    </row>
    <row r="30" ht="17.25" customHeight="1">
      <c r="B30" s="133" t="inlineStr">
        <is>
          <t>2F</t>
        </is>
      </c>
      <c r="C30" s="18" t="n"/>
      <c r="D30" s="130" t="inlineStr">
        <is>
          <t>A202-DC-RPP-12</t>
        </is>
      </c>
      <c r="E30" s="355" t="n">
        <v>0</v>
      </c>
      <c r="F30" s="355" t="n">
        <v>0</v>
      </c>
      <c r="G30" s="354" t="n">
        <v>0</v>
      </c>
      <c r="H30" s="138" t="n"/>
      <c r="I30" s="138" t="n"/>
    </row>
    <row r="31" ht="17.25" customHeight="1">
      <c r="B31" s="133" t="inlineStr">
        <is>
          <t>3F</t>
        </is>
      </c>
      <c r="C31" s="134" t="inlineStr">
        <is>
          <t>A301机房</t>
        </is>
      </c>
      <c r="D31" s="135" t="inlineStr">
        <is>
          <t>A301-DC-RPP-01</t>
        </is>
      </c>
      <c r="E31" s="355" t="n">
        <v>0</v>
      </c>
      <c r="F31" s="355" t="n">
        <v>0</v>
      </c>
      <c r="G31" s="356">
        <f>F31-E31</f>
        <v/>
      </c>
    </row>
    <row r="32" ht="17.25" customHeight="1">
      <c r="B32" s="133" t="inlineStr">
        <is>
          <t>3F</t>
        </is>
      </c>
      <c r="C32" s="17" t="n"/>
      <c r="D32" s="130" t="inlineStr">
        <is>
          <t>A301-DC-RPP-02</t>
        </is>
      </c>
      <c r="E32" s="355" t="n">
        <v>0</v>
      </c>
      <c r="F32" s="355" t="n">
        <v>0</v>
      </c>
      <c r="G32" s="354">
        <f>F32-E32</f>
        <v/>
      </c>
    </row>
    <row r="33" ht="17.25" customHeight="1">
      <c r="B33" s="133" t="inlineStr">
        <is>
          <t>3F</t>
        </is>
      </c>
      <c r="C33" s="17" t="n"/>
      <c r="D33" s="130" t="inlineStr">
        <is>
          <t>A301-DC-RPP-03</t>
        </is>
      </c>
      <c r="E33" s="355" t="n">
        <v>0</v>
      </c>
      <c r="F33" s="355" t="n">
        <v>0</v>
      </c>
      <c r="G33" s="354">
        <f>F33-E33</f>
        <v/>
      </c>
    </row>
    <row r="34" ht="17.25" customHeight="1">
      <c r="B34" s="133" t="inlineStr">
        <is>
          <t>3F</t>
        </is>
      </c>
      <c r="C34" s="17" t="n"/>
      <c r="D34" s="130" t="inlineStr">
        <is>
          <t>A301-DC-RPP-04</t>
        </is>
      </c>
      <c r="E34" s="355" t="n">
        <v>0</v>
      </c>
      <c r="F34" s="355" t="n">
        <v>0</v>
      </c>
      <c r="G34" s="354">
        <f>F34-E34</f>
        <v/>
      </c>
    </row>
    <row r="35" ht="17.25" customHeight="1">
      <c r="B35" s="133" t="inlineStr">
        <is>
          <t>3F</t>
        </is>
      </c>
      <c r="C35" s="17" t="n"/>
      <c r="D35" s="130" t="inlineStr">
        <is>
          <t>A301-DC-RPP-05</t>
        </is>
      </c>
      <c r="E35" s="355" t="n">
        <v>0</v>
      </c>
      <c r="F35" s="355" t="n">
        <v>0</v>
      </c>
      <c r="G35" s="354">
        <f>F35-E35</f>
        <v/>
      </c>
    </row>
    <row r="36" ht="17.25" customHeight="1">
      <c r="B36" s="133" t="inlineStr">
        <is>
          <t>3F</t>
        </is>
      </c>
      <c r="C36" s="17" t="n"/>
      <c r="D36" s="130" t="inlineStr">
        <is>
          <t>A301-DC-RPP-06</t>
        </is>
      </c>
      <c r="E36" s="355" t="n">
        <v>0</v>
      </c>
      <c r="F36" s="355" t="n">
        <v>0</v>
      </c>
      <c r="G36" s="354">
        <f>F36-E36</f>
        <v/>
      </c>
    </row>
    <row r="37" ht="17.25" customHeight="1">
      <c r="B37" s="133" t="inlineStr">
        <is>
          <t>3F</t>
        </is>
      </c>
      <c r="C37" s="17" t="n"/>
      <c r="D37" s="130" t="inlineStr">
        <is>
          <t>A301-DC-RPP-07</t>
        </is>
      </c>
      <c r="E37" s="355" t="n">
        <v>0</v>
      </c>
      <c r="F37" s="355" t="n">
        <v>0</v>
      </c>
      <c r="G37" s="354">
        <f>F37-E37</f>
        <v/>
      </c>
    </row>
    <row r="38" ht="17.25" customHeight="1">
      <c r="B38" s="133" t="inlineStr">
        <is>
          <t>3F</t>
        </is>
      </c>
      <c r="C38" s="17" t="n"/>
      <c r="D38" s="130" t="inlineStr">
        <is>
          <t>A301-DC-RPP-08</t>
        </is>
      </c>
      <c r="E38" s="355" t="n">
        <v>0</v>
      </c>
      <c r="F38" s="355" t="n">
        <v>0</v>
      </c>
      <c r="G38" s="354">
        <f>F38-E38</f>
        <v/>
      </c>
    </row>
    <row r="39" ht="17.25" customHeight="1">
      <c r="B39" s="133" t="inlineStr">
        <is>
          <t>3F</t>
        </is>
      </c>
      <c r="C39" s="17" t="n"/>
      <c r="D39" s="130" t="inlineStr">
        <is>
          <t>A301-DC-RPP-09</t>
        </is>
      </c>
      <c r="E39" s="355" t="n">
        <v>0</v>
      </c>
      <c r="F39" s="355" t="n">
        <v>0</v>
      </c>
      <c r="G39" s="354">
        <f>F39-E39</f>
        <v/>
      </c>
    </row>
    <row r="40" ht="17.25" customHeight="1">
      <c r="B40" s="133" t="inlineStr">
        <is>
          <t>3F</t>
        </is>
      </c>
      <c r="C40" s="17" t="n"/>
      <c r="D40" s="130" t="inlineStr">
        <is>
          <t>A301-DC-RPP-10</t>
        </is>
      </c>
      <c r="E40" s="355" t="n">
        <v>0</v>
      </c>
      <c r="F40" s="355" t="n">
        <v>0</v>
      </c>
      <c r="G40" s="354">
        <f>F40-E40</f>
        <v/>
      </c>
    </row>
    <row r="41" ht="17.25" customHeight="1">
      <c r="B41" s="133" t="inlineStr">
        <is>
          <t>3F</t>
        </is>
      </c>
      <c r="C41" s="17" t="n"/>
      <c r="D41" s="130" t="inlineStr">
        <is>
          <t>A301-DC-RPP-11</t>
        </is>
      </c>
      <c r="E41" s="355" t="n">
        <v>0</v>
      </c>
      <c r="F41" s="355" t="n">
        <v>0</v>
      </c>
      <c r="G41" s="354">
        <f>F41-E41</f>
        <v/>
      </c>
    </row>
    <row r="42" ht="17.25" customHeight="1">
      <c r="B42" s="133" t="inlineStr">
        <is>
          <t>3F</t>
        </is>
      </c>
      <c r="C42" s="18" t="n"/>
      <c r="D42" s="139" t="inlineStr">
        <is>
          <t>A301-DC-RPP-12</t>
        </is>
      </c>
      <c r="E42" s="355" t="n">
        <v>0</v>
      </c>
      <c r="F42" s="355" t="n">
        <v>0</v>
      </c>
      <c r="G42" s="357">
        <f>F42-E42</f>
        <v/>
      </c>
    </row>
    <row r="43" ht="17.25" customHeight="1">
      <c r="B43" s="133" t="inlineStr">
        <is>
          <t>3F</t>
        </is>
      </c>
      <c r="C43" s="134" t="inlineStr">
        <is>
          <t>A302机房</t>
        </is>
      </c>
      <c r="D43" s="135" t="inlineStr">
        <is>
          <t>A302-DC-RPP-01</t>
        </is>
      </c>
      <c r="E43" s="355" t="n">
        <v>0</v>
      </c>
      <c r="F43" s="355" t="n">
        <v>0</v>
      </c>
      <c r="G43" s="356">
        <f>F43-E43</f>
        <v/>
      </c>
    </row>
    <row r="44" ht="17.25" customHeight="1">
      <c r="B44" s="133" t="inlineStr">
        <is>
          <t>3F</t>
        </is>
      </c>
      <c r="C44" s="17" t="n"/>
      <c r="D44" s="130" t="inlineStr">
        <is>
          <t>A302-DC-RPP-02</t>
        </is>
      </c>
      <c r="E44" s="355" t="n">
        <v>0</v>
      </c>
      <c r="F44" s="355" t="n">
        <v>0</v>
      </c>
      <c r="G44" s="354">
        <f>F44-E44</f>
        <v/>
      </c>
    </row>
    <row r="45" ht="17.25" customHeight="1">
      <c r="B45" s="133" t="inlineStr">
        <is>
          <t>3F</t>
        </is>
      </c>
      <c r="C45" s="17" t="n"/>
      <c r="D45" s="130" t="inlineStr">
        <is>
          <t>A302-DC-RPP-03</t>
        </is>
      </c>
      <c r="E45" s="355" t="n">
        <v>0</v>
      </c>
      <c r="F45" s="355" t="n">
        <v>0</v>
      </c>
      <c r="G45" s="354">
        <f>F45-E45</f>
        <v/>
      </c>
    </row>
    <row r="46" ht="17.25" customHeight="1">
      <c r="B46" s="133" t="inlineStr">
        <is>
          <t>3F</t>
        </is>
      </c>
      <c r="C46" s="17" t="n"/>
      <c r="D46" s="130" t="inlineStr">
        <is>
          <t>A302-DC-RPP-04</t>
        </is>
      </c>
      <c r="E46" s="355" t="n">
        <v>0</v>
      </c>
      <c r="F46" s="355" t="n">
        <v>0</v>
      </c>
      <c r="G46" s="354">
        <f>F46-E46</f>
        <v/>
      </c>
    </row>
    <row r="47" ht="17.25" customHeight="1">
      <c r="B47" s="133" t="inlineStr">
        <is>
          <t>3F</t>
        </is>
      </c>
      <c r="C47" s="17" t="n"/>
      <c r="D47" s="130" t="inlineStr">
        <is>
          <t>A302-DC-RPP-05</t>
        </is>
      </c>
      <c r="E47" s="355" t="n">
        <v>0</v>
      </c>
      <c r="F47" s="355" t="n">
        <v>0</v>
      </c>
      <c r="G47" s="354">
        <f>F47-E47</f>
        <v/>
      </c>
    </row>
    <row r="48" ht="17.25" customHeight="1">
      <c r="B48" s="133" t="inlineStr">
        <is>
          <t>3F</t>
        </is>
      </c>
      <c r="C48" s="17" t="n"/>
      <c r="D48" s="130" t="inlineStr">
        <is>
          <t>A302-DC-RPP-06</t>
        </is>
      </c>
      <c r="E48" s="355" t="n">
        <v>0</v>
      </c>
      <c r="F48" s="355" t="n">
        <v>0</v>
      </c>
      <c r="G48" s="354">
        <f>F48-E48</f>
        <v/>
      </c>
    </row>
    <row r="49" ht="17.25" customHeight="1">
      <c r="B49" s="133" t="inlineStr">
        <is>
          <t>3F</t>
        </is>
      </c>
      <c r="C49" s="17" t="n"/>
      <c r="D49" s="130" t="inlineStr">
        <is>
          <t>A302-DC-RPP-07</t>
        </is>
      </c>
      <c r="E49" s="355" t="n">
        <v>0</v>
      </c>
      <c r="F49" s="355" t="n">
        <v>0</v>
      </c>
      <c r="G49" s="354">
        <f>F49-E49</f>
        <v/>
      </c>
    </row>
    <row r="50" ht="17.25" customHeight="1">
      <c r="B50" s="133" t="inlineStr">
        <is>
          <t>3F</t>
        </is>
      </c>
      <c r="C50" s="17" t="n"/>
      <c r="D50" s="130" t="inlineStr">
        <is>
          <t>A302-DC-RPP-08</t>
        </is>
      </c>
      <c r="E50" s="355" t="n">
        <v>0</v>
      </c>
      <c r="F50" s="355" t="n">
        <v>0</v>
      </c>
      <c r="G50" s="354">
        <f>F50-E50</f>
        <v/>
      </c>
    </row>
    <row r="51" ht="17.25" customHeight="1">
      <c r="B51" s="133" t="inlineStr">
        <is>
          <t>3F</t>
        </is>
      </c>
      <c r="C51" s="17" t="n"/>
      <c r="D51" s="130" t="inlineStr">
        <is>
          <t>A302-DC-RPP-09</t>
        </is>
      </c>
      <c r="E51" s="355" t="n">
        <v>0</v>
      </c>
      <c r="F51" s="355" t="n">
        <v>0</v>
      </c>
      <c r="G51" s="354">
        <f>F51-E51</f>
        <v/>
      </c>
    </row>
    <row r="52" ht="17.25" customHeight="1">
      <c r="B52" s="133" t="inlineStr">
        <is>
          <t>3F</t>
        </is>
      </c>
      <c r="C52" s="17" t="n"/>
      <c r="D52" s="130" t="inlineStr">
        <is>
          <t>A302-DC-RPP-10</t>
        </is>
      </c>
      <c r="E52" s="355" t="n">
        <v>0</v>
      </c>
      <c r="F52" s="355" t="n">
        <v>0</v>
      </c>
      <c r="G52" s="354">
        <f>F52-E52</f>
        <v/>
      </c>
    </row>
    <row r="53" ht="17.25" customHeight="1">
      <c r="B53" s="133" t="inlineStr">
        <is>
          <t>3F</t>
        </is>
      </c>
      <c r="C53" s="17" t="n"/>
      <c r="D53" s="130" t="inlineStr">
        <is>
          <t>A302-DC-RPP-11</t>
        </is>
      </c>
      <c r="E53" s="355" t="n">
        <v>0</v>
      </c>
      <c r="F53" s="355" t="n">
        <v>0</v>
      </c>
      <c r="G53" s="354">
        <f>F53-E53</f>
        <v/>
      </c>
    </row>
    <row r="54" ht="17.25" customHeight="1">
      <c r="B54" s="133" t="inlineStr">
        <is>
          <t>3F</t>
        </is>
      </c>
      <c r="C54" s="18" t="n"/>
      <c r="D54" s="139" t="inlineStr">
        <is>
          <t>A302-DC-RPP-12</t>
        </is>
      </c>
      <c r="E54" s="355" t="n">
        <v>0</v>
      </c>
      <c r="F54" s="355" t="n">
        <v>0</v>
      </c>
      <c r="G54" s="357">
        <f>F54-E54</f>
        <v/>
      </c>
    </row>
    <row r="55" ht="17.25" customHeight="1">
      <c r="B55" s="133" t="inlineStr">
        <is>
          <t>4F</t>
        </is>
      </c>
      <c r="C55" s="134" t="inlineStr">
        <is>
          <t>A401机房</t>
        </is>
      </c>
      <c r="D55" s="135" t="inlineStr">
        <is>
          <t>A401-DC-RPP-01</t>
        </is>
      </c>
      <c r="E55" s="355" t="n">
        <v>0</v>
      </c>
      <c r="F55" s="355" t="n">
        <v>0</v>
      </c>
      <c r="G55" s="356">
        <f>F55-E55</f>
        <v/>
      </c>
    </row>
    <row r="56" ht="17.25" customHeight="1">
      <c r="B56" s="133" t="inlineStr">
        <is>
          <t>4F</t>
        </is>
      </c>
      <c r="C56" s="17" t="n"/>
      <c r="D56" s="130" t="inlineStr">
        <is>
          <t>A401-DC-RPP-02</t>
        </is>
      </c>
      <c r="E56" s="355" t="n">
        <v>0</v>
      </c>
      <c r="F56" s="355" t="n">
        <v>0</v>
      </c>
      <c r="G56" s="354">
        <f>F56-E56</f>
        <v/>
      </c>
    </row>
    <row r="57" ht="17.25" customHeight="1">
      <c r="B57" s="133" t="inlineStr">
        <is>
          <t>4F</t>
        </is>
      </c>
      <c r="C57" s="17" t="n"/>
      <c r="D57" s="130" t="inlineStr">
        <is>
          <t>A401-DC-RPP-03</t>
        </is>
      </c>
      <c r="E57" s="355" t="n">
        <v>0</v>
      </c>
      <c r="F57" s="355" t="n">
        <v>0</v>
      </c>
      <c r="G57" s="354">
        <f>F57-E57</f>
        <v/>
      </c>
    </row>
    <row r="58" ht="17.25" customHeight="1">
      <c r="B58" s="133" t="inlineStr">
        <is>
          <t>4F</t>
        </is>
      </c>
      <c r="C58" s="17" t="n"/>
      <c r="D58" s="130" t="inlineStr">
        <is>
          <t>A401-DC-RPP-04</t>
        </is>
      </c>
      <c r="E58" s="355" t="n">
        <v>0</v>
      </c>
      <c r="F58" s="355" t="n">
        <v>0</v>
      </c>
      <c r="G58" s="354">
        <f>F58-E58</f>
        <v/>
      </c>
    </row>
    <row r="59" ht="17.25" customHeight="1">
      <c r="B59" s="133" t="inlineStr">
        <is>
          <t>4F</t>
        </is>
      </c>
      <c r="C59" s="17" t="n"/>
      <c r="D59" s="130" t="inlineStr">
        <is>
          <t>A401-DC-RPP-05</t>
        </is>
      </c>
      <c r="E59" s="355" t="n">
        <v>0</v>
      </c>
      <c r="F59" s="355" t="n">
        <v>0</v>
      </c>
      <c r="G59" s="354">
        <f>F59-E59</f>
        <v/>
      </c>
    </row>
    <row r="60" ht="17.25" customHeight="1">
      <c r="B60" s="133" t="inlineStr">
        <is>
          <t>4F</t>
        </is>
      </c>
      <c r="C60" s="17" t="n"/>
      <c r="D60" s="130" t="inlineStr">
        <is>
          <t>A401-DC-RPP-06</t>
        </is>
      </c>
      <c r="E60" s="355" t="n">
        <v>0</v>
      </c>
      <c r="F60" s="355" t="n">
        <v>0</v>
      </c>
      <c r="G60" s="354">
        <f>F60-E60</f>
        <v/>
      </c>
    </row>
    <row r="61" ht="17.25" customHeight="1">
      <c r="B61" s="133" t="inlineStr">
        <is>
          <t>4F</t>
        </is>
      </c>
      <c r="C61" s="17" t="n"/>
      <c r="D61" s="130" t="inlineStr">
        <is>
          <t>A401-DC-RPP-07</t>
        </is>
      </c>
      <c r="E61" s="355" t="n">
        <v>0</v>
      </c>
      <c r="F61" s="355" t="n">
        <v>0</v>
      </c>
      <c r="G61" s="354">
        <f>F61-E61</f>
        <v/>
      </c>
    </row>
    <row r="62" ht="17.25" customHeight="1">
      <c r="B62" s="133" t="inlineStr">
        <is>
          <t>4F</t>
        </is>
      </c>
      <c r="C62" s="17" t="n"/>
      <c r="D62" s="130" t="inlineStr">
        <is>
          <t>A401-DC-RPP-08</t>
        </is>
      </c>
      <c r="E62" s="355" t="n">
        <v>0</v>
      </c>
      <c r="F62" s="355" t="n">
        <v>0</v>
      </c>
      <c r="G62" s="354">
        <f>F62-E62</f>
        <v/>
      </c>
    </row>
    <row r="63" ht="17.25" customHeight="1">
      <c r="B63" s="133" t="inlineStr">
        <is>
          <t>4F</t>
        </is>
      </c>
      <c r="C63" s="17" t="n"/>
      <c r="D63" s="130" t="inlineStr">
        <is>
          <t>A401-DC-RPP-09</t>
        </is>
      </c>
      <c r="E63" s="355" t="n">
        <v>0</v>
      </c>
      <c r="F63" s="355" t="n">
        <v>0</v>
      </c>
      <c r="G63" s="354">
        <f>F63-E63</f>
        <v/>
      </c>
    </row>
    <row r="64" ht="17.25" customHeight="1">
      <c r="B64" s="133" t="inlineStr">
        <is>
          <t>4F</t>
        </is>
      </c>
      <c r="C64" s="17" t="n"/>
      <c r="D64" s="130" t="inlineStr">
        <is>
          <t>A401-DC-RPP-10</t>
        </is>
      </c>
      <c r="E64" s="355" t="n">
        <v>0</v>
      </c>
      <c r="F64" s="355" t="n">
        <v>0</v>
      </c>
      <c r="G64" s="354">
        <f>F64-E64</f>
        <v/>
      </c>
    </row>
    <row r="65" ht="17.25" customHeight="1">
      <c r="B65" s="133" t="inlineStr">
        <is>
          <t>4F</t>
        </is>
      </c>
      <c r="C65" s="17" t="n"/>
      <c r="D65" s="130" t="inlineStr">
        <is>
          <t>A401-DC-RPP-11</t>
        </is>
      </c>
      <c r="E65" s="355" t="n">
        <v>0</v>
      </c>
      <c r="F65" s="355" t="n">
        <v>0</v>
      </c>
      <c r="G65" s="354">
        <f>F65-E65</f>
        <v/>
      </c>
    </row>
    <row r="66" ht="17.25" customHeight="1">
      <c r="B66" s="133" t="inlineStr">
        <is>
          <t>4F</t>
        </is>
      </c>
      <c r="C66" s="18" t="n"/>
      <c r="D66" s="139" t="inlineStr">
        <is>
          <t>A401-DC-RPP-12</t>
        </is>
      </c>
      <c r="E66" s="355" t="n">
        <v>0</v>
      </c>
      <c r="F66" s="355" t="n">
        <v>0</v>
      </c>
      <c r="G66" s="357">
        <f>F66-E66</f>
        <v/>
      </c>
    </row>
    <row r="67" ht="17.25" customHeight="1">
      <c r="B67" s="133" t="inlineStr">
        <is>
          <t>4F</t>
        </is>
      </c>
      <c r="C67" s="134" t="inlineStr">
        <is>
          <t>A402机房</t>
        </is>
      </c>
      <c r="D67" s="135" t="inlineStr">
        <is>
          <t>A402-DC-RPP-01</t>
        </is>
      </c>
      <c r="E67" s="355" t="n">
        <v>0</v>
      </c>
      <c r="F67" s="355" t="n">
        <v>0</v>
      </c>
      <c r="G67" s="356">
        <f>F67-E67</f>
        <v/>
      </c>
    </row>
    <row r="68" ht="17.25" customHeight="1">
      <c r="B68" s="133" t="inlineStr">
        <is>
          <t>4F</t>
        </is>
      </c>
      <c r="C68" s="17" t="n"/>
      <c r="D68" s="130" t="inlineStr">
        <is>
          <t>A402-DC-RPP-02</t>
        </is>
      </c>
      <c r="E68" s="355" t="n">
        <v>0</v>
      </c>
      <c r="F68" s="355" t="n">
        <v>0</v>
      </c>
      <c r="G68" s="354">
        <f>F68-E68</f>
        <v/>
      </c>
    </row>
    <row r="69" ht="17.25" customHeight="1">
      <c r="B69" s="133" t="inlineStr">
        <is>
          <t>4F</t>
        </is>
      </c>
      <c r="C69" s="17" t="n"/>
      <c r="D69" s="130" t="inlineStr">
        <is>
          <t>A402-DC-RPP-03</t>
        </is>
      </c>
      <c r="E69" s="355" t="n">
        <v>0</v>
      </c>
      <c r="F69" s="355" t="n">
        <v>0</v>
      </c>
      <c r="G69" s="354">
        <f>F69-E69</f>
        <v/>
      </c>
    </row>
    <row r="70" ht="17.25" customHeight="1">
      <c r="B70" s="133" t="inlineStr">
        <is>
          <t>4F</t>
        </is>
      </c>
      <c r="C70" s="17" t="n"/>
      <c r="D70" s="130" t="inlineStr">
        <is>
          <t>A402-DC-RPP-04</t>
        </is>
      </c>
      <c r="E70" s="355" t="n">
        <v>0</v>
      </c>
      <c r="F70" s="355" t="n">
        <v>0</v>
      </c>
      <c r="G70" s="354">
        <f>F70-E70</f>
        <v/>
      </c>
    </row>
    <row r="71" ht="17.25" customHeight="1">
      <c r="B71" s="133" t="inlineStr">
        <is>
          <t>4F</t>
        </is>
      </c>
      <c r="C71" s="17" t="n"/>
      <c r="D71" s="130" t="inlineStr">
        <is>
          <t>A402-DC-RPP-05</t>
        </is>
      </c>
      <c r="E71" s="355" t="n">
        <v>0</v>
      </c>
      <c r="F71" s="355" t="n">
        <v>0</v>
      </c>
      <c r="G71" s="354">
        <f>F71-E71</f>
        <v/>
      </c>
    </row>
    <row r="72" ht="17.25" customHeight="1">
      <c r="B72" s="133" t="inlineStr">
        <is>
          <t>4F</t>
        </is>
      </c>
      <c r="C72" s="17" t="n"/>
      <c r="D72" s="130" t="inlineStr">
        <is>
          <t>A402-DC-RPP-06</t>
        </is>
      </c>
      <c r="E72" s="355" t="n">
        <v>0</v>
      </c>
      <c r="F72" s="355" t="n">
        <v>0</v>
      </c>
      <c r="G72" s="354">
        <f>F72-E72</f>
        <v/>
      </c>
    </row>
    <row r="73" ht="17.25" customHeight="1">
      <c r="B73" s="133" t="inlineStr">
        <is>
          <t>4F</t>
        </is>
      </c>
      <c r="C73" s="17" t="n"/>
      <c r="D73" s="130" t="inlineStr">
        <is>
          <t>A402-DC-RPP-07</t>
        </is>
      </c>
      <c r="E73" s="355" t="n">
        <v>0</v>
      </c>
      <c r="F73" s="355" t="n">
        <v>0</v>
      </c>
      <c r="G73" s="354">
        <f>F73-E73</f>
        <v/>
      </c>
    </row>
    <row r="74" ht="17.25" customHeight="1">
      <c r="B74" s="133" t="inlineStr">
        <is>
          <t>4F</t>
        </is>
      </c>
      <c r="C74" s="17" t="n"/>
      <c r="D74" s="130" t="inlineStr">
        <is>
          <t>A402-DC-RPP-08</t>
        </is>
      </c>
      <c r="E74" s="355" t="n">
        <v>0</v>
      </c>
      <c r="F74" s="355" t="n">
        <v>0</v>
      </c>
      <c r="G74" s="354">
        <f>F74-E74</f>
        <v/>
      </c>
    </row>
    <row r="75" ht="17.25" customHeight="1">
      <c r="B75" s="133" t="inlineStr">
        <is>
          <t>4F</t>
        </is>
      </c>
      <c r="C75" s="17" t="n"/>
      <c r="D75" s="130" t="inlineStr">
        <is>
          <t>A402-DC-RPP-09</t>
        </is>
      </c>
      <c r="E75" s="355" t="n">
        <v>0</v>
      </c>
      <c r="F75" s="355" t="n">
        <v>0</v>
      </c>
      <c r="G75" s="354">
        <f>F75-E75</f>
        <v/>
      </c>
    </row>
    <row r="76" ht="17.25" customHeight="1">
      <c r="B76" s="133" t="inlineStr">
        <is>
          <t>4F</t>
        </is>
      </c>
      <c r="C76" s="17" t="n"/>
      <c r="D76" s="130" t="inlineStr">
        <is>
          <t>A402-DC-RPP-10</t>
        </is>
      </c>
      <c r="E76" s="355" t="n">
        <v>0</v>
      </c>
      <c r="F76" s="355" t="n">
        <v>0</v>
      </c>
      <c r="G76" s="354">
        <f>F76-E76</f>
        <v/>
      </c>
    </row>
    <row r="77" ht="17.25" customHeight="1">
      <c r="B77" s="133" t="inlineStr">
        <is>
          <t>4F</t>
        </is>
      </c>
      <c r="C77" s="17" t="n"/>
      <c r="D77" s="130" t="inlineStr">
        <is>
          <t>A402-DC-RPP-11</t>
        </is>
      </c>
      <c r="E77" s="355" t="n">
        <v>0</v>
      </c>
      <c r="F77" s="355" t="n">
        <v>0</v>
      </c>
      <c r="G77" s="354">
        <f>F77-E77</f>
        <v/>
      </c>
    </row>
    <row r="78" ht="17.25" customHeight="1">
      <c r="B78" s="133" t="inlineStr">
        <is>
          <t>4F</t>
        </is>
      </c>
      <c r="C78" s="18" t="n"/>
      <c r="D78" s="139" t="inlineStr">
        <is>
          <t>A402-DC-RPP-12</t>
        </is>
      </c>
      <c r="E78" s="355" t="n">
        <v>0</v>
      </c>
      <c r="F78" s="355" t="n">
        <v>0</v>
      </c>
      <c r="G78" s="357">
        <f>F78-E78</f>
        <v/>
      </c>
    </row>
    <row r="79" ht="17.25" customHeight="1">
      <c r="B79" s="133" t="inlineStr">
        <is>
          <t>5F</t>
        </is>
      </c>
      <c r="C79" s="134" t="inlineStr">
        <is>
          <t>A501机房</t>
        </is>
      </c>
      <c r="D79" s="135" t="inlineStr">
        <is>
          <t>A501-DC-RPP-01</t>
        </is>
      </c>
      <c r="E79" s="355" t="n">
        <v>0</v>
      </c>
      <c r="F79" s="355" t="n">
        <v>0</v>
      </c>
      <c r="G79" s="356">
        <f>F79-E79</f>
        <v/>
      </c>
    </row>
    <row r="80" ht="17.25" customHeight="1">
      <c r="B80" s="133" t="inlineStr">
        <is>
          <t>5F</t>
        </is>
      </c>
      <c r="C80" s="17" t="n"/>
      <c r="D80" s="130" t="inlineStr">
        <is>
          <t>A501-DC-RPP-02</t>
        </is>
      </c>
      <c r="E80" s="358" t="n">
        <v>0</v>
      </c>
      <c r="F80" s="358" t="n">
        <v>0</v>
      </c>
      <c r="G80" s="354">
        <f>F80-E80</f>
        <v/>
      </c>
    </row>
    <row r="81" ht="17.25" customHeight="1">
      <c r="B81" s="133" t="inlineStr">
        <is>
          <t>5F</t>
        </is>
      </c>
      <c r="C81" s="17" t="n"/>
      <c r="D81" s="130" t="inlineStr">
        <is>
          <t>A501-DC-RPP-03</t>
        </is>
      </c>
      <c r="E81" s="358" t="n">
        <v>0</v>
      </c>
      <c r="F81" s="358" t="n">
        <v>0</v>
      </c>
      <c r="G81" s="354">
        <f>F81-E81</f>
        <v/>
      </c>
    </row>
    <row r="82" ht="17.25" customHeight="1">
      <c r="B82" s="133" t="inlineStr">
        <is>
          <t>5F</t>
        </is>
      </c>
      <c r="C82" s="17" t="n"/>
      <c r="D82" s="130" t="inlineStr">
        <is>
          <t>A501-DC-RPP-04</t>
        </is>
      </c>
      <c r="E82" s="358" t="n">
        <v>0</v>
      </c>
      <c r="F82" s="358" t="n">
        <v>0</v>
      </c>
      <c r="G82" s="354">
        <f>F82-E82</f>
        <v/>
      </c>
    </row>
    <row r="83" ht="17.25" customHeight="1">
      <c r="B83" s="133" t="inlineStr">
        <is>
          <t>5F</t>
        </is>
      </c>
      <c r="C83" s="17" t="n"/>
      <c r="D83" s="130" t="inlineStr">
        <is>
          <t>A501-DC-RPP-05</t>
        </is>
      </c>
      <c r="E83" s="358" t="n">
        <v>0</v>
      </c>
      <c r="F83" s="358" t="n">
        <v>0</v>
      </c>
      <c r="G83" s="354">
        <f>F83-E83</f>
        <v/>
      </c>
    </row>
    <row r="84" ht="17.25" customHeight="1">
      <c r="B84" s="133" t="inlineStr">
        <is>
          <t>5F</t>
        </is>
      </c>
      <c r="C84" s="17" t="n"/>
      <c r="D84" s="130" t="inlineStr">
        <is>
          <t>A501-DC-RPP-06</t>
        </is>
      </c>
      <c r="E84" s="358" t="n">
        <v>0</v>
      </c>
      <c r="F84" s="358" t="n">
        <v>0</v>
      </c>
      <c r="G84" s="354">
        <f>F84-E84</f>
        <v/>
      </c>
    </row>
    <row r="85" ht="17.25" customHeight="1">
      <c r="B85" s="133" t="inlineStr">
        <is>
          <t>5F</t>
        </is>
      </c>
      <c r="C85" s="17" t="n"/>
      <c r="D85" s="130" t="inlineStr">
        <is>
          <t>A501-DC-RPP-07</t>
        </is>
      </c>
      <c r="E85" s="358" t="n">
        <v>0</v>
      </c>
      <c r="F85" s="358" t="n">
        <v>0</v>
      </c>
      <c r="G85" s="354">
        <f>F85-E85</f>
        <v/>
      </c>
    </row>
    <row r="86" ht="17.25" customHeight="1">
      <c r="B86" s="133" t="inlineStr">
        <is>
          <t>5F</t>
        </is>
      </c>
      <c r="C86" s="17" t="n"/>
      <c r="D86" s="130" t="inlineStr">
        <is>
          <t>A501-DC-RPP-08</t>
        </is>
      </c>
      <c r="E86" s="358" t="n">
        <v>0</v>
      </c>
      <c r="F86" s="358" t="n">
        <v>0</v>
      </c>
      <c r="G86" s="354">
        <f>F86-E86</f>
        <v/>
      </c>
    </row>
    <row r="87" ht="17.25" customHeight="1">
      <c r="B87" s="133" t="inlineStr">
        <is>
          <t>5F</t>
        </is>
      </c>
      <c r="C87" s="17" t="n"/>
      <c r="D87" s="130" t="inlineStr">
        <is>
          <t>A501-DC-RPP-09</t>
        </is>
      </c>
      <c r="E87" s="358" t="n">
        <v>0</v>
      </c>
      <c r="F87" s="358" t="n">
        <v>0</v>
      </c>
      <c r="G87" s="354">
        <f>F87-E87</f>
        <v/>
      </c>
    </row>
    <row r="88" ht="17.25" customHeight="1">
      <c r="B88" s="133" t="inlineStr">
        <is>
          <t>5F</t>
        </is>
      </c>
      <c r="C88" s="17" t="n"/>
      <c r="D88" s="130" t="inlineStr">
        <is>
          <t>A501-DC-RPP-10</t>
        </is>
      </c>
      <c r="E88" s="358" t="n">
        <v>0</v>
      </c>
      <c r="F88" s="358" t="n">
        <v>0</v>
      </c>
      <c r="G88" s="354">
        <f>F88-E88</f>
        <v/>
      </c>
    </row>
    <row r="89" ht="17.25" customHeight="1">
      <c r="B89" s="133" t="inlineStr">
        <is>
          <t>5F</t>
        </is>
      </c>
      <c r="C89" s="17" t="n"/>
      <c r="D89" s="130" t="inlineStr">
        <is>
          <t>A501-DC-RPP-11</t>
        </is>
      </c>
      <c r="E89" s="358" t="n">
        <v>0</v>
      </c>
      <c r="F89" s="358" t="n">
        <v>0</v>
      </c>
      <c r="G89" s="354">
        <f>F89-E89</f>
        <v/>
      </c>
    </row>
    <row r="90" ht="17.25" customHeight="1">
      <c r="B90" s="133" t="inlineStr">
        <is>
          <t>5F</t>
        </is>
      </c>
      <c r="C90" s="18" t="n"/>
      <c r="D90" s="139" t="inlineStr">
        <is>
          <t>A501-DC-RPP-12</t>
        </is>
      </c>
      <c r="E90" s="358" t="n">
        <v>0</v>
      </c>
      <c r="F90" s="358" t="n">
        <v>0</v>
      </c>
      <c r="G90" s="357" t="n">
        <v>0</v>
      </c>
    </row>
    <row r="91" ht="17.25" customHeight="1">
      <c r="B91" s="133" t="inlineStr">
        <is>
          <t>5F</t>
        </is>
      </c>
      <c r="C91" s="134" t="inlineStr">
        <is>
          <t>A502机房</t>
        </is>
      </c>
      <c r="D91" s="135" t="inlineStr">
        <is>
          <t>A502-DC-RPP-01</t>
        </is>
      </c>
      <c r="E91" s="359" t="n">
        <v>0</v>
      </c>
      <c r="F91" s="359" t="n">
        <v>0</v>
      </c>
      <c r="G91" s="356">
        <f>F91-E91</f>
        <v/>
      </c>
    </row>
    <row r="92" ht="17.25" customHeight="1">
      <c r="B92" s="133" t="inlineStr">
        <is>
          <t>5F</t>
        </is>
      </c>
      <c r="C92" s="17" t="n"/>
      <c r="D92" s="130" t="inlineStr">
        <is>
          <t>A502-DC-RPP-02</t>
        </is>
      </c>
      <c r="E92" s="360" t="n">
        <v>0</v>
      </c>
      <c r="F92" s="360" t="n">
        <v>0</v>
      </c>
      <c r="G92" s="354">
        <f>F92-E92</f>
        <v/>
      </c>
    </row>
    <row r="93" ht="17.25" customHeight="1">
      <c r="B93" s="133" t="inlineStr">
        <is>
          <t>5F</t>
        </is>
      </c>
      <c r="C93" s="17" t="n"/>
      <c r="D93" s="130" t="inlineStr">
        <is>
          <t>A502-DC-RPP-03</t>
        </is>
      </c>
      <c r="E93" s="360" t="n">
        <v>0</v>
      </c>
      <c r="F93" s="360" t="n">
        <v>0</v>
      </c>
      <c r="G93" s="354">
        <f>F93-E93</f>
        <v/>
      </c>
    </row>
    <row r="94" ht="17.25" customHeight="1">
      <c r="B94" s="133" t="inlineStr">
        <is>
          <t>5F</t>
        </is>
      </c>
      <c r="C94" s="17" t="n"/>
      <c r="D94" s="130" t="inlineStr">
        <is>
          <t>A502-DC-RPP-04</t>
        </is>
      </c>
      <c r="E94" s="360" t="n">
        <v>0</v>
      </c>
      <c r="F94" s="360" t="n">
        <v>0</v>
      </c>
      <c r="G94" s="354">
        <f>F94-E94</f>
        <v/>
      </c>
    </row>
    <row r="95" ht="17.25" customHeight="1">
      <c r="B95" s="133" t="inlineStr">
        <is>
          <t>5F</t>
        </is>
      </c>
      <c r="C95" s="17" t="n"/>
      <c r="D95" s="130" t="inlineStr">
        <is>
          <t>A502-DC-RPP-05</t>
        </is>
      </c>
      <c r="E95" s="360" t="n">
        <v>0</v>
      </c>
      <c r="F95" s="360" t="n">
        <v>0</v>
      </c>
      <c r="G95" s="354">
        <f>F95-E95</f>
        <v/>
      </c>
    </row>
    <row r="96" ht="17.25" customHeight="1">
      <c r="B96" s="133" t="inlineStr">
        <is>
          <t>5F</t>
        </is>
      </c>
      <c r="C96" s="17" t="n"/>
      <c r="D96" s="130" t="inlineStr">
        <is>
          <t>A502-DC-RPP-06</t>
        </is>
      </c>
      <c r="E96" s="360" t="n">
        <v>0</v>
      </c>
      <c r="F96" s="360" t="n">
        <v>0</v>
      </c>
      <c r="G96" s="354">
        <f>F96-E96</f>
        <v/>
      </c>
    </row>
    <row r="97" ht="17.25" customHeight="1">
      <c r="B97" s="133" t="inlineStr">
        <is>
          <t>5F</t>
        </is>
      </c>
      <c r="C97" s="17" t="n"/>
      <c r="D97" s="130" t="inlineStr">
        <is>
          <t>A502-DC-RPP-07</t>
        </is>
      </c>
      <c r="E97" s="360" t="n">
        <v>0</v>
      </c>
      <c r="F97" s="360" t="n">
        <v>0</v>
      </c>
      <c r="G97" s="354">
        <f>F97-E97</f>
        <v/>
      </c>
    </row>
    <row r="98" ht="17.25" customHeight="1">
      <c r="B98" s="133" t="inlineStr">
        <is>
          <t>5F</t>
        </is>
      </c>
      <c r="C98" s="17" t="n"/>
      <c r="D98" s="130" t="inlineStr">
        <is>
          <t>A502-DC-RPP-08</t>
        </is>
      </c>
      <c r="E98" s="360" t="n">
        <v>0</v>
      </c>
      <c r="F98" s="360" t="n">
        <v>0</v>
      </c>
      <c r="G98" s="354">
        <f>F98-E98</f>
        <v/>
      </c>
    </row>
    <row r="99" ht="17.25" customHeight="1">
      <c r="B99" s="133" t="inlineStr">
        <is>
          <t>5F</t>
        </is>
      </c>
      <c r="C99" s="17" t="n"/>
      <c r="D99" s="130" t="inlineStr">
        <is>
          <t>A502-DC-RPP-09</t>
        </is>
      </c>
      <c r="E99" s="360" t="n">
        <v>0</v>
      </c>
      <c r="F99" s="360" t="n">
        <v>0</v>
      </c>
      <c r="G99" s="354">
        <f>F99-E99</f>
        <v/>
      </c>
    </row>
    <row r="100" ht="17.25" customHeight="1">
      <c r="B100" s="133" t="inlineStr">
        <is>
          <t>5F</t>
        </is>
      </c>
      <c r="C100" s="17" t="n"/>
      <c r="D100" s="130" t="inlineStr">
        <is>
          <t>A502-DC-RPP-10</t>
        </is>
      </c>
      <c r="E100" s="360" t="n">
        <v>0</v>
      </c>
      <c r="F100" s="360" t="n">
        <v>0</v>
      </c>
      <c r="G100" s="354">
        <f>F100-E100</f>
        <v/>
      </c>
    </row>
    <row r="101" ht="17.25" customHeight="1">
      <c r="B101" s="133" t="inlineStr">
        <is>
          <t>5F</t>
        </is>
      </c>
      <c r="C101" s="17" t="n"/>
      <c r="D101" s="130" t="inlineStr">
        <is>
          <t>A502-DC-RPP-11</t>
        </is>
      </c>
      <c r="E101" s="360" t="n">
        <v>0</v>
      </c>
      <c r="F101" s="360" t="n">
        <v>0</v>
      </c>
      <c r="G101" s="354">
        <f>F101-E101</f>
        <v/>
      </c>
    </row>
    <row r="102" ht="17.25" customHeight="1">
      <c r="B102" s="133" t="inlineStr">
        <is>
          <t>5F</t>
        </is>
      </c>
      <c r="C102" s="18" t="n"/>
      <c r="D102" s="139" t="inlineStr">
        <is>
          <t>A502-DC-RPP-12</t>
        </is>
      </c>
      <c r="E102" s="361" t="n">
        <v>0</v>
      </c>
      <c r="F102" s="361" t="n">
        <v>0</v>
      </c>
      <c r="G102" s="357">
        <f>F102-E102</f>
        <v/>
      </c>
    </row>
    <row r="103" ht="17.25" customHeight="1">
      <c r="B103" s="133" t="inlineStr">
        <is>
          <t>6F</t>
        </is>
      </c>
      <c r="C103" s="134" t="inlineStr">
        <is>
          <t>A601机房</t>
        </is>
      </c>
      <c r="D103" s="135" t="inlineStr">
        <is>
          <t>A601-DC-RPP-01</t>
        </is>
      </c>
      <c r="E103" s="359" t="n">
        <v>0</v>
      </c>
      <c r="F103" s="359" t="n">
        <v>0</v>
      </c>
      <c r="G103" s="356">
        <f>F103-E103</f>
        <v/>
      </c>
    </row>
    <row r="104" ht="17.25" customHeight="1">
      <c r="B104" s="133" t="inlineStr">
        <is>
          <t>6F</t>
        </is>
      </c>
      <c r="C104" s="17" t="n"/>
      <c r="D104" s="130" t="inlineStr">
        <is>
          <t>A601-DC-RPP-02</t>
        </is>
      </c>
      <c r="E104" s="360" t="n">
        <v>0</v>
      </c>
      <c r="F104" s="360" t="n">
        <v>0</v>
      </c>
      <c r="G104" s="354">
        <f>F104-E104</f>
        <v/>
      </c>
    </row>
    <row r="105" ht="17.25" customHeight="1">
      <c r="B105" s="133" t="inlineStr">
        <is>
          <t>6F</t>
        </is>
      </c>
      <c r="C105" s="17" t="n"/>
      <c r="D105" s="130" t="inlineStr">
        <is>
          <t>A601-DC-RPP-03</t>
        </is>
      </c>
      <c r="E105" s="360" t="n">
        <v>0</v>
      </c>
      <c r="F105" s="360" t="n">
        <v>0</v>
      </c>
      <c r="G105" s="354">
        <f>F105-E105</f>
        <v/>
      </c>
    </row>
    <row r="106" ht="17.25" customHeight="1">
      <c r="B106" s="133" t="inlineStr">
        <is>
          <t>6F</t>
        </is>
      </c>
      <c r="C106" s="17" t="n"/>
      <c r="D106" s="130" t="inlineStr">
        <is>
          <t>A601-DC-RPP-04</t>
        </is>
      </c>
      <c r="E106" s="360" t="n">
        <v>0</v>
      </c>
      <c r="F106" s="360" t="n">
        <v>0</v>
      </c>
      <c r="G106" s="354">
        <f>F106-E106</f>
        <v/>
      </c>
    </row>
    <row r="107" ht="17.25" customHeight="1">
      <c r="B107" s="133" t="inlineStr">
        <is>
          <t>6F</t>
        </is>
      </c>
      <c r="C107" s="17" t="n"/>
      <c r="D107" s="130" t="inlineStr">
        <is>
          <t>A601-DC-RPP-05</t>
        </is>
      </c>
      <c r="E107" s="360" t="n">
        <v>0</v>
      </c>
      <c r="F107" s="360" t="n">
        <v>0</v>
      </c>
      <c r="G107" s="354">
        <f>F107-E107</f>
        <v/>
      </c>
    </row>
    <row r="108" ht="17.25" customHeight="1">
      <c r="B108" s="133" t="inlineStr">
        <is>
          <t>6F</t>
        </is>
      </c>
      <c r="C108" s="17" t="n"/>
      <c r="D108" s="130" t="inlineStr">
        <is>
          <t>A601-DC-RPP-06</t>
        </is>
      </c>
      <c r="E108" s="360" t="n">
        <v>0</v>
      </c>
      <c r="F108" s="360" t="n">
        <v>0</v>
      </c>
      <c r="G108" s="354">
        <f>F108-E108</f>
        <v/>
      </c>
    </row>
    <row r="109" ht="17.25" customHeight="1">
      <c r="B109" s="133" t="inlineStr">
        <is>
          <t>6F</t>
        </is>
      </c>
      <c r="C109" s="17" t="n"/>
      <c r="D109" s="130" t="inlineStr">
        <is>
          <t>A601-DC-RPP-07</t>
        </is>
      </c>
      <c r="E109" s="360" t="n">
        <v>0</v>
      </c>
      <c r="F109" s="360" t="n">
        <v>0</v>
      </c>
      <c r="G109" s="354">
        <f>F109-E109</f>
        <v/>
      </c>
    </row>
    <row r="110" ht="17.25" customHeight="1">
      <c r="B110" s="133" t="inlineStr">
        <is>
          <t>6F</t>
        </is>
      </c>
      <c r="C110" s="17" t="n"/>
      <c r="D110" s="130" t="inlineStr">
        <is>
          <t>A601-DC-RPP-08</t>
        </is>
      </c>
      <c r="E110" s="360" t="n">
        <v>0</v>
      </c>
      <c r="F110" s="360" t="n">
        <v>0</v>
      </c>
      <c r="G110" s="354">
        <f>F110-E110</f>
        <v/>
      </c>
    </row>
    <row r="111" ht="17.25" customHeight="1">
      <c r="B111" s="133" t="inlineStr">
        <is>
          <t>6F</t>
        </is>
      </c>
      <c r="C111" s="17" t="n"/>
      <c r="D111" s="130" t="inlineStr">
        <is>
          <t>A601-DC-RPP-09</t>
        </is>
      </c>
      <c r="E111" s="360" t="n">
        <v>0</v>
      </c>
      <c r="F111" s="360" t="n">
        <v>0</v>
      </c>
      <c r="G111" s="354">
        <f>F111-E111</f>
        <v/>
      </c>
    </row>
    <row r="112" ht="17.25" customHeight="1">
      <c r="B112" s="133" t="inlineStr">
        <is>
          <t>6F</t>
        </is>
      </c>
      <c r="C112" s="17" t="n"/>
      <c r="D112" s="130" t="inlineStr">
        <is>
          <t>A601-DC-RPP-10</t>
        </is>
      </c>
      <c r="E112" s="360" t="n">
        <v>0</v>
      </c>
      <c r="F112" s="360" t="n">
        <v>0</v>
      </c>
      <c r="G112" s="354">
        <f>F112-E112</f>
        <v/>
      </c>
    </row>
    <row r="113" ht="17.25" customHeight="1">
      <c r="B113" s="133" t="inlineStr">
        <is>
          <t>6F</t>
        </is>
      </c>
      <c r="C113" s="17" t="n"/>
      <c r="D113" s="130" t="inlineStr">
        <is>
          <t>A601-DC-RPP-11</t>
        </is>
      </c>
      <c r="E113" s="360" t="n">
        <v>0</v>
      </c>
      <c r="F113" s="360" t="n">
        <v>0</v>
      </c>
      <c r="G113" s="354">
        <f>F113-E113</f>
        <v/>
      </c>
    </row>
    <row r="114" ht="17.25" customHeight="1">
      <c r="B114" s="133" t="inlineStr">
        <is>
          <t>6F</t>
        </is>
      </c>
      <c r="C114" s="18" t="n"/>
      <c r="D114" s="139" t="inlineStr">
        <is>
          <t>A601-DC-RPP-12</t>
        </is>
      </c>
      <c r="E114" s="361" t="n">
        <v>0</v>
      </c>
      <c r="F114" s="361" t="n">
        <v>0</v>
      </c>
      <c r="G114" s="357">
        <f>F114-E114</f>
        <v/>
      </c>
    </row>
    <row r="115" ht="17.25" customHeight="1">
      <c r="B115" s="146" t="inlineStr">
        <is>
          <t>6F</t>
        </is>
      </c>
      <c r="C115" s="147" t="inlineStr">
        <is>
          <t>A602机房</t>
        </is>
      </c>
      <c r="D115" s="148" t="inlineStr">
        <is>
          <t>A602-DC-RPP-01</t>
        </is>
      </c>
      <c r="E115" s="362" t="n">
        <v>0</v>
      </c>
      <c r="F115" s="362" t="n">
        <v>0</v>
      </c>
      <c r="G115" s="363">
        <f>F115-E115</f>
        <v/>
      </c>
    </row>
    <row r="116" ht="17.25" customHeight="1">
      <c r="B116" s="146" t="inlineStr">
        <is>
          <t>6F</t>
        </is>
      </c>
      <c r="C116" s="17" t="n"/>
      <c r="D116" s="130" t="inlineStr">
        <is>
          <t>A602-DC-RPP-02</t>
        </is>
      </c>
      <c r="E116" s="362" t="n">
        <v>0</v>
      </c>
      <c r="F116" s="362" t="n">
        <v>0</v>
      </c>
      <c r="G116" s="354">
        <f>F116-E116</f>
        <v/>
      </c>
    </row>
    <row r="117" ht="17.25" customFormat="1" customHeight="1" s="110">
      <c r="B117" s="146" t="inlineStr">
        <is>
          <t>6F</t>
        </is>
      </c>
      <c r="C117" s="17" t="n"/>
      <c r="D117" s="130" t="inlineStr">
        <is>
          <t>A602-DC-RPP-03</t>
        </is>
      </c>
      <c r="E117" s="362" t="n">
        <v>0</v>
      </c>
      <c r="F117" s="362" t="n">
        <v>0</v>
      </c>
      <c r="G117" s="354">
        <f>F117-E117</f>
        <v/>
      </c>
      <c r="H117" s="151" t="n"/>
    </row>
    <row r="118" ht="17.25" customFormat="1" customHeight="1" s="110">
      <c r="B118" s="146" t="inlineStr">
        <is>
          <t>6F</t>
        </is>
      </c>
      <c r="C118" s="17" t="n"/>
      <c r="D118" s="130" t="inlineStr">
        <is>
          <t>A602-DC-RPP-04</t>
        </is>
      </c>
      <c r="E118" s="362" t="n">
        <v>0</v>
      </c>
      <c r="F118" s="362" t="n">
        <v>0</v>
      </c>
      <c r="G118" s="354">
        <f>F118-E118</f>
        <v/>
      </c>
      <c r="H118" s="151" t="n"/>
    </row>
    <row r="119" ht="17.25" customHeight="1">
      <c r="B119" s="146" t="inlineStr">
        <is>
          <t>6F</t>
        </is>
      </c>
      <c r="C119" s="17" t="n"/>
      <c r="D119" s="130" t="inlineStr">
        <is>
          <t>A602-DC-RPP-05</t>
        </is>
      </c>
      <c r="E119" s="362" t="n">
        <v>0</v>
      </c>
      <c r="F119" s="362" t="n">
        <v>0</v>
      </c>
      <c r="G119" s="354">
        <f>F119-E119</f>
        <v/>
      </c>
    </row>
    <row r="120" ht="17.25" customHeight="1">
      <c r="B120" s="146" t="inlineStr">
        <is>
          <t>6F</t>
        </is>
      </c>
      <c r="C120" s="17" t="n"/>
      <c r="D120" s="130" t="inlineStr">
        <is>
          <t>A602-DC-RPP-06</t>
        </is>
      </c>
      <c r="E120" s="362" t="n">
        <v>0</v>
      </c>
      <c r="F120" s="362" t="n">
        <v>0</v>
      </c>
      <c r="G120" s="354">
        <f>F120-E120</f>
        <v/>
      </c>
    </row>
    <row r="121" ht="17.25" customHeight="1">
      <c r="B121" s="146" t="inlineStr">
        <is>
          <t>6F</t>
        </is>
      </c>
      <c r="C121" s="17" t="n"/>
      <c r="D121" s="130" t="inlineStr">
        <is>
          <t>A602-DC-RPP-07</t>
        </is>
      </c>
      <c r="E121" s="362" t="n">
        <v>0</v>
      </c>
      <c r="F121" s="362" t="n">
        <v>0</v>
      </c>
      <c r="G121" s="354">
        <f>F121-E121</f>
        <v/>
      </c>
    </row>
    <row r="122" ht="17.25" customHeight="1">
      <c r="B122" s="146" t="inlineStr">
        <is>
          <t>6F</t>
        </is>
      </c>
      <c r="C122" s="17" t="n"/>
      <c r="D122" s="130" t="inlineStr">
        <is>
          <t>A602-DC-RPP-08</t>
        </is>
      </c>
      <c r="E122" s="362" t="n">
        <v>0</v>
      </c>
      <c r="F122" s="362" t="n">
        <v>0</v>
      </c>
      <c r="G122" s="354">
        <f>F122-E122</f>
        <v/>
      </c>
    </row>
    <row r="123" ht="17.25" customHeight="1">
      <c r="B123" s="146" t="inlineStr">
        <is>
          <t>6F</t>
        </is>
      </c>
      <c r="C123" s="17" t="n"/>
      <c r="D123" s="130" t="inlineStr">
        <is>
          <t>A602-DC-RPP-09</t>
        </is>
      </c>
      <c r="E123" s="362" t="n">
        <v>0</v>
      </c>
      <c r="F123" s="362" t="n">
        <v>0</v>
      </c>
      <c r="G123" s="354">
        <f>F123-E123</f>
        <v/>
      </c>
    </row>
    <row r="124" ht="17.25" customHeight="1">
      <c r="B124" s="146" t="inlineStr">
        <is>
          <t>6F</t>
        </is>
      </c>
      <c r="C124" s="17" t="n"/>
      <c r="D124" s="130" t="inlineStr">
        <is>
          <t>A602-DC-RPP-10</t>
        </is>
      </c>
      <c r="E124" s="362" t="n">
        <v>0</v>
      </c>
      <c r="F124" s="362" t="n">
        <v>0</v>
      </c>
      <c r="G124" s="354">
        <f>F124-E124</f>
        <v/>
      </c>
    </row>
    <row r="125" ht="17.25" customHeight="1">
      <c r="B125" s="146" t="inlineStr">
        <is>
          <t>6F</t>
        </is>
      </c>
      <c r="C125" s="17" t="n"/>
      <c r="D125" s="130" t="inlineStr">
        <is>
          <t>A602-DC-RPP-11</t>
        </is>
      </c>
      <c r="E125" s="362" t="n">
        <v>0</v>
      </c>
      <c r="F125" s="362" t="n">
        <v>0</v>
      </c>
      <c r="G125" s="354">
        <f>F125-E125</f>
        <v/>
      </c>
    </row>
    <row r="126" ht="17.25" customHeight="1">
      <c r="B126" s="152" t="inlineStr">
        <is>
          <t>6F</t>
        </is>
      </c>
      <c r="C126" s="18" t="n"/>
      <c r="D126" s="139" t="inlineStr">
        <is>
          <t>A602-DC-RPP-12</t>
        </is>
      </c>
      <c r="E126" s="364" t="n">
        <v>0</v>
      </c>
      <c r="F126" s="365" t="n">
        <v>0</v>
      </c>
      <c r="G126" s="357">
        <f>F126-E126</f>
        <v/>
      </c>
    </row>
  </sheetData>
  <mergeCells count="12">
    <mergeCell ref="B2:G2"/>
    <mergeCell ref="B5:F5"/>
    <mergeCell ref="C7:C18"/>
    <mergeCell ref="C19:C30"/>
    <mergeCell ref="C31:C42"/>
    <mergeCell ref="C43:C54"/>
    <mergeCell ref="C55:C66"/>
    <mergeCell ref="C67:C78"/>
    <mergeCell ref="C79:C90"/>
    <mergeCell ref="C91:C102"/>
    <mergeCell ref="C103:C114"/>
    <mergeCell ref="C115:C126"/>
  </mergeCells>
  <pageMargins left="0.25" right="0.25" top="0.75" bottom="0.75" header="0.3" footer="0.3"/>
  <pageSetup orientation="portrait" paperSize="9" scale="69" fitToHeight="0"/>
  <headerFooter>
    <oddHeader/>
    <oddFooter>&amp;C第 &amp;P 页，共 &amp;N 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tabColor theme="0"/>
    <outlinePr summaryBelow="1" summaryRight="1"/>
    <pageSetUpPr/>
  </sheetPr>
  <dimension ref="B4:I30"/>
  <sheetViews>
    <sheetView tabSelected="1" workbookViewId="0">
      <selection activeCell="H16" sqref="H16"/>
    </sheetView>
  </sheetViews>
  <sheetFormatPr baseColWidth="8" defaultColWidth="9" defaultRowHeight="16.5"/>
  <cols>
    <col width="9" customWidth="1" style="87" min="1" max="1"/>
    <col width="16.775" customWidth="1" style="87" min="2" max="2"/>
    <col width="14.775" customWidth="1" style="87" min="3" max="4"/>
    <col width="19.625" customWidth="1" style="87" min="5" max="5"/>
    <col width="9.21666666666667" customWidth="1" style="87" min="6" max="6"/>
    <col width="17.375" customWidth="1" style="87" min="7" max="8"/>
    <col width="8.44166666666667" customWidth="1" style="88" min="9" max="9"/>
    <col width="9" customWidth="1" style="87" min="10" max="11"/>
    <col width="13.6666666666667" customWidth="1" style="87" min="12" max="13"/>
    <col width="13.2166666666667" customWidth="1" style="87" min="14" max="14"/>
    <col width="9" customWidth="1" style="87" min="15" max="16384"/>
  </cols>
  <sheetData>
    <row r="3" ht="17.25" customHeight="1"/>
    <row r="4" ht="20.25" customHeight="1">
      <c r="B4" s="89" t="inlineStr">
        <is>
          <t>数据中心楼内非生产用电量</t>
        </is>
      </c>
      <c r="C4" s="90" t="n"/>
      <c r="D4" s="90" t="n"/>
      <c r="E4" s="90" t="n"/>
      <c r="F4" s="90" t="n"/>
      <c r="G4" s="90" t="n"/>
      <c r="H4" s="90" t="n"/>
      <c r="I4" s="105" t="n"/>
    </row>
    <row r="5">
      <c r="B5" s="91" t="inlineStr">
        <is>
          <t>楼内办公及照明用电</t>
        </is>
      </c>
      <c r="C5" s="56" t="n"/>
      <c r="D5" s="56" t="n"/>
      <c r="E5" s="56" t="n"/>
      <c r="F5" s="56" t="n"/>
      <c r="G5" s="56" t="n"/>
      <c r="H5" s="56" t="n"/>
      <c r="I5" s="57" t="n"/>
    </row>
    <row r="6" ht="20.25" customHeight="1">
      <c r="B6" s="92" t="inlineStr">
        <is>
          <t>位置</t>
        </is>
      </c>
      <c r="C6" s="92" t="inlineStr">
        <is>
          <t>办公开关编号</t>
        </is>
      </c>
      <c r="D6" s="93" t="inlineStr">
        <is>
          <t>测点</t>
        </is>
      </c>
      <c r="E6" s="93" t="inlineStr">
        <is>
          <t>规则</t>
        </is>
      </c>
      <c r="F6" s="94" t="inlineStr">
        <is>
          <t>名称</t>
        </is>
      </c>
      <c r="G6" s="348" t="n">
        <v>44378</v>
      </c>
      <c r="H6" s="348" t="n">
        <v>44409</v>
      </c>
      <c r="I6" s="106" t="inlineStr">
        <is>
          <t>kWh</t>
        </is>
      </c>
    </row>
    <row r="7">
      <c r="B7" s="96" t="inlineStr">
        <is>
          <t>办公</t>
        </is>
      </c>
      <c r="C7" s="97" t="inlineStr">
        <is>
          <t>B114-1AA4-K4</t>
        </is>
      </c>
      <c r="D7" s="97" t="inlineStr">
        <is>
          <t>A=298|29</t>
        </is>
      </c>
      <c r="E7" s="97" t="inlineStr">
        <is>
          <t>DATABASE|JOLD(A)</t>
        </is>
      </c>
      <c r="F7" s="97" t="n"/>
      <c r="G7" s="98" t="n">
        <v>11495.5</v>
      </c>
      <c r="H7" s="98" t="n">
        <v>14177.2</v>
      </c>
      <c r="I7" s="107">
        <f>H7-G7</f>
        <v/>
      </c>
    </row>
    <row r="8">
      <c r="B8" s="99" t="n"/>
      <c r="C8" s="97" t="inlineStr">
        <is>
          <t>B114-1AA4-K6</t>
        </is>
      </c>
      <c r="D8" s="97" t="inlineStr">
        <is>
          <t>A=291|29</t>
        </is>
      </c>
      <c r="E8" s="97" t="inlineStr">
        <is>
          <t>DATABASE|JOLD(A)</t>
        </is>
      </c>
      <c r="F8" s="97" t="n"/>
      <c r="G8" s="98" t="n">
        <v>837</v>
      </c>
      <c r="H8" s="98" t="n">
        <v>1520.3</v>
      </c>
      <c r="I8" s="107">
        <f>H8-G8</f>
        <v/>
      </c>
    </row>
    <row r="9">
      <c r="B9" s="99" t="n"/>
      <c r="C9" s="97" t="inlineStr">
        <is>
          <t>B114-1AA5-K2</t>
        </is>
      </c>
      <c r="D9" s="97" t="inlineStr">
        <is>
          <t>A=294|29</t>
        </is>
      </c>
      <c r="E9" s="97" t="inlineStr">
        <is>
          <t>DATABASE|JOLD(A)</t>
        </is>
      </c>
      <c r="F9" s="97" t="n"/>
      <c r="G9" s="98" t="n">
        <v>4522.7</v>
      </c>
      <c r="H9" s="98" t="n">
        <v>4972.7</v>
      </c>
      <c r="I9" s="107">
        <f>H9-G9</f>
        <v/>
      </c>
    </row>
    <row r="10">
      <c r="B10" s="99" t="n"/>
      <c r="C10" s="97" t="inlineStr">
        <is>
          <t>B114-1AA5-K4</t>
        </is>
      </c>
      <c r="D10" s="97" t="inlineStr">
        <is>
          <t>A=296|29</t>
        </is>
      </c>
      <c r="E10" s="97" t="inlineStr">
        <is>
          <t>DATABASE|JOLD(A)</t>
        </is>
      </c>
      <c r="F10" s="97" t="n"/>
      <c r="G10" s="98" t="n">
        <v>96.40000000000001</v>
      </c>
      <c r="H10" s="98" t="n">
        <v>114.2</v>
      </c>
      <c r="I10" s="107">
        <f>H10-G10</f>
        <v/>
      </c>
    </row>
    <row r="11">
      <c r="B11" s="99" t="n"/>
      <c r="C11" s="97" t="inlineStr">
        <is>
          <t>B114-2AA6-K3</t>
        </is>
      </c>
      <c r="D11" s="97" t="inlineStr">
        <is>
          <t>A=327|29</t>
        </is>
      </c>
      <c r="E11" s="97" t="inlineStr">
        <is>
          <t>DATABASE|JOLD(A)</t>
        </is>
      </c>
      <c r="F11" s="97" t="n"/>
      <c r="G11" s="98" t="n">
        <v>16.4</v>
      </c>
      <c r="H11" s="98" t="n">
        <v>27.8</v>
      </c>
      <c r="I11" s="107">
        <f>H11-G11</f>
        <v/>
      </c>
    </row>
    <row r="12">
      <c r="B12" s="99" t="n"/>
      <c r="C12" s="97" t="inlineStr">
        <is>
          <t>B114-2AA6-K4</t>
        </is>
      </c>
      <c r="D12" s="97" t="inlineStr">
        <is>
          <t>A=328|29</t>
        </is>
      </c>
      <c r="E12" s="97" t="inlineStr">
        <is>
          <t>DATABASE|JOLD(A)</t>
        </is>
      </c>
      <c r="F12" s="97" t="n"/>
      <c r="G12" s="98" t="n">
        <v>2.1</v>
      </c>
      <c r="H12" s="98" t="n">
        <v>3.9</v>
      </c>
      <c r="I12" s="107">
        <f>H12-G12</f>
        <v/>
      </c>
    </row>
    <row r="13">
      <c r="B13" s="99" t="n"/>
      <c r="C13" s="97" t="inlineStr">
        <is>
          <t>B114-2AA7-K2</t>
        </is>
      </c>
      <c r="D13" s="97" t="inlineStr">
        <is>
          <t>A=333|29</t>
        </is>
      </c>
      <c r="E13" s="97" t="inlineStr">
        <is>
          <t>DATABASE|JOLD(A)</t>
        </is>
      </c>
      <c r="F13" s="97" t="n"/>
      <c r="G13" s="98" t="n">
        <v>1.2</v>
      </c>
      <c r="H13" s="98" t="n">
        <v>2.4</v>
      </c>
      <c r="I13" s="107">
        <f>H13-G13</f>
        <v/>
      </c>
    </row>
    <row r="14">
      <c r="B14" s="99" t="n"/>
      <c r="C14" s="97" t="inlineStr">
        <is>
          <t>B114-3AA4-K4</t>
        </is>
      </c>
      <c r="D14" s="97" t="inlineStr">
        <is>
          <t>A=396|29</t>
        </is>
      </c>
      <c r="E14" s="97" t="inlineStr">
        <is>
          <t>DATABASE|JOLD(A)</t>
        </is>
      </c>
      <c r="F14" s="97" t="n"/>
      <c r="G14" s="98" t="n">
        <v>332.8</v>
      </c>
      <c r="H14" s="98" t="n">
        <v>598.4</v>
      </c>
      <c r="I14" s="107">
        <f>H14-G14</f>
        <v/>
      </c>
    </row>
    <row r="15">
      <c r="B15" s="99" t="n"/>
      <c r="C15" s="97" t="inlineStr">
        <is>
          <t>B114-3AA5-K2</t>
        </is>
      </c>
      <c r="D15" s="97" t="inlineStr">
        <is>
          <t>A=401|29</t>
        </is>
      </c>
      <c r="E15" s="97" t="inlineStr">
        <is>
          <t>DATABASE|JOLD(A)</t>
        </is>
      </c>
      <c r="F15" s="97" t="n"/>
      <c r="G15" s="98" t="n">
        <v>1198.1</v>
      </c>
      <c r="H15" s="98" t="n">
        <v>2267.2</v>
      </c>
      <c r="I15" s="107">
        <f>H15-G15</f>
        <v/>
      </c>
    </row>
    <row r="16">
      <c r="B16" s="99" t="n"/>
      <c r="C16" s="97" t="inlineStr">
        <is>
          <t>B114-3AA5-K3</t>
        </is>
      </c>
      <c r="D16" s="97" t="inlineStr">
        <is>
          <t>A=402|29</t>
        </is>
      </c>
      <c r="E16" s="97" t="inlineStr">
        <is>
          <t>DATABASE|JOLD(A)</t>
        </is>
      </c>
      <c r="F16" s="97" t="n"/>
      <c r="G16" s="98" t="n">
        <v>2132.8</v>
      </c>
      <c r="H16" s="98" t="n">
        <v>2621.6</v>
      </c>
      <c r="I16" s="107">
        <f>H16-G16</f>
        <v/>
      </c>
    </row>
    <row r="17">
      <c r="B17" s="99" t="n"/>
      <c r="C17" s="97" t="inlineStr">
        <is>
          <t>B114-4AA6-K3</t>
        </is>
      </c>
      <c r="D17" s="97" t="inlineStr">
        <is>
          <t>A=437|29</t>
        </is>
      </c>
      <c r="E17" s="97" t="inlineStr">
        <is>
          <t>DATABASE|JOLD(A)</t>
        </is>
      </c>
      <c r="F17" s="97" t="n"/>
      <c r="G17" s="98" t="n">
        <v>15.3</v>
      </c>
      <c r="H17" s="98" t="n">
        <v>26.8</v>
      </c>
      <c r="I17" s="107">
        <f>H17-G17</f>
        <v/>
      </c>
    </row>
    <row r="18">
      <c r="B18" s="99" t="n"/>
      <c r="C18" s="97" t="inlineStr">
        <is>
          <t>B114-4AA7-K3</t>
        </is>
      </c>
      <c r="D18" s="97" t="inlineStr">
        <is>
          <t>A=444|29</t>
        </is>
      </c>
      <c r="E18" s="97" t="inlineStr">
        <is>
          <t>DATABASE|JOLD(A)</t>
        </is>
      </c>
      <c r="F18" s="97" t="n"/>
      <c r="G18" s="98" t="n">
        <v>2.3</v>
      </c>
      <c r="H18" s="98" t="n">
        <v>3.4</v>
      </c>
      <c r="I18" s="107">
        <f>H18-G18</f>
        <v/>
      </c>
    </row>
    <row r="19">
      <c r="B19" s="100" t="n"/>
      <c r="C19" s="97" t="inlineStr">
        <is>
          <t>B114-4AA7-K4</t>
        </is>
      </c>
      <c r="D19" s="97" t="inlineStr">
        <is>
          <t>A=445|29</t>
        </is>
      </c>
      <c r="E19" s="97" t="inlineStr">
        <is>
          <t>DATABASE|JOLD(A)</t>
        </is>
      </c>
      <c r="F19" s="97" t="n"/>
      <c r="G19" s="98" t="n">
        <v>216.5</v>
      </c>
      <c r="H19" s="98" t="n">
        <v>234.3</v>
      </c>
      <c r="I19" s="107">
        <f>H19-G19</f>
        <v/>
      </c>
    </row>
    <row r="20">
      <c r="B20" s="96" t="inlineStr">
        <is>
          <t>照明</t>
        </is>
      </c>
      <c r="C20" s="97" t="inlineStr">
        <is>
          <t>B114-1AA4-K1</t>
        </is>
      </c>
      <c r="D20" s="97" t="inlineStr">
        <is>
          <t>A=286|29</t>
        </is>
      </c>
      <c r="E20" s="97" t="inlineStr">
        <is>
          <t>DATABASE|JOLD(A)</t>
        </is>
      </c>
      <c r="F20" s="97" t="n"/>
      <c r="G20" s="98" t="n">
        <v>15746.2</v>
      </c>
      <c r="H20" s="98" t="n">
        <v>26392.7</v>
      </c>
      <c r="I20" s="107">
        <f>H20-G20</f>
        <v/>
      </c>
    </row>
    <row r="21">
      <c r="B21" s="99" t="n"/>
      <c r="C21" s="101" t="inlineStr">
        <is>
          <t>B114-1AA4-K3</t>
        </is>
      </c>
      <c r="D21" s="97" t="inlineStr">
        <is>
          <t>A=288|29</t>
        </is>
      </c>
      <c r="E21" s="97" t="inlineStr">
        <is>
          <t>DATABASE|JOLD(A)</t>
        </is>
      </c>
      <c r="F21" s="101" t="n"/>
      <c r="G21" s="98" t="n">
        <v>4966.3</v>
      </c>
      <c r="H21" s="98" t="n">
        <v>8063.2</v>
      </c>
      <c r="I21" s="107">
        <f>H21-G21</f>
        <v/>
      </c>
    </row>
    <row r="22">
      <c r="B22" s="99" t="n"/>
      <c r="C22" s="101" t="inlineStr">
        <is>
          <t>B114-2AA6-K1</t>
        </is>
      </c>
      <c r="D22" s="97" t="inlineStr">
        <is>
          <t>A=325|29</t>
        </is>
      </c>
      <c r="E22" s="97" t="inlineStr">
        <is>
          <t>DATABASE|JOLD(A)</t>
        </is>
      </c>
      <c r="F22" s="101" t="n"/>
      <c r="G22" s="98" t="n">
        <v>780.3</v>
      </c>
      <c r="H22" s="98" t="n">
        <v>865.4</v>
      </c>
      <c r="I22" s="107">
        <f>H22-G22</f>
        <v/>
      </c>
    </row>
    <row r="23">
      <c r="B23" s="99" t="n"/>
      <c r="C23" s="101" t="inlineStr">
        <is>
          <t>B114-2AA6-K6</t>
        </is>
      </c>
      <c r="D23" s="97" t="inlineStr">
        <is>
          <t>A=330|29</t>
        </is>
      </c>
      <c r="E23" s="97" t="inlineStr">
        <is>
          <t>DATABASE|JOLD(A)</t>
        </is>
      </c>
      <c r="F23" s="101" t="n"/>
      <c r="G23" s="98" t="n">
        <v>0</v>
      </c>
      <c r="H23" s="98" t="n">
        <v>0</v>
      </c>
      <c r="I23" s="107">
        <f>H23-G23</f>
        <v/>
      </c>
    </row>
    <row r="24">
      <c r="B24" s="99" t="n"/>
      <c r="C24" s="101" t="inlineStr">
        <is>
          <t>B114-3AA4-K1</t>
        </is>
      </c>
      <c r="D24" s="97" t="inlineStr">
        <is>
          <t>A=393|29</t>
        </is>
      </c>
      <c r="E24" s="97" t="inlineStr">
        <is>
          <t>DATABASE|JOLD(A)</t>
        </is>
      </c>
      <c r="F24" s="101" t="n"/>
      <c r="G24" s="98" t="n">
        <v>16179</v>
      </c>
      <c r="H24" s="98" t="n">
        <v>26695.3</v>
      </c>
      <c r="I24" s="107">
        <f>H24-G24</f>
        <v/>
      </c>
    </row>
    <row r="25">
      <c r="B25" s="99" t="n"/>
      <c r="C25" s="101" t="inlineStr">
        <is>
          <t>B114-3AA4-K3</t>
        </is>
      </c>
      <c r="D25" s="97" t="inlineStr">
        <is>
          <t>A=395|29</t>
        </is>
      </c>
      <c r="E25" s="97" t="inlineStr">
        <is>
          <t>DATABASE|JOLD(A)</t>
        </is>
      </c>
      <c r="F25" s="101" t="n"/>
      <c r="G25" s="98" t="n">
        <v>5324.8</v>
      </c>
      <c r="H25" s="98" t="n">
        <v>8402.799999999999</v>
      </c>
      <c r="I25" s="107">
        <f>H25-G25</f>
        <v/>
      </c>
    </row>
    <row r="26">
      <c r="B26" s="99" t="n"/>
      <c r="C26" s="101" t="inlineStr">
        <is>
          <t>B114-4AA6-K1</t>
        </is>
      </c>
      <c r="D26" s="97" t="inlineStr">
        <is>
          <t>A=435|29</t>
        </is>
      </c>
      <c r="E26" s="97" t="inlineStr">
        <is>
          <t>DATABASE|JOLD(A)</t>
        </is>
      </c>
      <c r="F26" s="101" t="n"/>
      <c r="G26" s="98" t="n">
        <v>3724.9</v>
      </c>
      <c r="H26" s="98" t="n">
        <v>3732.3</v>
      </c>
      <c r="I26" s="107">
        <f>H26-G26</f>
        <v/>
      </c>
    </row>
    <row r="27">
      <c r="B27" s="100" t="n"/>
      <c r="C27" s="101" t="inlineStr">
        <is>
          <t>B114-4AA6-K6</t>
        </is>
      </c>
      <c r="D27" s="97" t="inlineStr">
        <is>
          <t>A=440|29</t>
        </is>
      </c>
      <c r="E27" s="97" t="inlineStr">
        <is>
          <t>DATABASE|JOLD(A)</t>
        </is>
      </c>
      <c r="F27" s="101" t="n"/>
      <c r="G27" s="98" t="n">
        <v>6819.4</v>
      </c>
      <c r="H27" s="98" t="n">
        <v>11516.5</v>
      </c>
      <c r="I27" s="107">
        <f>H27-G27</f>
        <v/>
      </c>
    </row>
    <row r="28">
      <c r="B28" s="96" t="inlineStr">
        <is>
          <t>办公合计</t>
        </is>
      </c>
      <c r="C28" s="56" t="n"/>
      <c r="D28" s="56" t="n"/>
      <c r="E28" s="56" t="n"/>
      <c r="F28" s="56" t="n"/>
      <c r="G28" s="56" t="n"/>
      <c r="H28" s="57" t="n"/>
      <c r="I28" s="108">
        <f>SUM(I7:I19)</f>
        <v/>
      </c>
    </row>
    <row r="29">
      <c r="B29" s="96" t="inlineStr">
        <is>
          <t>照明合计</t>
        </is>
      </c>
      <c r="C29" s="56" t="n"/>
      <c r="D29" s="56" t="n"/>
      <c r="E29" s="56" t="n"/>
      <c r="F29" s="56" t="n"/>
      <c r="G29" s="56" t="n"/>
      <c r="H29" s="57" t="n"/>
      <c r="I29" s="108">
        <f>SUM(I20:I27)</f>
        <v/>
      </c>
    </row>
    <row r="30" ht="17.25" customHeight="1">
      <c r="B30" s="102" t="inlineStr">
        <is>
          <t>合计</t>
        </is>
      </c>
      <c r="C30" s="103" t="n"/>
      <c r="D30" s="103" t="n"/>
      <c r="E30" s="103" t="n"/>
      <c r="F30" s="103" t="n"/>
      <c r="G30" s="103" t="n"/>
      <c r="H30" s="104" t="n"/>
      <c r="I30" s="366">
        <f>SUM(I28:I29)</f>
        <v/>
      </c>
    </row>
  </sheetData>
  <mergeCells count="7">
    <mergeCell ref="B4:I4"/>
    <mergeCell ref="B5:I5"/>
    <mergeCell ref="B28:H28"/>
    <mergeCell ref="B29:H29"/>
    <mergeCell ref="B30:H30"/>
    <mergeCell ref="B7:B19"/>
    <mergeCell ref="B20:B27"/>
  </mergeCells>
  <pageMargins left="0.699305555555556" right="0.699305555555556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tabColor theme="0"/>
    <outlinePr summaryBelow="1" summaryRight="1"/>
    <pageSetUpPr/>
  </sheetPr>
  <dimension ref="B2:K19"/>
  <sheetViews>
    <sheetView workbookViewId="0">
      <selection activeCell="J17" sqref="J17"/>
    </sheetView>
  </sheetViews>
  <sheetFormatPr baseColWidth="8" defaultColWidth="9" defaultRowHeight="17.25"/>
  <cols>
    <col width="6.21666666666667" customWidth="1" style="52" min="1" max="1"/>
    <col width="7.66666666666667" customWidth="1" style="52" min="2" max="3"/>
    <col width="10.775" customWidth="1" style="52" min="4" max="4"/>
    <col width="10.2166666666667" customWidth="1" style="52" min="5" max="5"/>
    <col width="4.33333333333333" customWidth="1" style="52" min="6" max="7"/>
    <col width="10.4416666666667" customWidth="1" style="52" min="8" max="8"/>
    <col width="10.6666666666667" customWidth="1" style="52" min="9" max="10"/>
    <col width="10.2166666666667" customWidth="1" style="52" min="11" max="11"/>
    <col width="9" customWidth="1" style="52" min="12" max="16384"/>
  </cols>
  <sheetData>
    <row r="2" ht="21.75" customHeight="1">
      <c r="B2" s="53" t="inlineStr">
        <is>
          <t>上电机柜汇总表</t>
        </is>
      </c>
      <c r="C2" s="54" t="n"/>
      <c r="D2" s="54" t="n"/>
      <c r="E2" s="54" t="n"/>
      <c r="F2" s="54" t="n"/>
      <c r="G2" s="54" t="n"/>
      <c r="H2" s="54" t="n"/>
      <c r="I2" s="54" t="n"/>
      <c r="J2" s="54" t="n"/>
      <c r="K2" s="75" t="n"/>
    </row>
    <row r="3" ht="17.55" customHeight="1">
      <c r="B3" s="55" t="inlineStr">
        <is>
          <t>数据中心名称</t>
        </is>
      </c>
      <c r="C3" s="56" t="n"/>
      <c r="D3" s="57" t="n"/>
      <c r="E3" s="58" t="inlineStr">
        <is>
          <t>EO167A</t>
        </is>
      </c>
      <c r="F3" s="56" t="n"/>
      <c r="G3" s="56" t="n"/>
      <c r="H3" s="56" t="n"/>
      <c r="I3" s="56" t="n"/>
      <c r="J3" s="56" t="n"/>
      <c r="K3" s="76" t="n"/>
    </row>
    <row r="4" ht="17.55" customHeight="1">
      <c r="B4" s="59" t="inlineStr">
        <is>
          <t>统计日期</t>
        </is>
      </c>
      <c r="C4" s="56" t="n"/>
      <c r="D4" s="57" t="n"/>
      <c r="E4" s="60" t="inlineStr">
        <is>
          <t>2021年05月31日24时</t>
        </is>
      </c>
      <c r="F4" s="56" t="n"/>
      <c r="G4" s="56" t="n"/>
      <c r="H4" s="56" t="n"/>
      <c r="I4" s="56" t="n"/>
      <c r="J4" s="56" t="n"/>
      <c r="K4" s="76" t="n"/>
    </row>
    <row r="5" ht="18" customHeight="1">
      <c r="B5" s="55" t="inlineStr">
        <is>
          <t>设计IT总功率</t>
        </is>
      </c>
      <c r="C5" s="56" t="n"/>
      <c r="D5" s="57" t="n"/>
      <c r="E5" s="61" t="n">
        <v>14140</v>
      </c>
      <c r="F5" s="56" t="n"/>
      <c r="G5" s="56" t="n"/>
      <c r="H5" s="56" t="n"/>
      <c r="I5" s="56" t="n"/>
      <c r="J5" s="57" t="n"/>
      <c r="K5" s="77" t="inlineStr">
        <is>
          <t>kW</t>
        </is>
      </c>
    </row>
    <row r="6" ht="18" customHeight="1">
      <c r="B6" s="62" t="inlineStr">
        <is>
          <t>已上电机柜工单功率合计</t>
        </is>
      </c>
      <c r="C6" s="56" t="n"/>
      <c r="D6" s="57" t="n"/>
      <c r="E6" s="367">
        <f>SUM(K10:K19)</f>
        <v/>
      </c>
      <c r="F6" s="56" t="n"/>
      <c r="G6" s="56" t="n"/>
      <c r="H6" s="56" t="n"/>
      <c r="I6" s="56" t="n"/>
      <c r="J6" s="57" t="n"/>
      <c r="K6" s="77" t="inlineStr">
        <is>
          <t>kW</t>
        </is>
      </c>
    </row>
    <row r="7">
      <c r="B7" s="64" t="inlineStr">
        <is>
          <t>阿里机柜占用容量（实用）</t>
        </is>
      </c>
      <c r="C7" s="56" t="n"/>
      <c r="D7" s="56" t="n"/>
      <c r="E7" s="56" t="n"/>
      <c r="F7" s="56" t="n"/>
      <c r="G7" s="56" t="n"/>
      <c r="H7" s="56" t="n"/>
      <c r="I7" s="56" t="n"/>
      <c r="J7" s="56" t="n"/>
      <c r="K7" s="76" t="n"/>
    </row>
    <row r="8" ht="17.55" customHeight="1">
      <c r="B8" s="62" t="inlineStr">
        <is>
          <t>机房</t>
        </is>
      </c>
      <c r="C8" s="65" t="inlineStr">
        <is>
          <t>服务器机柜</t>
        </is>
      </c>
      <c r="D8" s="56" t="n"/>
      <c r="E8" s="57" t="n"/>
      <c r="F8" s="65" t="inlineStr">
        <is>
          <t>网络机柜</t>
        </is>
      </c>
      <c r="G8" s="56" t="n"/>
      <c r="H8" s="57" t="n"/>
      <c r="I8" s="65" t="inlineStr">
        <is>
          <t>机柜数量</t>
        </is>
      </c>
      <c r="J8" s="57" t="n"/>
      <c r="K8" s="78" t="inlineStr">
        <is>
          <t>上电机柜额定功率</t>
        </is>
      </c>
    </row>
    <row r="9" ht="18" customHeight="1">
      <c r="B9" s="66" t="n"/>
      <c r="C9" s="65" t="inlineStr">
        <is>
          <t>功耗</t>
        </is>
      </c>
      <c r="D9" s="65" t="inlineStr">
        <is>
          <t>数量</t>
        </is>
      </c>
      <c r="E9" s="65" t="inlineStr">
        <is>
          <t>上架数量</t>
        </is>
      </c>
      <c r="F9" s="65" t="inlineStr">
        <is>
          <t>功耗</t>
        </is>
      </c>
      <c r="G9" s="57" t="n"/>
      <c r="H9" s="65" t="inlineStr">
        <is>
          <t>上架数量</t>
        </is>
      </c>
      <c r="I9" s="79" t="inlineStr">
        <is>
          <t>服务器</t>
        </is>
      </c>
      <c r="J9" s="80" t="inlineStr">
        <is>
          <t>网络</t>
        </is>
      </c>
      <c r="K9" s="81" t="n"/>
    </row>
    <row r="10">
      <c r="B10" s="67" t="n">
        <v>201</v>
      </c>
      <c r="C10" s="68" t="n">
        <v>20</v>
      </c>
      <c r="D10" s="68" t="n">
        <v>112</v>
      </c>
      <c r="E10" s="69" t="n">
        <v>0</v>
      </c>
      <c r="F10" s="68" t="n">
        <v>20</v>
      </c>
      <c r="G10" s="57" t="n"/>
      <c r="H10" s="69" t="n"/>
      <c r="I10" s="82">
        <f>D10</f>
        <v/>
      </c>
      <c r="J10" s="11" t="n"/>
      <c r="K10" s="83" t="n">
        <v>0</v>
      </c>
    </row>
    <row r="11">
      <c r="B11" s="67" t="n">
        <v>202</v>
      </c>
      <c r="C11" s="68" t="n">
        <v>20</v>
      </c>
      <c r="D11" s="68" t="n">
        <v>116</v>
      </c>
      <c r="E11" s="69" t="n">
        <v>0</v>
      </c>
      <c r="F11" s="68" t="n">
        <v>20</v>
      </c>
      <c r="G11" s="57" t="n"/>
      <c r="H11" s="69" t="n"/>
      <c r="I11" s="82">
        <f>D11</f>
        <v/>
      </c>
      <c r="J11" s="11" t="n"/>
      <c r="K11" s="83" t="n">
        <v>0</v>
      </c>
    </row>
    <row r="12">
      <c r="B12" s="67" t="n">
        <v>301</v>
      </c>
      <c r="C12" s="68" t="n">
        <v>20</v>
      </c>
      <c r="D12" s="68" t="n">
        <v>112</v>
      </c>
      <c r="E12" s="69" t="n">
        <v>0</v>
      </c>
      <c r="F12" s="68" t="n">
        <v>20</v>
      </c>
      <c r="G12" s="57" t="n"/>
      <c r="H12" s="69" t="n"/>
      <c r="I12" s="82">
        <f>D12</f>
        <v/>
      </c>
      <c r="J12" s="11" t="n"/>
      <c r="K12" s="83">
        <f>E12*C12</f>
        <v/>
      </c>
    </row>
    <row r="13">
      <c r="B13" s="67" t="n">
        <v>302</v>
      </c>
      <c r="C13" s="68" t="n">
        <v>20</v>
      </c>
      <c r="D13" s="68" t="n">
        <v>116</v>
      </c>
      <c r="E13" s="69" t="n">
        <v>0</v>
      </c>
      <c r="F13" s="68" t="n">
        <v>20</v>
      </c>
      <c r="G13" s="57" t="n"/>
      <c r="H13" s="69" t="n"/>
      <c r="I13" s="82">
        <f>D13</f>
        <v/>
      </c>
      <c r="J13" s="11" t="n"/>
      <c r="K13" s="83">
        <f>E13*C13</f>
        <v/>
      </c>
    </row>
    <row r="14">
      <c r="B14" s="67" t="n">
        <v>401</v>
      </c>
      <c r="C14" s="68" t="n">
        <v>20</v>
      </c>
      <c r="D14" s="68" t="n">
        <v>87</v>
      </c>
      <c r="E14" s="69" t="n">
        <v>0</v>
      </c>
      <c r="F14" s="68" t="n">
        <v>20</v>
      </c>
      <c r="G14" s="57" t="n"/>
      <c r="H14" s="69" t="n">
        <v>0</v>
      </c>
      <c r="I14" s="82" t="n"/>
      <c r="J14" s="11" t="n">
        <v>0</v>
      </c>
      <c r="K14" s="83">
        <f>F14*H14</f>
        <v/>
      </c>
    </row>
    <row r="15">
      <c r="B15" s="67" t="n">
        <v>402</v>
      </c>
      <c r="C15" s="68" t="n">
        <v>20</v>
      </c>
      <c r="D15" s="68" t="n">
        <v>87</v>
      </c>
      <c r="E15" s="69" t="n">
        <v>0</v>
      </c>
      <c r="F15" s="68" t="n">
        <v>20</v>
      </c>
      <c r="G15" s="57" t="n"/>
      <c r="H15" s="69" t="n">
        <v>0</v>
      </c>
      <c r="I15" s="82" t="n"/>
      <c r="J15" s="11" t="n">
        <v>0</v>
      </c>
      <c r="K15" s="83">
        <f>F15*H15</f>
        <v/>
      </c>
    </row>
    <row r="16">
      <c r="B16" s="67" t="n">
        <v>501</v>
      </c>
      <c r="C16" s="68" t="n">
        <v>20</v>
      </c>
      <c r="D16" s="68" t="n">
        <v>112</v>
      </c>
      <c r="E16" s="69" t="n">
        <v>0</v>
      </c>
      <c r="F16" s="68" t="n">
        <v>20</v>
      </c>
      <c r="G16" s="57" t="n"/>
      <c r="H16" s="69" t="n"/>
      <c r="I16" s="82">
        <f>D16</f>
        <v/>
      </c>
      <c r="J16" s="11" t="n"/>
      <c r="K16" s="83">
        <f>C16*E16</f>
        <v/>
      </c>
    </row>
    <row r="17">
      <c r="B17" s="67" t="n">
        <v>502</v>
      </c>
      <c r="C17" s="68" t="n">
        <v>20</v>
      </c>
      <c r="D17" s="68" t="n">
        <v>116</v>
      </c>
      <c r="E17" s="69" t="n">
        <v>0</v>
      </c>
      <c r="F17" s="68" t="n">
        <v>20</v>
      </c>
      <c r="G17" s="57" t="n"/>
      <c r="H17" s="69" t="n"/>
      <c r="I17" s="82">
        <f>D17</f>
        <v/>
      </c>
      <c r="J17" s="11" t="n"/>
      <c r="K17" s="83">
        <f>C17*E17</f>
        <v/>
      </c>
    </row>
    <row r="18">
      <c r="B18" s="67" t="n">
        <v>601</v>
      </c>
      <c r="C18" s="68" t="n">
        <v>20</v>
      </c>
      <c r="D18" s="68" t="n">
        <v>112</v>
      </c>
      <c r="E18" s="69" t="n">
        <v>0</v>
      </c>
      <c r="F18" s="68" t="n">
        <v>20</v>
      </c>
      <c r="G18" s="57" t="n"/>
      <c r="H18" s="69" t="n"/>
      <c r="I18" s="82">
        <f>D18</f>
        <v/>
      </c>
      <c r="J18" s="11" t="n"/>
      <c r="K18" s="83">
        <f>C18*E18</f>
        <v/>
      </c>
    </row>
    <row r="19" ht="18" customHeight="1">
      <c r="B19" s="70" t="n">
        <v>602</v>
      </c>
      <c r="C19" s="71" t="n">
        <v>20</v>
      </c>
      <c r="D19" s="72" t="n">
        <v>116</v>
      </c>
      <c r="E19" s="73" t="n">
        <v>0</v>
      </c>
      <c r="F19" s="72" t="n">
        <v>20</v>
      </c>
      <c r="G19" s="74" t="n"/>
      <c r="H19" s="73" t="n"/>
      <c r="I19" s="84">
        <f>D19</f>
        <v/>
      </c>
      <c r="J19" s="85" t="n"/>
      <c r="K19" s="86">
        <f>C19*E19</f>
        <v/>
      </c>
    </row>
  </sheetData>
  <mergeCells count="26">
    <mergeCell ref="B2:K2"/>
    <mergeCell ref="B3:D3"/>
    <mergeCell ref="E3:K3"/>
    <mergeCell ref="B4:D4"/>
    <mergeCell ref="E4:K4"/>
    <mergeCell ref="B5:D5"/>
    <mergeCell ref="E5:J5"/>
    <mergeCell ref="B6:D6"/>
    <mergeCell ref="E6:J6"/>
    <mergeCell ref="B7:K7"/>
    <mergeCell ref="C8:E8"/>
    <mergeCell ref="F8:H8"/>
    <mergeCell ref="I8:J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B8:B9"/>
    <mergeCell ref="K8:K9"/>
  </mergeCells>
  <pageMargins left="0.699305555555556" right="0.699305555555556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0"/>
    <outlinePr summaryBelow="1" summaryRight="1"/>
    <pageSetUpPr/>
  </sheetPr>
  <dimension ref="A1:AW282"/>
  <sheetViews>
    <sheetView topLeftCell="A247" zoomScale="40" zoomScaleNormal="40" workbookViewId="0">
      <selection activeCell="N10" sqref="N10"/>
    </sheetView>
  </sheetViews>
  <sheetFormatPr baseColWidth="8" defaultColWidth="9" defaultRowHeight="16.5"/>
  <cols>
    <col width="7.66666666666667" customWidth="1" style="1" min="1" max="1"/>
    <col width="13.6666666666667" customWidth="1" style="1" min="2" max="33"/>
    <col width="15.2166666666667" customWidth="1" style="1" min="34" max="34"/>
    <col width="9" customWidth="1" style="1" min="35" max="16384"/>
  </cols>
  <sheetData>
    <row r="1" ht="34.2" customHeight="1">
      <c r="A1" s="2" t="inlineStr">
        <is>
          <t>机柜上电记录表</t>
        </is>
      </c>
      <c r="M1" s="22" t="n"/>
      <c r="N1" s="23" t="inlineStr">
        <is>
          <t>实际IT负载率</t>
        </is>
      </c>
      <c r="O1" s="24">
        <f>'4-阿里IT用电量'!G5/720/AE1</f>
        <v/>
      </c>
      <c r="P1" s="25" t="n"/>
      <c r="Q1" s="31" t="inlineStr">
        <is>
          <t>5kW机柜加电数</t>
        </is>
      </c>
      <c r="S1" s="32">
        <f>SUM(S4,S32,S60,S88,S116,S144,S200,S228,S172,S256)</f>
        <v/>
      </c>
      <c r="T1" s="33" t="inlineStr">
        <is>
          <t>8kW机柜加电数</t>
        </is>
      </c>
      <c r="V1" s="32">
        <f>SUM(V4,V32,V60,V88,V116,V144,V200,V228,V172,V256)</f>
        <v/>
      </c>
      <c r="W1" s="33" t="inlineStr">
        <is>
          <t>12kW机柜加电数</t>
        </is>
      </c>
      <c r="Y1" s="32">
        <f>SUM(Y4,Y32,Y60,Y88,Y116,Y144,Y200,Y228,Y172,Y256)</f>
        <v/>
      </c>
      <c r="Z1" s="33" t="inlineStr">
        <is>
          <t>20kW机柜加电数</t>
        </is>
      </c>
      <c r="AB1" s="32">
        <f>SUM(AB4,AB32,AB60,AB88,AB116,AB144,AB200,AB228,AB172,AB256)</f>
        <v/>
      </c>
      <c r="AC1" s="34" t="inlineStr">
        <is>
          <t>机房上电工单额定功率合计（kW）</t>
        </is>
      </c>
      <c r="AE1" s="35">
        <f>(V1*8+Y1*12+AB1*20)</f>
        <v/>
      </c>
    </row>
    <row r="2" ht="33.75" customHeight="1">
      <c r="M2" s="22" t="n"/>
      <c r="N2" s="18" t="n"/>
      <c r="O2" s="9" t="n"/>
      <c r="P2" s="26" t="n"/>
      <c r="Q2" s="9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H2" s="1">
        <f>AB1+Y1+V1+S1</f>
        <v/>
      </c>
    </row>
    <row r="3" ht="34.2" customHeight="1">
      <c r="A3" s="3" t="inlineStr">
        <is>
          <t>名称</t>
        </is>
      </c>
      <c r="B3" s="4" t="inlineStr">
        <is>
          <t>EO167A数据中心机柜上电明细</t>
        </is>
      </c>
      <c r="C3" s="5" t="n"/>
      <c r="D3" s="5" t="n"/>
      <c r="E3" s="6" t="n"/>
      <c r="F3" s="6" t="n"/>
      <c r="G3" s="7" t="inlineStr">
        <is>
          <t>采集日期</t>
        </is>
      </c>
      <c r="J3" s="27" t="n">
        <v>44410</v>
      </c>
      <c r="K3" s="5" t="n"/>
      <c r="L3" s="5" t="n"/>
      <c r="M3" s="5" t="n"/>
    </row>
    <row r="4" ht="19.2" customHeight="1">
      <c r="A4" s="8" t="inlineStr">
        <is>
          <t>201机房机柜开通状态表</t>
        </is>
      </c>
      <c r="L4" s="28" t="inlineStr">
        <is>
          <t>机柜总数：</t>
        </is>
      </c>
      <c r="O4" s="29">
        <f>SUM(B27,F27,J27,N27,R27,V27,Z27,AD27)</f>
        <v/>
      </c>
      <c r="Q4" s="33" t="inlineStr">
        <is>
          <t>5kW机柜加电数</t>
        </is>
      </c>
      <c r="S4" s="32">
        <f>C27+G27+K27+O27+S27+W27+AA27+AE27</f>
        <v/>
      </c>
      <c r="T4" s="33" t="inlineStr">
        <is>
          <t>8kW机柜加电数</t>
        </is>
      </c>
      <c r="V4" s="32">
        <f>SUM(K28,C28,G28,O28,S28,W28,AA28,AE28)</f>
        <v/>
      </c>
      <c r="W4" s="33" t="inlineStr">
        <is>
          <t>12kW机柜加电数</t>
        </is>
      </c>
      <c r="Y4" s="29">
        <f>SUM(C29,G29,K29,O29,S29,W29,AA29,AE29)</f>
        <v/>
      </c>
      <c r="Z4" s="33" t="inlineStr">
        <is>
          <t>20kW机柜加电数</t>
        </is>
      </c>
      <c r="AB4" s="29">
        <f>SUM(C30,G30,K30,O30,S30,W30,AA30,AE30)</f>
        <v/>
      </c>
      <c r="AC4" s="36" t="n"/>
      <c r="AD4" s="36" t="n"/>
      <c r="AE4" s="28" t="n"/>
      <c r="AF4" s="36" t="n"/>
      <c r="AG4" s="28" t="n"/>
    </row>
    <row r="5" ht="22.5" customHeight="1">
      <c r="A5" s="9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28" t="n"/>
      <c r="AD5" s="28" t="n"/>
      <c r="AE5" s="5" t="n"/>
      <c r="AF5" s="28" t="n"/>
      <c r="AG5" s="5" t="n"/>
    </row>
    <row r="6" ht="17.25" customHeight="1">
      <c r="A6" s="10" t="inlineStr">
        <is>
          <t>编号</t>
        </is>
      </c>
      <c r="B6" s="11" t="inlineStr">
        <is>
          <t>机柜编号</t>
        </is>
      </c>
      <c r="C6" s="11" t="inlineStr">
        <is>
          <t>功率(kW)</t>
        </is>
      </c>
      <c r="D6" s="10" t="inlineStr">
        <is>
          <t>加电时间</t>
        </is>
      </c>
      <c r="E6" s="10" t="inlineStr">
        <is>
          <t>断电时间</t>
        </is>
      </c>
      <c r="F6" s="10" t="inlineStr">
        <is>
          <t>机柜编号</t>
        </is>
      </c>
      <c r="G6" s="11" t="inlineStr">
        <is>
          <t>功率(kW)</t>
        </is>
      </c>
      <c r="H6" s="10" t="inlineStr">
        <is>
          <t>加电时间</t>
        </is>
      </c>
      <c r="I6" s="10" t="inlineStr">
        <is>
          <t>断电时间</t>
        </is>
      </c>
      <c r="J6" s="10" t="inlineStr">
        <is>
          <t>机柜编号</t>
        </is>
      </c>
      <c r="K6" s="11" t="inlineStr">
        <is>
          <t>功率(kW)</t>
        </is>
      </c>
      <c r="L6" s="10" t="inlineStr">
        <is>
          <t>加电时间</t>
        </is>
      </c>
      <c r="M6" s="10" t="inlineStr">
        <is>
          <t>断电时间</t>
        </is>
      </c>
      <c r="N6" s="10" t="inlineStr">
        <is>
          <t>机柜编号</t>
        </is>
      </c>
      <c r="O6" s="11" t="inlineStr">
        <is>
          <t>功率(kW)</t>
        </is>
      </c>
      <c r="P6" s="10" t="inlineStr">
        <is>
          <t>加电时间</t>
        </is>
      </c>
      <c r="Q6" s="10" t="inlineStr">
        <is>
          <t>断电时间</t>
        </is>
      </c>
      <c r="R6" s="10" t="inlineStr">
        <is>
          <t>机柜编号</t>
        </is>
      </c>
      <c r="S6" s="11" t="inlineStr">
        <is>
          <t>功率(kW)</t>
        </is>
      </c>
      <c r="T6" s="10" t="inlineStr">
        <is>
          <t>加电时间</t>
        </is>
      </c>
      <c r="U6" s="10" t="inlineStr">
        <is>
          <t>断电时间</t>
        </is>
      </c>
      <c r="V6" s="10" t="inlineStr">
        <is>
          <t>机柜编号</t>
        </is>
      </c>
      <c r="W6" s="11" t="inlineStr">
        <is>
          <t>功率(kW)</t>
        </is>
      </c>
      <c r="X6" s="10" t="inlineStr">
        <is>
          <t>加电时间</t>
        </is>
      </c>
      <c r="Y6" s="10" t="inlineStr">
        <is>
          <t>断电时间</t>
        </is>
      </c>
      <c r="Z6" s="10" t="n"/>
      <c r="AA6" s="11" t="n"/>
      <c r="AB6" s="10" t="n"/>
      <c r="AC6" s="10" t="n"/>
      <c r="AD6" s="10" t="n"/>
      <c r="AE6" s="11" t="n"/>
      <c r="AF6" s="10" t="n"/>
      <c r="AG6" s="10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</row>
    <row r="7" ht="17.25" customHeight="1">
      <c r="A7" s="10" t="n">
        <v>1</v>
      </c>
      <c r="B7" s="11" t="inlineStr">
        <is>
          <t>A01</t>
        </is>
      </c>
      <c r="C7" s="11" t="n"/>
      <c r="D7" s="12" t="n"/>
      <c r="E7" s="368" t="n"/>
      <c r="F7" s="10" t="inlineStr">
        <is>
          <t>B01</t>
        </is>
      </c>
      <c r="G7" s="10" t="n"/>
      <c r="H7" s="10" t="n"/>
      <c r="I7" s="15" t="n"/>
      <c r="J7" s="11" t="inlineStr">
        <is>
          <t>C01</t>
        </is>
      </c>
      <c r="K7" s="11" t="n"/>
      <c r="L7" s="14" t="n"/>
      <c r="M7" s="14" t="n"/>
      <c r="N7" s="10" t="inlineStr">
        <is>
          <t>D01</t>
        </is>
      </c>
      <c r="O7" s="11" t="n"/>
      <c r="P7" s="14" t="n"/>
      <c r="Q7" s="14" t="n"/>
      <c r="R7" s="11" t="inlineStr">
        <is>
          <t>E01</t>
        </is>
      </c>
      <c r="S7" s="11" t="n"/>
      <c r="T7" s="14" t="n"/>
      <c r="U7" s="14" t="n"/>
      <c r="V7" s="10" t="inlineStr">
        <is>
          <t>F01</t>
        </is>
      </c>
      <c r="W7" s="10" t="n"/>
      <c r="X7" s="10" t="n"/>
      <c r="Y7" s="15" t="n"/>
      <c r="Z7" s="11" t="n"/>
      <c r="AA7" s="11" t="n"/>
      <c r="AB7" s="14" t="n"/>
      <c r="AC7" s="14" t="n"/>
      <c r="AD7" s="10" t="n"/>
      <c r="AE7" s="10" t="n"/>
      <c r="AF7" s="14" t="n"/>
      <c r="AG7" s="15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</row>
    <row r="8" ht="17.25" customHeight="1">
      <c r="A8" s="10" t="n">
        <v>2</v>
      </c>
      <c r="B8" s="11" t="inlineStr">
        <is>
          <t>A02</t>
        </is>
      </c>
      <c r="C8" s="11" t="n"/>
      <c r="D8" s="12" t="n"/>
      <c r="E8" s="12" t="n"/>
      <c r="F8" s="10" t="inlineStr">
        <is>
          <t>B02</t>
        </is>
      </c>
      <c r="G8" s="10" t="n"/>
      <c r="H8" s="10" t="n"/>
      <c r="I8" s="15" t="n"/>
      <c r="J8" s="11" t="inlineStr">
        <is>
          <t>C02</t>
        </is>
      </c>
      <c r="K8" s="11" t="n"/>
      <c r="L8" s="14" t="n"/>
      <c r="M8" s="30" t="n"/>
      <c r="N8" s="10" t="inlineStr">
        <is>
          <t>D02</t>
        </is>
      </c>
      <c r="O8" s="11" t="n"/>
      <c r="P8" s="14" t="n"/>
      <c r="Q8" s="30" t="n"/>
      <c r="R8" s="11" t="inlineStr">
        <is>
          <t>E02</t>
        </is>
      </c>
      <c r="S8" s="11" t="n"/>
      <c r="T8" s="12" t="n"/>
      <c r="U8" s="30" t="n"/>
      <c r="V8" s="10" t="inlineStr">
        <is>
          <t>F02</t>
        </is>
      </c>
      <c r="W8" s="10" t="n"/>
      <c r="X8" s="10" t="n"/>
      <c r="Y8" s="15" t="n"/>
      <c r="Z8" s="11" t="n"/>
      <c r="AA8" s="11" t="n"/>
      <c r="AB8" s="14" t="n"/>
      <c r="AC8" s="14" t="n"/>
      <c r="AD8" s="11" t="n"/>
      <c r="AE8" s="11" t="n"/>
      <c r="AF8" s="14" t="n"/>
      <c r="AG8" s="14" t="n"/>
      <c r="AH8" s="38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</row>
    <row r="9" ht="17.25" customHeight="1">
      <c r="A9" s="10" t="n">
        <v>3</v>
      </c>
      <c r="B9" s="11" t="inlineStr">
        <is>
          <t>A03</t>
        </is>
      </c>
      <c r="C9" s="11" t="n"/>
      <c r="D9" s="12" t="n"/>
      <c r="E9" s="12" t="n"/>
      <c r="F9" s="10" t="inlineStr">
        <is>
          <t>B03</t>
        </is>
      </c>
      <c r="G9" s="10" t="n"/>
      <c r="H9" s="12" t="n"/>
      <c r="I9" s="30" t="n"/>
      <c r="J9" s="11" t="inlineStr">
        <is>
          <t>C03</t>
        </is>
      </c>
      <c r="K9" s="11" t="n"/>
      <c r="L9" s="14" t="n"/>
      <c r="M9" s="14" t="n"/>
      <c r="N9" s="10" t="inlineStr">
        <is>
          <t>D03</t>
        </is>
      </c>
      <c r="O9" s="11" t="n"/>
      <c r="P9" s="14" t="n"/>
      <c r="Q9" s="14" t="n"/>
      <c r="R9" s="11" t="inlineStr">
        <is>
          <t>E03</t>
        </is>
      </c>
      <c r="S9" s="11" t="n"/>
      <c r="T9" s="14" t="n"/>
      <c r="U9" s="14" t="n"/>
      <c r="V9" s="10" t="inlineStr">
        <is>
          <t>F03</t>
        </is>
      </c>
      <c r="W9" s="11" t="n"/>
      <c r="X9" s="14" t="n"/>
      <c r="Y9" s="14" t="n"/>
      <c r="Z9" s="11" t="n"/>
      <c r="AA9" s="11" t="n"/>
      <c r="AB9" s="14" t="n"/>
      <c r="AC9" s="14" t="n"/>
      <c r="AD9" s="11" t="n"/>
      <c r="AE9" s="11" t="n"/>
      <c r="AF9" s="14" t="n"/>
      <c r="AG9" s="14" t="n"/>
      <c r="AH9" s="38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</row>
    <row r="10" ht="17.25" customHeight="1">
      <c r="A10" s="10" t="n">
        <v>4</v>
      </c>
      <c r="B10" s="11" t="inlineStr">
        <is>
          <t>A04</t>
        </is>
      </c>
      <c r="C10" s="11" t="n"/>
      <c r="D10" s="12" t="n"/>
      <c r="E10" s="368" t="n"/>
      <c r="F10" s="10" t="inlineStr">
        <is>
          <t>B04</t>
        </is>
      </c>
      <c r="G10" s="10" t="n"/>
      <c r="H10" s="14" t="n"/>
      <c r="I10" s="15" t="n"/>
      <c r="J10" s="11" t="inlineStr">
        <is>
          <t>C04</t>
        </is>
      </c>
      <c r="K10" s="11" t="n"/>
      <c r="L10" s="12" t="n"/>
      <c r="M10" s="14" t="n"/>
      <c r="N10" s="10" t="inlineStr">
        <is>
          <t>D04</t>
        </is>
      </c>
      <c r="O10" s="11" t="n"/>
      <c r="P10" s="14" t="n"/>
      <c r="Q10" s="14" t="n"/>
      <c r="R10" s="11" t="inlineStr">
        <is>
          <t>E04</t>
        </is>
      </c>
      <c r="S10" s="11" t="n"/>
      <c r="T10" s="14" t="n"/>
      <c r="U10" s="14" t="n"/>
      <c r="V10" s="10" t="inlineStr">
        <is>
          <t>F04</t>
        </is>
      </c>
      <c r="W10" s="10" t="n"/>
      <c r="X10" s="14" t="n"/>
      <c r="Y10" s="15" t="n"/>
      <c r="Z10" s="11" t="n"/>
      <c r="AA10" s="11" t="n"/>
      <c r="AB10" s="14" t="n"/>
      <c r="AC10" s="30" t="n"/>
      <c r="AD10" s="11" t="n"/>
      <c r="AE10" s="11" t="n"/>
      <c r="AF10" s="14" t="n"/>
      <c r="AG10" s="30" t="n"/>
      <c r="AH10" s="38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</row>
    <row r="11" ht="17.25" customHeight="1">
      <c r="A11" s="10" t="n">
        <v>5</v>
      </c>
      <c r="B11" s="11" t="inlineStr">
        <is>
          <t>A05</t>
        </is>
      </c>
      <c r="C11" s="11" t="n"/>
      <c r="D11" s="12" t="n"/>
      <c r="E11" s="12" t="n"/>
      <c r="F11" s="10" t="inlineStr">
        <is>
          <t>B05</t>
        </is>
      </c>
      <c r="G11" s="10" t="n"/>
      <c r="H11" s="14" t="n"/>
      <c r="I11" s="12" t="n"/>
      <c r="J11" s="11" t="inlineStr">
        <is>
          <t>C05</t>
        </is>
      </c>
      <c r="K11" s="11" t="n"/>
      <c r="L11" s="12" t="n"/>
      <c r="M11" s="30" t="n"/>
      <c r="N11" s="10" t="inlineStr">
        <is>
          <t>D05</t>
        </is>
      </c>
      <c r="O11" s="11" t="n"/>
      <c r="P11" s="14" t="n"/>
      <c r="Q11" s="30" t="n"/>
      <c r="R11" s="11" t="inlineStr">
        <is>
          <t>E05</t>
        </is>
      </c>
      <c r="S11" s="11" t="n"/>
      <c r="T11" s="14" t="n"/>
      <c r="U11" s="30" t="n"/>
      <c r="V11" s="10" t="inlineStr">
        <is>
          <t>F05</t>
        </is>
      </c>
      <c r="W11" s="11" t="n"/>
      <c r="X11" s="14" t="n"/>
      <c r="Y11" s="14" t="n"/>
      <c r="Z11" s="11" t="n"/>
      <c r="AA11" s="11" t="n"/>
      <c r="AB11" s="14" t="n"/>
      <c r="AC11" s="14" t="n"/>
      <c r="AD11" s="11" t="n"/>
      <c r="AE11" s="11" t="n"/>
      <c r="AF11" s="14" t="n"/>
      <c r="AG11" s="14" t="n"/>
      <c r="AH11" s="38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</row>
    <row r="12" ht="17.25" customHeight="1">
      <c r="A12" s="10" t="n">
        <v>6</v>
      </c>
      <c r="B12" s="11" t="inlineStr">
        <is>
          <t>A06</t>
        </is>
      </c>
      <c r="C12" s="11" t="n"/>
      <c r="D12" s="12" t="n"/>
      <c r="E12" s="12" t="n"/>
      <c r="F12" s="10" t="inlineStr">
        <is>
          <t>B06</t>
        </is>
      </c>
      <c r="G12" s="10" t="n"/>
      <c r="H12" s="14" t="n"/>
      <c r="I12" s="12" t="n"/>
      <c r="J12" s="11" t="inlineStr">
        <is>
          <t>C06</t>
        </is>
      </c>
      <c r="K12" s="11" t="n"/>
      <c r="L12" s="12" t="n"/>
      <c r="M12" s="14" t="n"/>
      <c r="N12" s="10" t="inlineStr">
        <is>
          <t>D06</t>
        </is>
      </c>
      <c r="O12" s="11" t="n"/>
      <c r="P12" s="14" t="n"/>
      <c r="Q12" s="14" t="n"/>
      <c r="R12" s="11" t="inlineStr">
        <is>
          <t>E06</t>
        </is>
      </c>
      <c r="S12" s="11" t="n"/>
      <c r="T12" s="14" t="n"/>
      <c r="U12" s="14" t="n"/>
      <c r="V12" s="10" t="inlineStr">
        <is>
          <t>F06</t>
        </is>
      </c>
      <c r="W12" s="10" t="n"/>
      <c r="X12" s="14" t="n"/>
      <c r="Y12" s="30" t="n"/>
      <c r="Z12" s="11" t="n"/>
      <c r="AA12" s="11" t="n"/>
      <c r="AB12" s="14" t="n"/>
      <c r="AC12" s="14" t="n"/>
      <c r="AD12" s="11" t="n"/>
      <c r="AE12" s="11" t="n"/>
      <c r="AF12" s="14" t="n"/>
      <c r="AG12" s="14" t="n"/>
      <c r="AH12" s="38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</row>
    <row r="13" ht="17.25" customHeight="1">
      <c r="A13" s="10" t="n">
        <v>7</v>
      </c>
      <c r="B13" s="11" t="inlineStr">
        <is>
          <t>A07</t>
        </is>
      </c>
      <c r="C13" s="11" t="n"/>
      <c r="D13" s="12" t="n"/>
      <c r="E13" s="12" t="n"/>
      <c r="F13" s="10" t="inlineStr">
        <is>
          <t>B07</t>
        </is>
      </c>
      <c r="G13" s="10" t="n"/>
      <c r="H13" s="14" t="n"/>
      <c r="I13" s="15" t="n"/>
      <c r="J13" s="11" t="inlineStr">
        <is>
          <t>C07</t>
        </is>
      </c>
      <c r="K13" s="11" t="n"/>
      <c r="L13" s="12" t="n"/>
      <c r="M13" s="14" t="n"/>
      <c r="N13" s="10" t="inlineStr">
        <is>
          <t>D07</t>
        </is>
      </c>
      <c r="O13" s="11" t="n"/>
      <c r="P13" s="14" t="n"/>
      <c r="Q13" s="14" t="n"/>
      <c r="R13" s="11" t="inlineStr">
        <is>
          <t>E07</t>
        </is>
      </c>
      <c r="S13" s="11" t="n"/>
      <c r="T13" s="14" t="n"/>
      <c r="U13" s="14" t="n"/>
      <c r="V13" s="10" t="inlineStr">
        <is>
          <t>F07</t>
        </is>
      </c>
      <c r="W13" s="11" t="n"/>
      <c r="X13" s="14" t="n"/>
      <c r="Y13" s="14" t="n"/>
      <c r="Z13" s="11" t="n"/>
      <c r="AA13" s="11" t="n"/>
      <c r="AB13" s="14" t="n"/>
      <c r="AC13" s="30" t="n"/>
      <c r="AD13" s="11" t="n"/>
      <c r="AE13" s="11" t="n"/>
      <c r="AF13" s="14" t="n"/>
      <c r="AG13" s="30" t="n"/>
      <c r="AH13" s="38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</row>
    <row r="14" ht="17.25" customHeight="1">
      <c r="A14" s="10" t="n">
        <v>8</v>
      </c>
      <c r="B14" s="11" t="inlineStr">
        <is>
          <t>A08</t>
        </is>
      </c>
      <c r="C14" s="11" t="n"/>
      <c r="D14" s="12" t="n"/>
      <c r="E14" s="12" t="n"/>
      <c r="F14" s="10" t="inlineStr">
        <is>
          <t>B08</t>
        </is>
      </c>
      <c r="G14" s="10" t="n"/>
      <c r="H14" s="14" t="n"/>
      <c r="I14" s="12" t="n"/>
      <c r="J14" s="11" t="inlineStr">
        <is>
          <t>C08</t>
        </is>
      </c>
      <c r="K14" s="11" t="n"/>
      <c r="L14" s="12" t="n"/>
      <c r="M14" s="30" t="n"/>
      <c r="N14" s="10" t="inlineStr">
        <is>
          <t>D08</t>
        </is>
      </c>
      <c r="O14" s="11" t="n"/>
      <c r="P14" s="14" t="n"/>
      <c r="Q14" s="30" t="n"/>
      <c r="R14" s="11" t="inlineStr">
        <is>
          <t>E08</t>
        </is>
      </c>
      <c r="S14" s="11" t="n"/>
      <c r="T14" s="12" t="n"/>
      <c r="U14" s="30" t="n"/>
      <c r="V14" s="10" t="inlineStr">
        <is>
          <t>F08</t>
        </is>
      </c>
      <c r="W14" s="15" t="n"/>
      <c r="X14" s="14" t="n"/>
      <c r="Y14" s="14" t="n"/>
      <c r="Z14" s="11" t="n"/>
      <c r="AA14" s="11" t="n"/>
      <c r="AB14" s="14" t="n"/>
      <c r="AC14" s="14" t="n"/>
      <c r="AD14" s="11" t="n"/>
      <c r="AE14" s="11" t="n"/>
      <c r="AF14" s="14" t="n"/>
      <c r="AG14" s="14" t="n"/>
      <c r="AH14" s="38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</row>
    <row r="15" ht="17.25" customHeight="1">
      <c r="A15" s="10" t="n">
        <v>9</v>
      </c>
      <c r="B15" s="11" t="inlineStr">
        <is>
          <t>A09</t>
        </is>
      </c>
      <c r="C15" s="11" t="n"/>
      <c r="D15" s="12" t="n"/>
      <c r="E15" s="12" t="n"/>
      <c r="F15" s="10" t="inlineStr">
        <is>
          <t>B09</t>
        </is>
      </c>
      <c r="G15" s="10" t="n"/>
      <c r="H15" s="12" t="n"/>
      <c r="I15" s="12" t="n"/>
      <c r="J15" s="11" t="inlineStr">
        <is>
          <t>C09</t>
        </is>
      </c>
      <c r="K15" s="11" t="n"/>
      <c r="L15" s="12" t="n"/>
      <c r="M15" s="14" t="n"/>
      <c r="N15" s="10" t="inlineStr">
        <is>
          <t>D09</t>
        </is>
      </c>
      <c r="O15" s="11" t="n"/>
      <c r="P15" s="14" t="n"/>
      <c r="Q15" s="14" t="n"/>
      <c r="R15" s="11" t="inlineStr">
        <is>
          <t>E09</t>
        </is>
      </c>
      <c r="S15" s="11" t="n"/>
      <c r="T15" s="14" t="n"/>
      <c r="U15" s="14" t="n"/>
      <c r="V15" s="10" t="inlineStr">
        <is>
          <t>F09</t>
        </is>
      </c>
      <c r="W15" s="15" t="n"/>
      <c r="X15" s="12" t="n"/>
      <c r="Y15" s="30" t="n"/>
      <c r="Z15" s="11" t="n"/>
      <c r="AA15" s="11" t="n"/>
      <c r="AB15" s="14" t="n"/>
      <c r="AC15" s="14" t="n"/>
      <c r="AD15" s="11" t="n"/>
      <c r="AE15" s="11" t="n"/>
      <c r="AF15" s="14" t="n"/>
      <c r="AG15" s="14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</row>
    <row r="16" ht="17.25" customHeight="1">
      <c r="A16" s="10" t="n">
        <v>10</v>
      </c>
      <c r="B16" s="11" t="inlineStr">
        <is>
          <t>A10</t>
        </is>
      </c>
      <c r="C16" s="11" t="n"/>
      <c r="D16" s="12" t="n"/>
      <c r="E16" s="12" t="n"/>
      <c r="F16" s="10" t="inlineStr">
        <is>
          <t>B10</t>
        </is>
      </c>
      <c r="G16" s="10" t="n"/>
      <c r="H16" s="12" t="n"/>
      <c r="I16" s="15" t="n"/>
      <c r="J16" s="11" t="inlineStr">
        <is>
          <t>C10</t>
        </is>
      </c>
      <c r="K16" s="11" t="n"/>
      <c r="L16" s="14" t="n"/>
      <c r="M16" s="14" t="n"/>
      <c r="N16" s="10" t="inlineStr">
        <is>
          <t>D10</t>
        </is>
      </c>
      <c r="O16" s="11" t="n"/>
      <c r="P16" s="14" t="n"/>
      <c r="Q16" s="14" t="n"/>
      <c r="R16" s="11" t="inlineStr">
        <is>
          <t>E10</t>
        </is>
      </c>
      <c r="S16" s="11" t="n"/>
      <c r="T16" s="14" t="n"/>
      <c r="U16" s="14" t="n"/>
      <c r="V16" s="10" t="inlineStr">
        <is>
          <t>F10</t>
        </is>
      </c>
      <c r="W16" s="15" t="n"/>
      <c r="X16" s="14" t="n"/>
      <c r="Y16" s="14" t="n"/>
      <c r="Z16" s="11" t="n"/>
      <c r="AA16" s="11" t="n"/>
      <c r="AB16" s="14" t="n"/>
      <c r="AC16" s="30" t="n"/>
      <c r="AD16" s="11" t="n"/>
      <c r="AE16" s="11" t="n"/>
      <c r="AF16" s="14" t="n"/>
      <c r="AG16" s="30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</row>
    <row r="17" ht="17.25" customHeight="1">
      <c r="A17" s="10" t="n">
        <v>11</v>
      </c>
      <c r="B17" s="11" t="inlineStr">
        <is>
          <t>A11</t>
        </is>
      </c>
      <c r="C17" s="11" t="n"/>
      <c r="D17" s="12" t="n"/>
      <c r="E17" s="12" t="n"/>
      <c r="F17" s="10" t="inlineStr">
        <is>
          <t>B11</t>
        </is>
      </c>
      <c r="G17" s="10" t="n"/>
      <c r="H17" s="12" t="n"/>
      <c r="I17" s="12" t="n"/>
      <c r="J17" s="11" t="inlineStr">
        <is>
          <t>C11</t>
        </is>
      </c>
      <c r="K17" s="11" t="n"/>
      <c r="L17" s="14" t="n"/>
      <c r="M17" s="30" t="n"/>
      <c r="N17" s="10" t="inlineStr">
        <is>
          <t>D11</t>
        </is>
      </c>
      <c r="O17" s="11" t="n"/>
      <c r="P17" s="14" t="n"/>
      <c r="Q17" s="30" t="n"/>
      <c r="R17" s="11" t="inlineStr">
        <is>
          <t>E11</t>
        </is>
      </c>
      <c r="S17" s="11" t="n"/>
      <c r="T17" s="12" t="n"/>
      <c r="U17" s="30" t="n"/>
      <c r="V17" s="10" t="inlineStr">
        <is>
          <t>F11</t>
        </is>
      </c>
      <c r="W17" s="15" t="n"/>
      <c r="X17" s="14" t="n"/>
      <c r="Y17" s="14" t="n"/>
      <c r="Z17" s="11" t="n"/>
      <c r="AA17" s="11" t="n"/>
      <c r="AB17" s="14" t="n"/>
      <c r="AC17" s="14" t="n"/>
      <c r="AD17" s="11" t="n"/>
      <c r="AE17" s="11" t="n"/>
      <c r="AF17" s="14" t="n"/>
      <c r="AG17" s="14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</row>
    <row r="18" ht="17.25" customHeight="1">
      <c r="A18" s="10" t="n">
        <v>12</v>
      </c>
      <c r="B18" s="11" t="inlineStr">
        <is>
          <t>A12</t>
        </is>
      </c>
      <c r="C18" s="11" t="n"/>
      <c r="D18" s="12" t="n"/>
      <c r="E18" s="12" t="n"/>
      <c r="F18" s="10" t="inlineStr">
        <is>
          <t>B12</t>
        </is>
      </c>
      <c r="G18" s="10" t="n"/>
      <c r="H18" s="12" t="n"/>
      <c r="I18" s="12" t="n"/>
      <c r="J18" s="11" t="inlineStr">
        <is>
          <t>C12</t>
        </is>
      </c>
      <c r="K18" s="11" t="n"/>
      <c r="L18" s="14" t="n"/>
      <c r="M18" s="14" t="n"/>
      <c r="N18" s="10" t="inlineStr">
        <is>
          <t>D12</t>
        </is>
      </c>
      <c r="O18" s="11" t="n"/>
      <c r="P18" s="14" t="n"/>
      <c r="Q18" s="14" t="n"/>
      <c r="R18" s="11" t="inlineStr">
        <is>
          <t>E12</t>
        </is>
      </c>
      <c r="S18" s="11" t="n"/>
      <c r="T18" s="14" t="n"/>
      <c r="U18" s="14" t="n"/>
      <c r="V18" s="10" t="inlineStr">
        <is>
          <t>F12</t>
        </is>
      </c>
      <c r="W18" s="15" t="n"/>
      <c r="X18" s="14" t="n"/>
      <c r="Y18" s="30" t="n"/>
      <c r="Z18" s="11" t="n"/>
      <c r="AA18" s="11" t="n"/>
      <c r="AB18" s="14" t="n"/>
      <c r="AC18" s="14" t="n"/>
      <c r="AD18" s="11" t="n"/>
      <c r="AE18" s="11" t="n"/>
      <c r="AF18" s="14" t="n"/>
      <c r="AG18" s="14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</row>
    <row r="19" ht="17.25" customHeight="1">
      <c r="A19" s="10" t="n">
        <v>13</v>
      </c>
      <c r="B19" s="11" t="inlineStr">
        <is>
          <t>A13</t>
        </is>
      </c>
      <c r="C19" s="11" t="n"/>
      <c r="D19" s="12" t="n"/>
      <c r="E19" s="12" t="n"/>
      <c r="F19" s="10" t="inlineStr">
        <is>
          <t>B13</t>
        </is>
      </c>
      <c r="G19" s="10" t="n"/>
      <c r="H19" s="14" t="n"/>
      <c r="I19" s="15" t="n"/>
      <c r="J19" s="11" t="inlineStr">
        <is>
          <t>C13</t>
        </is>
      </c>
      <c r="K19" s="11" t="n"/>
      <c r="L19" s="14" t="n"/>
      <c r="M19" s="14" t="n"/>
      <c r="N19" s="10" t="inlineStr">
        <is>
          <t>D13</t>
        </is>
      </c>
      <c r="O19" s="11" t="n"/>
      <c r="P19" s="14" t="n"/>
      <c r="Q19" s="14" t="n"/>
      <c r="R19" s="11" t="inlineStr">
        <is>
          <t>E13</t>
        </is>
      </c>
      <c r="S19" s="11" t="n"/>
      <c r="T19" s="12" t="n"/>
      <c r="U19" s="14" t="n"/>
      <c r="V19" s="10" t="inlineStr">
        <is>
          <t>F13</t>
        </is>
      </c>
      <c r="W19" s="15" t="n"/>
      <c r="X19" s="14" t="n"/>
      <c r="Y19" s="14" t="n"/>
      <c r="Z19" s="11" t="n"/>
      <c r="AA19" s="11" t="n"/>
      <c r="AB19" s="12" t="n"/>
      <c r="AC19" s="30" t="n"/>
      <c r="AD19" s="11" t="n"/>
      <c r="AE19" s="11" t="n"/>
      <c r="AF19" s="14" t="n"/>
      <c r="AG19" s="30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</row>
    <row r="20" ht="17.25" customHeight="1">
      <c r="A20" s="10" t="n">
        <v>14</v>
      </c>
      <c r="B20" s="11" t="inlineStr">
        <is>
          <t>A14</t>
        </is>
      </c>
      <c r="C20" s="11" t="n"/>
      <c r="D20" s="12" t="n"/>
      <c r="E20" s="12" t="n"/>
      <c r="F20" s="10" t="inlineStr">
        <is>
          <t>B14</t>
        </is>
      </c>
      <c r="G20" s="10" t="n"/>
      <c r="H20" s="12" t="n"/>
      <c r="I20" s="12" t="n"/>
      <c r="J20" s="11" t="inlineStr">
        <is>
          <t>C14</t>
        </is>
      </c>
      <c r="K20" s="11" t="n"/>
      <c r="L20" s="14" t="n"/>
      <c r="M20" s="30" t="n"/>
      <c r="N20" s="10" t="inlineStr">
        <is>
          <t>D14</t>
        </is>
      </c>
      <c r="O20" s="11" t="n"/>
      <c r="P20" s="14" t="n"/>
      <c r="Q20" s="30" t="n"/>
      <c r="R20" s="11" t="inlineStr">
        <is>
          <t>E14</t>
        </is>
      </c>
      <c r="S20" s="11" t="n"/>
      <c r="T20" s="14" t="n"/>
      <c r="U20" s="30" t="n"/>
      <c r="V20" s="10" t="inlineStr">
        <is>
          <t>F14</t>
        </is>
      </c>
      <c r="W20" s="15" t="n"/>
      <c r="X20" s="14" t="n"/>
      <c r="Y20" s="14" t="n"/>
      <c r="Z20" s="11" t="n"/>
      <c r="AA20" s="11" t="n"/>
      <c r="AB20" s="14" t="n"/>
      <c r="AC20" s="14" t="n"/>
      <c r="AD20" s="11" t="n"/>
      <c r="AE20" s="11" t="n"/>
      <c r="AF20" s="14" t="n"/>
      <c r="AG20" s="14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</row>
    <row r="21" ht="17.25" customHeight="1">
      <c r="A21" s="10" t="n">
        <v>15</v>
      </c>
      <c r="B21" s="11" t="inlineStr">
        <is>
          <t>A15</t>
        </is>
      </c>
      <c r="C21" s="11" t="n"/>
      <c r="D21" s="12" t="n"/>
      <c r="E21" s="12" t="n"/>
      <c r="F21" s="10" t="inlineStr">
        <is>
          <t>B15</t>
        </is>
      </c>
      <c r="G21" s="10" t="n"/>
      <c r="H21" s="14" t="n"/>
      <c r="I21" s="14" t="n"/>
      <c r="J21" s="11" t="inlineStr">
        <is>
          <t>C15</t>
        </is>
      </c>
      <c r="K21" s="11" t="n"/>
      <c r="L21" s="14" t="n"/>
      <c r="M21" s="14" t="n"/>
      <c r="N21" s="10" t="inlineStr">
        <is>
          <t>D15</t>
        </is>
      </c>
      <c r="O21" s="11" t="n"/>
      <c r="P21" s="14" t="n"/>
      <c r="Q21" s="14" t="n"/>
      <c r="R21" s="11" t="inlineStr">
        <is>
          <t>E15</t>
        </is>
      </c>
      <c r="S21" s="11" t="n"/>
      <c r="T21" s="12" t="n"/>
      <c r="U21" s="14" t="n"/>
      <c r="V21" s="10" t="inlineStr">
        <is>
          <t>F15</t>
        </is>
      </c>
      <c r="W21" s="15" t="n"/>
      <c r="X21" s="14" t="n"/>
      <c r="Y21" s="15" t="n"/>
      <c r="Z21" s="11" t="n"/>
      <c r="AA21" s="11" t="n"/>
      <c r="AB21" s="14" t="n"/>
      <c r="AC21" s="14" t="n"/>
      <c r="AD21" s="11" t="n"/>
      <c r="AE21" s="11" t="n"/>
      <c r="AF21" s="14" t="n"/>
      <c r="AG21" s="14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</row>
    <row r="22" ht="17.25" customHeight="1">
      <c r="A22" s="10" t="n">
        <v>16</v>
      </c>
      <c r="B22" s="11" t="inlineStr">
        <is>
          <t>A16</t>
        </is>
      </c>
      <c r="C22" s="11" t="n"/>
      <c r="D22" s="12" t="n"/>
      <c r="E22" s="12" t="n"/>
      <c r="F22" s="10" t="inlineStr">
        <is>
          <t>B16</t>
        </is>
      </c>
      <c r="G22" s="10" t="n"/>
      <c r="H22" s="14" t="n"/>
      <c r="I22" s="15" t="n"/>
      <c r="J22" s="11" t="inlineStr">
        <is>
          <t>C16</t>
        </is>
      </c>
      <c r="K22" s="11" t="n"/>
      <c r="L22" s="14" t="n"/>
      <c r="M22" s="14" t="n"/>
      <c r="N22" s="10" t="inlineStr">
        <is>
          <t>D16</t>
        </is>
      </c>
      <c r="O22" s="11" t="n"/>
      <c r="P22" s="14" t="n"/>
      <c r="Q22" s="14" t="n"/>
      <c r="R22" s="11" t="inlineStr">
        <is>
          <t>E16</t>
        </is>
      </c>
      <c r="S22" s="11" t="n"/>
      <c r="T22" s="14" t="n"/>
      <c r="U22" s="14" t="n"/>
      <c r="V22" s="10" t="inlineStr">
        <is>
          <t>F16</t>
        </is>
      </c>
      <c r="W22" s="15" t="n"/>
      <c r="X22" s="14" t="n"/>
      <c r="Y22" s="14" t="n"/>
      <c r="Z22" s="11" t="n"/>
      <c r="AA22" s="11" t="n"/>
      <c r="AB22" s="14" t="n"/>
      <c r="AC22" s="30" t="n"/>
      <c r="AD22" s="11" t="n"/>
      <c r="AE22" s="11" t="n"/>
      <c r="AF22" s="14" t="n"/>
      <c r="AG22" s="30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</row>
    <row r="23" ht="17.25" customHeight="1">
      <c r="A23" s="10" t="n">
        <v>17</v>
      </c>
      <c r="B23" s="11" t="inlineStr">
        <is>
          <t>A17</t>
        </is>
      </c>
      <c r="C23" s="11" t="n"/>
      <c r="D23" s="12" t="n"/>
      <c r="E23" s="12" t="n"/>
      <c r="F23" s="10" t="inlineStr">
        <is>
          <t>B17</t>
        </is>
      </c>
      <c r="G23" s="10" t="n"/>
      <c r="H23" s="15" t="n"/>
      <c r="I23" s="15" t="n"/>
      <c r="J23" s="11" t="n"/>
      <c r="K23" s="11" t="n"/>
      <c r="L23" s="14" t="n"/>
      <c r="M23" s="30" t="n"/>
      <c r="N23" s="10" t="inlineStr">
        <is>
          <t>D17</t>
        </is>
      </c>
      <c r="O23" s="11" t="n"/>
      <c r="P23" s="14" t="n"/>
      <c r="Q23" s="30" t="n"/>
      <c r="R23" s="11" t="n"/>
      <c r="S23" s="11" t="n"/>
      <c r="T23" s="14" t="n"/>
      <c r="U23" s="30" t="n"/>
      <c r="V23" s="10" t="inlineStr">
        <is>
          <t>F17</t>
        </is>
      </c>
      <c r="W23" s="10" t="n"/>
      <c r="X23" s="15" t="n"/>
      <c r="Y23" s="15" t="n"/>
      <c r="Z23" s="11" t="n"/>
      <c r="AA23" s="11" t="n"/>
      <c r="AB23" s="14" t="n"/>
      <c r="AC23" s="14" t="n"/>
      <c r="AD23" s="11" t="n"/>
      <c r="AE23" s="11" t="n"/>
      <c r="AF23" s="14" t="n"/>
      <c r="AG23" s="14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</row>
    <row r="24" ht="17.25" customHeight="1">
      <c r="A24" s="10" t="n">
        <v>18</v>
      </c>
      <c r="B24" s="11" t="inlineStr">
        <is>
          <t>A18</t>
        </is>
      </c>
      <c r="C24" s="11" t="n"/>
      <c r="D24" s="12" t="n"/>
      <c r="E24" s="12" t="n"/>
      <c r="F24" s="10" t="inlineStr">
        <is>
          <t>B18</t>
        </is>
      </c>
      <c r="G24" s="10" t="n"/>
      <c r="H24" s="15" t="n"/>
      <c r="I24" s="15" t="n"/>
      <c r="J24" s="11" t="n"/>
      <c r="K24" s="11" t="n"/>
      <c r="L24" s="14" t="n"/>
      <c r="M24" s="14" t="n"/>
      <c r="N24" s="10" t="inlineStr">
        <is>
          <t>D18</t>
        </is>
      </c>
      <c r="O24" s="11" t="n"/>
      <c r="P24" s="14" t="n"/>
      <c r="Q24" s="14" t="n"/>
      <c r="R24" s="11" t="n"/>
      <c r="S24" s="11" t="n"/>
      <c r="T24" s="14" t="n"/>
      <c r="U24" s="14" t="n"/>
      <c r="V24" s="10" t="inlineStr">
        <is>
          <t>F18</t>
        </is>
      </c>
      <c r="W24" s="10" t="n"/>
      <c r="X24" s="15" t="n"/>
      <c r="Y24" s="15" t="n"/>
      <c r="Z24" s="11" t="n"/>
      <c r="AA24" s="11" t="n"/>
      <c r="AB24" s="14" t="n"/>
      <c r="AC24" s="14" t="n"/>
      <c r="AD24" s="11" t="n"/>
      <c r="AE24" s="11" t="n"/>
      <c r="AF24" s="14" t="n"/>
      <c r="AG24" s="14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</row>
    <row r="25" ht="17.25" customHeight="1">
      <c r="A25" s="10" t="n">
        <v>19</v>
      </c>
      <c r="B25" s="11" t="inlineStr">
        <is>
          <t>A19</t>
        </is>
      </c>
      <c r="C25" s="11" t="n"/>
      <c r="D25" s="12" t="n"/>
      <c r="E25" s="12" t="n"/>
      <c r="F25" s="10" t="inlineStr">
        <is>
          <t>B19</t>
        </is>
      </c>
      <c r="G25" s="10" t="n"/>
      <c r="H25" s="14" t="n"/>
      <c r="I25" s="14" t="n"/>
      <c r="J25" s="11" t="n"/>
      <c r="K25" s="11" t="n"/>
      <c r="L25" s="14" t="n"/>
      <c r="M25" s="14" t="n"/>
      <c r="N25" s="10" t="inlineStr">
        <is>
          <t>D19</t>
        </is>
      </c>
      <c r="O25" s="11" t="n"/>
      <c r="P25" s="14" t="n"/>
      <c r="Q25" s="14" t="n"/>
      <c r="R25" s="11" t="n"/>
      <c r="S25" s="11" t="n"/>
      <c r="T25" s="14" t="n"/>
      <c r="U25" s="14" t="n"/>
      <c r="V25" s="10" t="inlineStr">
        <is>
          <t>F19</t>
        </is>
      </c>
      <c r="W25" s="15" t="n"/>
      <c r="X25" s="14" t="n"/>
      <c r="Y25" s="14" t="n"/>
      <c r="Z25" s="11" t="n"/>
      <c r="AA25" s="11" t="n"/>
      <c r="AB25" s="14" t="n"/>
      <c r="AC25" s="30" t="n"/>
      <c r="AD25" s="11" t="n"/>
      <c r="AE25" s="11" t="n"/>
      <c r="AF25" s="14" t="n"/>
      <c r="AG25" s="30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</row>
    <row r="26" ht="17.25" customHeight="1">
      <c r="A26" s="10" t="n">
        <v>20</v>
      </c>
      <c r="B26" s="11" t="inlineStr">
        <is>
          <t>A20</t>
        </is>
      </c>
      <c r="C26" s="11" t="n"/>
      <c r="D26" s="12" t="n"/>
      <c r="E26" s="12" t="n"/>
      <c r="F26" s="10" t="inlineStr">
        <is>
          <t>B20</t>
        </is>
      </c>
      <c r="G26" s="10" t="n"/>
      <c r="H26" s="14" t="n"/>
      <c r="I26" s="14" t="n"/>
      <c r="J26" s="11" t="n"/>
      <c r="K26" s="11" t="n"/>
      <c r="L26" s="14" t="n"/>
      <c r="M26" s="30" t="n"/>
      <c r="N26" s="10" t="inlineStr">
        <is>
          <t>D20</t>
        </is>
      </c>
      <c r="O26" s="11" t="n"/>
      <c r="P26" s="12" t="n"/>
      <c r="Q26" s="30" t="n"/>
      <c r="R26" s="11" t="n"/>
      <c r="S26" s="11" t="n"/>
      <c r="T26" s="14" t="n"/>
      <c r="U26" s="30" t="n"/>
      <c r="V26" s="10" t="inlineStr">
        <is>
          <t>F20</t>
        </is>
      </c>
      <c r="W26" s="15" t="n"/>
      <c r="X26" s="14" t="n"/>
      <c r="Y26" s="15" t="n"/>
      <c r="Z26" s="11" t="n"/>
      <c r="AA26" s="11" t="n"/>
      <c r="AB26" s="14" t="n"/>
      <c r="AC26" s="14" t="n"/>
      <c r="AD26" s="11" t="n"/>
      <c r="AE26" s="11" t="n"/>
      <c r="AF26" s="14" t="n"/>
      <c r="AG26" s="14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</row>
    <row r="27" ht="15" customHeight="1">
      <c r="A27" s="16" t="inlineStr">
        <is>
          <t>统计</t>
        </is>
      </c>
      <c r="B27" s="16">
        <f>COUNTA(B7:B26)</f>
        <v/>
      </c>
      <c r="C27" s="16">
        <f>COUNTIF(C7:C26,5)</f>
        <v/>
      </c>
      <c r="D27" s="16" t="n"/>
      <c r="E27" s="16" t="n"/>
      <c r="F27" s="16">
        <f>COUNTA(F7:F26)</f>
        <v/>
      </c>
      <c r="G27" s="16">
        <f>COUNTIF(G7:G26,5)</f>
        <v/>
      </c>
      <c r="H27" s="16" t="n"/>
      <c r="I27" s="16" t="n"/>
      <c r="J27" s="16">
        <f>COUNTA(J7:J26)</f>
        <v/>
      </c>
      <c r="K27" s="16">
        <f>COUNTIF(K7:K26,5)</f>
        <v/>
      </c>
      <c r="L27" s="16" t="n"/>
      <c r="M27" s="16" t="n"/>
      <c r="N27" s="16">
        <f>COUNTA(N7:N26)</f>
        <v/>
      </c>
      <c r="O27" s="16">
        <f>COUNTIF(O7:O26,5)</f>
        <v/>
      </c>
      <c r="P27" s="16" t="n"/>
      <c r="Q27" s="16" t="n"/>
      <c r="R27" s="16">
        <f>COUNTA(R7:R26)</f>
        <v/>
      </c>
      <c r="S27" s="16">
        <f>COUNTIF(S7:S26,5)</f>
        <v/>
      </c>
      <c r="T27" s="16" t="n"/>
      <c r="U27" s="16" t="n"/>
      <c r="V27" s="16">
        <f>COUNTA(V7:V26)</f>
        <v/>
      </c>
      <c r="W27" s="16">
        <f>COUNTIF(W7:W26,5)</f>
        <v/>
      </c>
      <c r="X27" s="16" t="n"/>
      <c r="Y27" s="16" t="n"/>
      <c r="Z27" s="16">
        <f>COUNTA(Z7:Z26)</f>
        <v/>
      </c>
      <c r="AA27" s="16">
        <f>COUNTIF(AA7:AA26,5)</f>
        <v/>
      </c>
      <c r="AB27" s="16" t="n"/>
      <c r="AC27" s="16" t="n"/>
      <c r="AD27" s="16">
        <f>COUNTA(AD7:AD26)</f>
        <v/>
      </c>
      <c r="AE27" s="16">
        <f>COUNTIF(AE7:AE26,5)</f>
        <v/>
      </c>
      <c r="AF27" s="16" t="n"/>
      <c r="AG27" s="16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</row>
    <row r="28" ht="17.25" customHeight="1">
      <c r="A28" s="17" t="n"/>
      <c r="B28" s="17" t="n"/>
      <c r="C28" s="16">
        <f>COUNTIF(C7:C26,8)</f>
        <v/>
      </c>
      <c r="D28" s="17" t="n"/>
      <c r="E28" s="17" t="n"/>
      <c r="F28" s="17" t="n"/>
      <c r="G28" s="16">
        <f>COUNTIF(G7:G26,8)</f>
        <v/>
      </c>
      <c r="H28" s="17" t="n"/>
      <c r="I28" s="17" t="n"/>
      <c r="J28" s="17" t="n"/>
      <c r="K28" s="16">
        <f>COUNTIF(K7:K26,8)</f>
        <v/>
      </c>
      <c r="L28" s="17" t="n"/>
      <c r="M28" s="17" t="n"/>
      <c r="N28" s="17" t="n"/>
      <c r="O28" s="16">
        <f>COUNTIF(O7:O26,8)</f>
        <v/>
      </c>
      <c r="P28" s="17" t="n"/>
      <c r="Q28" s="17" t="n"/>
      <c r="R28" s="17" t="n"/>
      <c r="S28" s="16">
        <f>COUNTIF(S7:S26,8)</f>
        <v/>
      </c>
      <c r="T28" s="17" t="n"/>
      <c r="U28" s="17" t="n"/>
      <c r="V28" s="17" t="n"/>
      <c r="W28" s="16">
        <f>COUNTIF(W7:W26,8)</f>
        <v/>
      </c>
      <c r="X28" s="17" t="n"/>
      <c r="Y28" s="17" t="n"/>
      <c r="Z28" s="17" t="n"/>
      <c r="AA28" s="16">
        <f>COUNTIF(AA7:AA26,8)</f>
        <v/>
      </c>
      <c r="AB28" s="17" t="n"/>
      <c r="AC28" s="17" t="n"/>
      <c r="AD28" s="17" t="n"/>
      <c r="AE28" s="16">
        <f>COUNTIF(AE7:AE26,8)</f>
        <v/>
      </c>
      <c r="AF28" s="17" t="n"/>
      <c r="AG28" s="17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</row>
    <row r="29" ht="17.25" customHeight="1">
      <c r="A29" s="17" t="n"/>
      <c r="B29" s="17" t="n"/>
      <c r="C29" s="16">
        <f>COUNTIF(C6:C25,12)</f>
        <v/>
      </c>
      <c r="D29" s="17" t="n"/>
      <c r="E29" s="17" t="n"/>
      <c r="F29" s="17" t="n"/>
      <c r="G29" s="16">
        <f>COUNTIF(G6:G25,12)</f>
        <v/>
      </c>
      <c r="H29" s="17" t="n"/>
      <c r="I29" s="17" t="n"/>
      <c r="J29" s="17" t="n"/>
      <c r="K29" s="16">
        <f>COUNTIF(K6:K25,12)</f>
        <v/>
      </c>
      <c r="L29" s="17" t="n"/>
      <c r="M29" s="17" t="n"/>
      <c r="N29" s="17" t="n"/>
      <c r="O29" s="16">
        <f>COUNTIF(O6:O25,12)</f>
        <v/>
      </c>
      <c r="P29" s="17" t="n"/>
      <c r="Q29" s="17" t="n"/>
      <c r="R29" s="17" t="n"/>
      <c r="S29" s="16">
        <f>COUNTIF(S6:S25,12)</f>
        <v/>
      </c>
      <c r="T29" s="17" t="n"/>
      <c r="U29" s="17" t="n"/>
      <c r="V29" s="17" t="n"/>
      <c r="W29" s="16">
        <f>COUNTIF(W6:W25,12)</f>
        <v/>
      </c>
      <c r="X29" s="17" t="n"/>
      <c r="Y29" s="17" t="n"/>
      <c r="Z29" s="17" t="n"/>
      <c r="AA29" s="16">
        <f>COUNTIF(AA6:AA25,12)</f>
        <v/>
      </c>
      <c r="AB29" s="17" t="n"/>
      <c r="AC29" s="17" t="n"/>
      <c r="AD29" s="17" t="n"/>
      <c r="AE29" s="16">
        <f>COUNTIF(AE6:AE25,12)</f>
        <v/>
      </c>
      <c r="AF29" s="17" t="n"/>
      <c r="AG29" s="17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</row>
    <row r="30" ht="17.25" customHeight="1">
      <c r="A30" s="18" t="n"/>
      <c r="B30" s="18" t="n"/>
      <c r="C30" s="16">
        <f>COUNTIF(C7:C26,20)</f>
        <v/>
      </c>
      <c r="D30" s="18" t="n"/>
      <c r="E30" s="18" t="n"/>
      <c r="F30" s="18" t="n"/>
      <c r="G30" s="16">
        <f>COUNTIF(G7:G26,20)</f>
        <v/>
      </c>
      <c r="H30" s="18" t="n"/>
      <c r="I30" s="18" t="n"/>
      <c r="J30" s="18" t="n"/>
      <c r="K30" s="16">
        <f>COUNTIF(K7:K26,20)</f>
        <v/>
      </c>
      <c r="L30" s="18" t="n"/>
      <c r="M30" s="18" t="n"/>
      <c r="N30" s="18" t="n"/>
      <c r="O30" s="16">
        <f>COUNTIF(O7:O26,20)</f>
        <v/>
      </c>
      <c r="P30" s="18" t="n"/>
      <c r="Q30" s="18" t="n"/>
      <c r="R30" s="18" t="n"/>
      <c r="S30" s="16">
        <f>COUNTIF(S7:S26,20)</f>
        <v/>
      </c>
      <c r="T30" s="18" t="n"/>
      <c r="U30" s="18" t="n"/>
      <c r="V30" s="18" t="n"/>
      <c r="W30" s="16">
        <f>COUNTIF(W7:W26,20)</f>
        <v/>
      </c>
      <c r="X30" s="18" t="n"/>
      <c r="Y30" s="18" t="n"/>
      <c r="Z30" s="18" t="n"/>
      <c r="AA30" s="16">
        <f>COUNTIF(AA7:AA26,20)</f>
        <v/>
      </c>
      <c r="AB30" s="18" t="n"/>
      <c r="AC30" s="18" t="n"/>
      <c r="AD30" s="18" t="n"/>
      <c r="AE30" s="16">
        <f>COUNTIF(AE7:AE26,20)</f>
        <v/>
      </c>
      <c r="AF30" s="18" t="n"/>
      <c r="AG30" s="18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</row>
    <row r="31">
      <c r="A31" s="19" t="n"/>
      <c r="B31" s="19" t="n"/>
      <c r="C31" s="19" t="n"/>
      <c r="D31" s="19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</row>
    <row r="32" ht="19.2" customHeight="1">
      <c r="A32" s="8" t="inlineStr">
        <is>
          <t>202机房机柜开通状态表</t>
        </is>
      </c>
      <c r="L32" s="28" t="inlineStr">
        <is>
          <t>机柜总数：</t>
        </is>
      </c>
      <c r="O32" s="29">
        <f>SUM(B55,F55,J55,N55,R55,V55,Z55,AD55)</f>
        <v/>
      </c>
      <c r="Q32" s="33" t="inlineStr">
        <is>
          <t>5kW机柜加电数</t>
        </is>
      </c>
      <c r="S32" s="32">
        <f>C55+G55+K55+O55+S55+W55+AA55+AE55</f>
        <v/>
      </c>
      <c r="T32" s="33" t="inlineStr">
        <is>
          <t>8kW机柜加电数</t>
        </is>
      </c>
      <c r="V32" s="32">
        <f>SUM(K56,C56,G56,O56,S56,W56,AA56,AE56)</f>
        <v/>
      </c>
      <c r="W32" s="33" t="inlineStr">
        <is>
          <t>12kW机柜加电数</t>
        </is>
      </c>
      <c r="Y32" s="29">
        <f>SUM(C57,G57,K57,O57,S57,W57,AA57,AE57)</f>
        <v/>
      </c>
      <c r="Z32" s="33" t="inlineStr">
        <is>
          <t>20kW机柜加电数</t>
        </is>
      </c>
      <c r="AB32" s="29">
        <f>SUM(C58,G58,K58,O58,S58,W58,AA58,AE58)</f>
        <v/>
      </c>
      <c r="AC32" s="36" t="n"/>
      <c r="AD32" s="36" t="n"/>
      <c r="AE32" s="28" t="n"/>
      <c r="AF32" s="36" t="n"/>
      <c r="AG32" s="28" t="n"/>
    </row>
    <row r="33" ht="22.5" customHeight="1">
      <c r="A33" s="9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28" t="n"/>
      <c r="AD33" s="28" t="n"/>
      <c r="AE33" s="5" t="n"/>
      <c r="AF33" s="28" t="n"/>
      <c r="AG33" s="5" t="n"/>
    </row>
    <row r="34" ht="17.25" customHeight="1">
      <c r="A34" s="10" t="inlineStr">
        <is>
          <t>编号</t>
        </is>
      </c>
      <c r="B34" s="11" t="inlineStr">
        <is>
          <t>机柜编号</t>
        </is>
      </c>
      <c r="C34" s="11" t="inlineStr">
        <is>
          <t>功率(kW)</t>
        </is>
      </c>
      <c r="D34" s="10" t="inlineStr">
        <is>
          <t>加电时间</t>
        </is>
      </c>
      <c r="E34" s="10" t="inlineStr">
        <is>
          <t>断电时间</t>
        </is>
      </c>
      <c r="F34" s="10" t="inlineStr">
        <is>
          <t>机柜编号</t>
        </is>
      </c>
      <c r="G34" s="11" t="inlineStr">
        <is>
          <t>功率(kW)</t>
        </is>
      </c>
      <c r="H34" s="10" t="inlineStr">
        <is>
          <t>加电时间</t>
        </is>
      </c>
      <c r="I34" s="10" t="inlineStr">
        <is>
          <t>断电时间</t>
        </is>
      </c>
      <c r="J34" s="10" t="inlineStr">
        <is>
          <t>机柜编号</t>
        </is>
      </c>
      <c r="K34" s="11" t="inlineStr">
        <is>
          <t>功率(kW)</t>
        </is>
      </c>
      <c r="L34" s="10" t="inlineStr">
        <is>
          <t>加电时间</t>
        </is>
      </c>
      <c r="M34" s="10" t="inlineStr">
        <is>
          <t>断电时间</t>
        </is>
      </c>
      <c r="N34" s="10" t="inlineStr">
        <is>
          <t>机柜编号</t>
        </is>
      </c>
      <c r="O34" s="11" t="inlineStr">
        <is>
          <t>功率(kW)</t>
        </is>
      </c>
      <c r="P34" s="10" t="inlineStr">
        <is>
          <t>加电时间</t>
        </is>
      </c>
      <c r="Q34" s="10" t="inlineStr">
        <is>
          <t>断电时间</t>
        </is>
      </c>
      <c r="R34" s="10" t="inlineStr">
        <is>
          <t>机柜编号</t>
        </is>
      </c>
      <c r="S34" s="11" t="inlineStr">
        <is>
          <t>功率(kW)</t>
        </is>
      </c>
      <c r="T34" s="10" t="inlineStr">
        <is>
          <t>加电时间</t>
        </is>
      </c>
      <c r="U34" s="10" t="inlineStr">
        <is>
          <t>断电时间</t>
        </is>
      </c>
      <c r="V34" s="10" t="inlineStr">
        <is>
          <t>机柜编号</t>
        </is>
      </c>
      <c r="W34" s="11" t="inlineStr">
        <is>
          <t>功率(kW)</t>
        </is>
      </c>
      <c r="X34" s="10" t="inlineStr">
        <is>
          <t>加电时间</t>
        </is>
      </c>
      <c r="Y34" s="10" t="inlineStr">
        <is>
          <t>断电时间</t>
        </is>
      </c>
      <c r="Z34" s="10" t="n"/>
      <c r="AA34" s="11" t="n"/>
      <c r="AB34" s="10" t="n"/>
      <c r="AC34" s="10" t="n"/>
      <c r="AD34" s="10" t="n"/>
      <c r="AE34" s="11" t="n"/>
      <c r="AF34" s="10" t="n"/>
      <c r="AG34" s="10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</row>
    <row r="35">
      <c r="A35" s="15" t="n">
        <v>1</v>
      </c>
      <c r="B35" s="20" t="inlineStr">
        <is>
          <t>A01</t>
        </is>
      </c>
      <c r="C35" s="20" t="n"/>
      <c r="D35" s="12" t="n"/>
      <c r="E35" s="368" t="n"/>
      <c r="F35" s="15" t="inlineStr">
        <is>
          <t>B01</t>
        </is>
      </c>
      <c r="G35" s="15" t="n"/>
      <c r="H35" s="15" t="n"/>
      <c r="I35" s="15" t="n"/>
      <c r="J35" s="20" t="inlineStr">
        <is>
          <t>C01</t>
        </is>
      </c>
      <c r="K35" s="20" t="n"/>
      <c r="L35" s="14" t="n"/>
      <c r="M35" s="14" t="n"/>
      <c r="N35" s="15" t="inlineStr">
        <is>
          <t>D01</t>
        </is>
      </c>
      <c r="O35" s="20" t="n"/>
      <c r="P35" s="14" t="n"/>
      <c r="Q35" s="14" t="n"/>
      <c r="R35" s="20" t="inlineStr">
        <is>
          <t>E01</t>
        </is>
      </c>
      <c r="S35" s="20" t="n"/>
      <c r="T35" s="14" t="n"/>
      <c r="U35" s="14" t="n"/>
      <c r="V35" s="15" t="inlineStr">
        <is>
          <t>F01</t>
        </is>
      </c>
      <c r="W35" s="15" t="n"/>
      <c r="X35" s="15" t="n"/>
      <c r="Y35" s="15" t="n"/>
      <c r="Z35" s="20" t="n"/>
      <c r="AA35" s="20" t="n"/>
      <c r="AB35" s="14" t="n"/>
      <c r="AC35" s="14" t="n"/>
      <c r="AD35" s="15" t="n"/>
      <c r="AE35" s="15" t="n"/>
      <c r="AF35" s="14" t="n"/>
      <c r="AG35" s="15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</row>
    <row r="36">
      <c r="A36" s="15" t="n">
        <v>2</v>
      </c>
      <c r="B36" s="20" t="inlineStr">
        <is>
          <t>A02</t>
        </is>
      </c>
      <c r="C36" s="20" t="n"/>
      <c r="D36" s="12" t="n"/>
      <c r="E36" s="12" t="n"/>
      <c r="F36" s="15" t="inlineStr">
        <is>
          <t>B02</t>
        </is>
      </c>
      <c r="G36" s="15" t="n"/>
      <c r="H36" s="15" t="n"/>
      <c r="I36" s="15" t="n"/>
      <c r="J36" s="20" t="inlineStr">
        <is>
          <t>C02</t>
        </is>
      </c>
      <c r="K36" s="20" t="n"/>
      <c r="L36" s="14" t="n"/>
      <c r="M36" s="30" t="n"/>
      <c r="N36" s="15" t="inlineStr">
        <is>
          <t>D02</t>
        </is>
      </c>
      <c r="O36" s="20" t="n"/>
      <c r="P36" s="14" t="n"/>
      <c r="Q36" s="30" t="n"/>
      <c r="R36" s="20" t="inlineStr">
        <is>
          <t>E02</t>
        </is>
      </c>
      <c r="S36" s="20" t="n"/>
      <c r="T36" s="12" t="n"/>
      <c r="U36" s="30" t="n"/>
      <c r="V36" s="15" t="inlineStr">
        <is>
          <t>F02</t>
        </is>
      </c>
      <c r="W36" s="15" t="n"/>
      <c r="X36" s="15" t="n"/>
      <c r="Y36" s="15" t="n"/>
      <c r="Z36" s="20" t="n"/>
      <c r="AA36" s="20" t="n"/>
      <c r="AB36" s="14" t="n"/>
      <c r="AC36" s="14" t="n"/>
      <c r="AD36" s="20" t="n"/>
      <c r="AE36" s="20" t="n"/>
      <c r="AF36" s="14" t="n"/>
      <c r="AG36" s="14" t="n"/>
      <c r="AH36" s="38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</row>
    <row r="37">
      <c r="A37" s="15" t="n">
        <v>3</v>
      </c>
      <c r="B37" s="20" t="inlineStr">
        <is>
          <t>A03</t>
        </is>
      </c>
      <c r="C37" s="20" t="n"/>
      <c r="D37" s="12" t="n"/>
      <c r="E37" s="12" t="n"/>
      <c r="F37" s="15" t="inlineStr">
        <is>
          <t>B03</t>
        </is>
      </c>
      <c r="G37" s="15" t="n"/>
      <c r="H37" s="12" t="n"/>
      <c r="I37" s="30" t="n"/>
      <c r="J37" s="20" t="inlineStr">
        <is>
          <t>C03</t>
        </is>
      </c>
      <c r="K37" s="20" t="n"/>
      <c r="L37" s="14" t="n"/>
      <c r="M37" s="14" t="n"/>
      <c r="N37" s="15" t="inlineStr">
        <is>
          <t>D03</t>
        </is>
      </c>
      <c r="O37" s="20" t="n"/>
      <c r="P37" s="14" t="n"/>
      <c r="Q37" s="14" t="n"/>
      <c r="R37" s="20" t="inlineStr">
        <is>
          <t>E03</t>
        </is>
      </c>
      <c r="S37" s="20" t="n"/>
      <c r="T37" s="14" t="n"/>
      <c r="U37" s="14" t="n"/>
      <c r="V37" s="15" t="inlineStr">
        <is>
          <t>F03</t>
        </is>
      </c>
      <c r="W37" s="20" t="n"/>
      <c r="X37" s="14" t="n"/>
      <c r="Y37" s="14" t="n"/>
      <c r="Z37" s="20" t="n"/>
      <c r="AA37" s="20" t="n"/>
      <c r="AB37" s="14" t="n"/>
      <c r="AC37" s="14" t="n"/>
      <c r="AD37" s="20" t="n"/>
      <c r="AE37" s="20" t="n"/>
      <c r="AF37" s="14" t="n"/>
      <c r="AG37" s="14" t="n"/>
      <c r="AH37" s="38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</row>
    <row r="38">
      <c r="A38" s="15" t="n">
        <v>4</v>
      </c>
      <c r="B38" s="20" t="inlineStr">
        <is>
          <t>A04</t>
        </is>
      </c>
      <c r="C38" s="20" t="n"/>
      <c r="D38" s="12" t="n"/>
      <c r="E38" s="368" t="n"/>
      <c r="F38" s="15" t="inlineStr">
        <is>
          <t>B04</t>
        </is>
      </c>
      <c r="G38" s="15" t="n"/>
      <c r="H38" s="14" t="n"/>
      <c r="I38" s="15" t="n"/>
      <c r="J38" s="20" t="inlineStr">
        <is>
          <t>C04</t>
        </is>
      </c>
      <c r="K38" s="20" t="n"/>
      <c r="L38" s="12" t="n"/>
      <c r="M38" s="14" t="n"/>
      <c r="N38" s="15" t="inlineStr">
        <is>
          <t>D04</t>
        </is>
      </c>
      <c r="O38" s="20" t="n"/>
      <c r="P38" s="14" t="n"/>
      <c r="Q38" s="14" t="n"/>
      <c r="R38" s="20" t="inlineStr">
        <is>
          <t>E04</t>
        </is>
      </c>
      <c r="S38" s="20" t="n"/>
      <c r="T38" s="14" t="n"/>
      <c r="U38" s="14" t="n"/>
      <c r="V38" s="15" t="inlineStr">
        <is>
          <t>F04</t>
        </is>
      </c>
      <c r="W38" s="15" t="n"/>
      <c r="X38" s="14" t="n"/>
      <c r="Y38" s="15" t="n"/>
      <c r="Z38" s="20" t="n"/>
      <c r="AA38" s="20" t="n"/>
      <c r="AB38" s="14" t="n"/>
      <c r="AC38" s="30" t="n"/>
      <c r="AD38" s="20" t="n"/>
      <c r="AE38" s="20" t="n"/>
      <c r="AF38" s="14" t="n"/>
      <c r="AG38" s="30" t="n"/>
      <c r="AH38" s="38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</row>
    <row r="39">
      <c r="A39" s="15" t="n">
        <v>5</v>
      </c>
      <c r="B39" s="20" t="inlineStr">
        <is>
          <t>A05</t>
        </is>
      </c>
      <c r="C39" s="20" t="n"/>
      <c r="D39" s="12" t="n"/>
      <c r="E39" s="12" t="n"/>
      <c r="F39" s="15" t="inlineStr">
        <is>
          <t>B05</t>
        </is>
      </c>
      <c r="G39" s="15" t="n"/>
      <c r="H39" s="14" t="n"/>
      <c r="I39" s="12" t="n"/>
      <c r="J39" s="20" t="inlineStr">
        <is>
          <t>C05</t>
        </is>
      </c>
      <c r="K39" s="20" t="n"/>
      <c r="L39" s="12" t="n"/>
      <c r="M39" s="30" t="n"/>
      <c r="N39" s="15" t="inlineStr">
        <is>
          <t>D05</t>
        </is>
      </c>
      <c r="O39" s="20" t="n"/>
      <c r="P39" s="14" t="n"/>
      <c r="Q39" s="30" t="n"/>
      <c r="R39" s="20" t="inlineStr">
        <is>
          <t>E05</t>
        </is>
      </c>
      <c r="S39" s="20" t="n"/>
      <c r="T39" s="14" t="n"/>
      <c r="U39" s="30" t="n"/>
      <c r="V39" s="15" t="inlineStr">
        <is>
          <t>F05</t>
        </is>
      </c>
      <c r="W39" s="20" t="n"/>
      <c r="X39" s="14" t="n"/>
      <c r="Y39" s="14" t="n"/>
      <c r="Z39" s="20" t="n"/>
      <c r="AA39" s="20" t="n"/>
      <c r="AB39" s="14" t="n"/>
      <c r="AC39" s="14" t="n"/>
      <c r="AD39" s="20" t="n"/>
      <c r="AE39" s="20" t="n"/>
      <c r="AF39" s="14" t="n"/>
      <c r="AG39" s="14" t="n"/>
      <c r="AH39" s="38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</row>
    <row r="40">
      <c r="A40" s="15" t="n">
        <v>6</v>
      </c>
      <c r="B40" s="20" t="inlineStr">
        <is>
          <t>A06</t>
        </is>
      </c>
      <c r="C40" s="20" t="n"/>
      <c r="D40" s="12" t="n"/>
      <c r="E40" s="12" t="n"/>
      <c r="F40" s="15" t="inlineStr">
        <is>
          <t>B06</t>
        </is>
      </c>
      <c r="G40" s="15" t="n"/>
      <c r="H40" s="14" t="n"/>
      <c r="I40" s="12" t="n"/>
      <c r="J40" s="20" t="inlineStr">
        <is>
          <t>C06</t>
        </is>
      </c>
      <c r="K40" s="20" t="n"/>
      <c r="L40" s="12" t="n"/>
      <c r="M40" s="14" t="n"/>
      <c r="N40" s="15" t="inlineStr">
        <is>
          <t>D06</t>
        </is>
      </c>
      <c r="O40" s="20" t="n"/>
      <c r="P40" s="14" t="n"/>
      <c r="Q40" s="14" t="n"/>
      <c r="R40" s="20" t="inlineStr">
        <is>
          <t>E06</t>
        </is>
      </c>
      <c r="S40" s="20" t="n"/>
      <c r="T40" s="14" t="n"/>
      <c r="U40" s="14" t="n"/>
      <c r="V40" s="15" t="inlineStr">
        <is>
          <t>F06</t>
        </is>
      </c>
      <c r="W40" s="15" t="n"/>
      <c r="X40" s="14" t="n"/>
      <c r="Y40" s="30" t="n"/>
      <c r="Z40" s="20" t="n"/>
      <c r="AA40" s="20" t="n"/>
      <c r="AB40" s="14" t="n"/>
      <c r="AC40" s="14" t="n"/>
      <c r="AD40" s="20" t="n"/>
      <c r="AE40" s="20" t="n"/>
      <c r="AF40" s="14" t="n"/>
      <c r="AG40" s="14" t="n"/>
      <c r="AH40" s="38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</row>
    <row r="41">
      <c r="A41" s="15" t="n">
        <v>7</v>
      </c>
      <c r="B41" s="20" t="inlineStr">
        <is>
          <t>A07</t>
        </is>
      </c>
      <c r="C41" s="20" t="n"/>
      <c r="D41" s="12" t="n"/>
      <c r="E41" s="12" t="n"/>
      <c r="F41" s="15" t="inlineStr">
        <is>
          <t>B07</t>
        </is>
      </c>
      <c r="G41" s="15" t="n"/>
      <c r="H41" s="14" t="n"/>
      <c r="I41" s="15" t="n"/>
      <c r="J41" s="20" t="inlineStr">
        <is>
          <t>C07</t>
        </is>
      </c>
      <c r="K41" s="20" t="n"/>
      <c r="L41" s="12" t="n"/>
      <c r="M41" s="14" t="n"/>
      <c r="N41" s="15" t="inlineStr">
        <is>
          <t>D07</t>
        </is>
      </c>
      <c r="O41" s="20" t="n"/>
      <c r="P41" s="14" t="n"/>
      <c r="Q41" s="14" t="n"/>
      <c r="R41" s="20" t="inlineStr">
        <is>
          <t>E07</t>
        </is>
      </c>
      <c r="S41" s="20" t="n"/>
      <c r="T41" s="14" t="n"/>
      <c r="U41" s="14" t="n"/>
      <c r="V41" s="15" t="inlineStr">
        <is>
          <t>F07</t>
        </is>
      </c>
      <c r="W41" s="20" t="n"/>
      <c r="X41" s="14" t="n"/>
      <c r="Y41" s="14" t="n"/>
      <c r="Z41" s="20" t="n"/>
      <c r="AA41" s="20" t="n"/>
      <c r="AB41" s="14" t="n"/>
      <c r="AC41" s="30" t="n"/>
      <c r="AD41" s="20" t="n"/>
      <c r="AE41" s="20" t="n"/>
      <c r="AF41" s="14" t="n"/>
      <c r="AG41" s="30" t="n"/>
      <c r="AH41" s="38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</row>
    <row r="42">
      <c r="A42" s="15" t="n">
        <v>8</v>
      </c>
      <c r="B42" s="20" t="inlineStr">
        <is>
          <t>A08</t>
        </is>
      </c>
      <c r="C42" s="20" t="n"/>
      <c r="D42" s="12" t="n"/>
      <c r="E42" s="12" t="n"/>
      <c r="F42" s="15" t="inlineStr">
        <is>
          <t>B08</t>
        </is>
      </c>
      <c r="G42" s="15" t="n"/>
      <c r="H42" s="14" t="n"/>
      <c r="I42" s="12" t="n"/>
      <c r="J42" s="20" t="inlineStr">
        <is>
          <t>C08</t>
        </is>
      </c>
      <c r="K42" s="20" t="n"/>
      <c r="L42" s="12" t="n"/>
      <c r="M42" s="30" t="n"/>
      <c r="N42" s="15" t="inlineStr">
        <is>
          <t>D08</t>
        </is>
      </c>
      <c r="O42" s="20" t="n"/>
      <c r="P42" s="14" t="n"/>
      <c r="Q42" s="30" t="n"/>
      <c r="R42" s="20" t="inlineStr">
        <is>
          <t>E08</t>
        </is>
      </c>
      <c r="S42" s="20" t="n"/>
      <c r="T42" s="12" t="n"/>
      <c r="U42" s="30" t="n"/>
      <c r="V42" s="15" t="inlineStr">
        <is>
          <t>F08</t>
        </is>
      </c>
      <c r="W42" s="15" t="n"/>
      <c r="X42" s="14" t="n"/>
      <c r="Y42" s="14" t="n"/>
      <c r="Z42" s="20" t="n"/>
      <c r="AA42" s="20" t="n"/>
      <c r="AB42" s="14" t="n"/>
      <c r="AC42" s="14" t="n"/>
      <c r="AD42" s="20" t="n"/>
      <c r="AE42" s="20" t="n"/>
      <c r="AF42" s="14" t="n"/>
      <c r="AG42" s="14" t="n"/>
      <c r="AH42" s="38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</row>
    <row r="43">
      <c r="A43" s="15" t="n">
        <v>9</v>
      </c>
      <c r="B43" s="20" t="inlineStr">
        <is>
          <t>A09</t>
        </is>
      </c>
      <c r="C43" s="20" t="n"/>
      <c r="D43" s="12" t="n"/>
      <c r="E43" s="12" t="n"/>
      <c r="F43" s="15" t="inlineStr">
        <is>
          <t>B09</t>
        </is>
      </c>
      <c r="G43" s="15" t="n"/>
      <c r="H43" s="12" t="n"/>
      <c r="I43" s="12" t="n"/>
      <c r="J43" s="20" t="inlineStr">
        <is>
          <t>C09</t>
        </is>
      </c>
      <c r="K43" s="20" t="n"/>
      <c r="L43" s="12" t="n"/>
      <c r="M43" s="14" t="n"/>
      <c r="N43" s="15" t="inlineStr">
        <is>
          <t>D09</t>
        </is>
      </c>
      <c r="O43" s="20" t="n"/>
      <c r="P43" s="14" t="n"/>
      <c r="Q43" s="14" t="n"/>
      <c r="R43" s="20" t="inlineStr">
        <is>
          <t>E09</t>
        </is>
      </c>
      <c r="S43" s="20" t="n"/>
      <c r="T43" s="14" t="n"/>
      <c r="U43" s="14" t="n"/>
      <c r="V43" s="15" t="inlineStr">
        <is>
          <t>F09</t>
        </is>
      </c>
      <c r="W43" s="15" t="n"/>
      <c r="X43" s="12" t="n"/>
      <c r="Y43" s="30" t="n"/>
      <c r="Z43" s="20" t="n"/>
      <c r="AA43" s="20" t="n"/>
      <c r="AB43" s="14" t="n"/>
      <c r="AC43" s="14" t="n"/>
      <c r="AD43" s="20" t="n"/>
      <c r="AE43" s="20" t="n"/>
      <c r="AF43" s="14" t="n"/>
      <c r="AG43" s="14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</row>
    <row r="44">
      <c r="A44" s="15" t="n">
        <v>10</v>
      </c>
      <c r="B44" s="20" t="inlineStr">
        <is>
          <t>A10</t>
        </is>
      </c>
      <c r="C44" s="20" t="n"/>
      <c r="D44" s="12" t="n"/>
      <c r="E44" s="12" t="n"/>
      <c r="F44" s="15" t="inlineStr">
        <is>
          <t>B10</t>
        </is>
      </c>
      <c r="G44" s="15" t="n"/>
      <c r="H44" s="12" t="n"/>
      <c r="I44" s="15" t="n"/>
      <c r="J44" s="20" t="inlineStr">
        <is>
          <t>C10</t>
        </is>
      </c>
      <c r="K44" s="20" t="n"/>
      <c r="L44" s="14" t="n"/>
      <c r="M44" s="14" t="n"/>
      <c r="N44" s="15" t="inlineStr">
        <is>
          <t>D10</t>
        </is>
      </c>
      <c r="O44" s="20" t="n"/>
      <c r="P44" s="14" t="n"/>
      <c r="Q44" s="14" t="n"/>
      <c r="R44" s="20" t="inlineStr">
        <is>
          <t>E10</t>
        </is>
      </c>
      <c r="S44" s="20" t="n"/>
      <c r="T44" s="14" t="n"/>
      <c r="U44" s="14" t="n"/>
      <c r="V44" s="15" t="inlineStr">
        <is>
          <t>F10</t>
        </is>
      </c>
      <c r="W44" s="15" t="n"/>
      <c r="X44" s="14" t="n"/>
      <c r="Y44" s="14" t="n"/>
      <c r="Z44" s="20" t="n"/>
      <c r="AA44" s="20" t="n"/>
      <c r="AB44" s="14" t="n"/>
      <c r="AC44" s="30" t="n"/>
      <c r="AD44" s="20" t="n"/>
      <c r="AE44" s="20" t="n"/>
      <c r="AF44" s="14" t="n"/>
      <c r="AG44" s="30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</row>
    <row r="45">
      <c r="A45" s="15" t="n">
        <v>11</v>
      </c>
      <c r="B45" s="20" t="inlineStr">
        <is>
          <t>A11</t>
        </is>
      </c>
      <c r="C45" s="20" t="n"/>
      <c r="D45" s="12" t="n"/>
      <c r="E45" s="12" t="n"/>
      <c r="F45" s="15" t="inlineStr">
        <is>
          <t>B11</t>
        </is>
      </c>
      <c r="G45" s="15" t="n"/>
      <c r="H45" s="12" t="n"/>
      <c r="I45" s="12" t="n"/>
      <c r="J45" s="20" t="inlineStr">
        <is>
          <t>C11</t>
        </is>
      </c>
      <c r="K45" s="20" t="n"/>
      <c r="L45" s="14" t="n"/>
      <c r="M45" s="30" t="n"/>
      <c r="N45" s="15" t="inlineStr">
        <is>
          <t>D11</t>
        </is>
      </c>
      <c r="O45" s="20" t="n"/>
      <c r="P45" s="14" t="n"/>
      <c r="Q45" s="30" t="n"/>
      <c r="R45" s="20" t="inlineStr">
        <is>
          <t>E11</t>
        </is>
      </c>
      <c r="S45" s="20" t="n"/>
      <c r="T45" s="12" t="n"/>
      <c r="U45" s="30" t="n"/>
      <c r="V45" s="15" t="inlineStr">
        <is>
          <t>F11</t>
        </is>
      </c>
      <c r="W45" s="15" t="n"/>
      <c r="X45" s="14" t="n"/>
      <c r="Y45" s="14" t="n"/>
      <c r="Z45" s="20" t="n"/>
      <c r="AA45" s="20" t="n"/>
      <c r="AB45" s="14" t="n"/>
      <c r="AC45" s="14" t="n"/>
      <c r="AD45" s="20" t="n"/>
      <c r="AE45" s="20" t="n"/>
      <c r="AF45" s="14" t="n"/>
      <c r="AG45" s="14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</row>
    <row r="46">
      <c r="A46" s="15" t="n">
        <v>12</v>
      </c>
      <c r="B46" s="20" t="inlineStr">
        <is>
          <t>A12</t>
        </is>
      </c>
      <c r="C46" s="20" t="n"/>
      <c r="D46" s="12" t="n"/>
      <c r="E46" s="12" t="n"/>
      <c r="F46" s="15" t="inlineStr">
        <is>
          <t>B12</t>
        </is>
      </c>
      <c r="G46" s="15" t="n"/>
      <c r="H46" s="12" t="n"/>
      <c r="I46" s="12" t="n"/>
      <c r="J46" s="20" t="inlineStr">
        <is>
          <t>C12</t>
        </is>
      </c>
      <c r="K46" s="20" t="n"/>
      <c r="L46" s="14" t="n"/>
      <c r="M46" s="14" t="n"/>
      <c r="N46" s="15" t="inlineStr">
        <is>
          <t>D12</t>
        </is>
      </c>
      <c r="O46" s="20" t="n"/>
      <c r="P46" s="14" t="n"/>
      <c r="Q46" s="14" t="n"/>
      <c r="R46" s="20" t="inlineStr">
        <is>
          <t>E12</t>
        </is>
      </c>
      <c r="S46" s="20" t="n"/>
      <c r="T46" s="14" t="n"/>
      <c r="U46" s="14" t="n"/>
      <c r="V46" s="15" t="inlineStr">
        <is>
          <t>F12</t>
        </is>
      </c>
      <c r="W46" s="15" t="n"/>
      <c r="X46" s="14" t="n"/>
      <c r="Y46" s="30" t="n"/>
      <c r="Z46" s="20" t="n"/>
      <c r="AA46" s="20" t="n"/>
      <c r="AB46" s="14" t="n"/>
      <c r="AC46" s="14" t="n"/>
      <c r="AD46" s="20" t="n"/>
      <c r="AE46" s="20" t="n"/>
      <c r="AF46" s="14" t="n"/>
      <c r="AG46" s="14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</row>
    <row r="47">
      <c r="A47" s="15" t="n">
        <v>13</v>
      </c>
      <c r="B47" s="20" t="inlineStr">
        <is>
          <t>A13</t>
        </is>
      </c>
      <c r="C47" s="20" t="n"/>
      <c r="D47" s="12" t="n"/>
      <c r="E47" s="12" t="n"/>
      <c r="F47" s="15" t="inlineStr">
        <is>
          <t>B13</t>
        </is>
      </c>
      <c r="G47" s="15" t="n"/>
      <c r="H47" s="14" t="n"/>
      <c r="I47" s="15" t="n"/>
      <c r="J47" s="20" t="inlineStr">
        <is>
          <t>C13</t>
        </is>
      </c>
      <c r="K47" s="20" t="n"/>
      <c r="L47" s="14" t="n"/>
      <c r="M47" s="14" t="n"/>
      <c r="N47" s="15" t="inlineStr">
        <is>
          <t>D13</t>
        </is>
      </c>
      <c r="O47" s="20" t="n"/>
      <c r="P47" s="14" t="n"/>
      <c r="Q47" s="14" t="n"/>
      <c r="R47" s="20" t="inlineStr">
        <is>
          <t>E13</t>
        </is>
      </c>
      <c r="S47" s="20" t="n"/>
      <c r="T47" s="12" t="n"/>
      <c r="U47" s="14" t="n"/>
      <c r="V47" s="15" t="inlineStr">
        <is>
          <t>F13</t>
        </is>
      </c>
      <c r="W47" s="15" t="n"/>
      <c r="X47" s="14" t="n"/>
      <c r="Y47" s="14" t="n"/>
      <c r="Z47" s="20" t="n"/>
      <c r="AA47" s="20" t="n"/>
      <c r="AB47" s="12" t="n"/>
      <c r="AC47" s="30" t="n"/>
      <c r="AD47" s="20" t="n"/>
      <c r="AE47" s="20" t="n"/>
      <c r="AF47" s="14" t="n"/>
      <c r="AG47" s="30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</row>
    <row r="48">
      <c r="A48" s="15" t="n">
        <v>14</v>
      </c>
      <c r="B48" s="20" t="inlineStr">
        <is>
          <t>A14</t>
        </is>
      </c>
      <c r="C48" s="20" t="n"/>
      <c r="D48" s="12" t="n"/>
      <c r="E48" s="12" t="n"/>
      <c r="F48" s="15" t="inlineStr">
        <is>
          <t>B14</t>
        </is>
      </c>
      <c r="G48" s="15" t="n"/>
      <c r="H48" s="12" t="n"/>
      <c r="I48" s="12" t="n"/>
      <c r="J48" s="20" t="inlineStr">
        <is>
          <t>C14</t>
        </is>
      </c>
      <c r="K48" s="20" t="n"/>
      <c r="L48" s="14" t="n"/>
      <c r="M48" s="30" t="n"/>
      <c r="N48" s="15" t="inlineStr">
        <is>
          <t>D14</t>
        </is>
      </c>
      <c r="O48" s="20" t="n"/>
      <c r="P48" s="14" t="n"/>
      <c r="Q48" s="30" t="n"/>
      <c r="R48" s="20" t="inlineStr">
        <is>
          <t>E14</t>
        </is>
      </c>
      <c r="S48" s="20" t="n"/>
      <c r="T48" s="14" t="n"/>
      <c r="U48" s="30" t="n"/>
      <c r="V48" s="15" t="inlineStr">
        <is>
          <t>F14</t>
        </is>
      </c>
      <c r="W48" s="15" t="n"/>
      <c r="X48" s="14" t="n"/>
      <c r="Y48" s="14" t="n"/>
      <c r="Z48" s="20" t="n"/>
      <c r="AA48" s="20" t="n"/>
      <c r="AB48" s="14" t="n"/>
      <c r="AC48" s="14" t="n"/>
      <c r="AD48" s="20" t="n"/>
      <c r="AE48" s="20" t="n"/>
      <c r="AF48" s="14" t="n"/>
      <c r="AG48" s="14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</row>
    <row r="49">
      <c r="A49" s="15" t="n">
        <v>15</v>
      </c>
      <c r="B49" s="20" t="inlineStr">
        <is>
          <t>A15</t>
        </is>
      </c>
      <c r="C49" s="20" t="n"/>
      <c r="D49" s="12" t="n"/>
      <c r="E49" s="12" t="n"/>
      <c r="F49" s="15" t="inlineStr">
        <is>
          <t>B15</t>
        </is>
      </c>
      <c r="G49" s="15" t="n"/>
      <c r="H49" s="14" t="n"/>
      <c r="I49" s="14" t="n"/>
      <c r="J49" s="20" t="inlineStr">
        <is>
          <t>C15</t>
        </is>
      </c>
      <c r="K49" s="20" t="n"/>
      <c r="L49" s="14" t="n"/>
      <c r="M49" s="14" t="n"/>
      <c r="N49" s="15" t="inlineStr">
        <is>
          <t>D15</t>
        </is>
      </c>
      <c r="O49" s="20" t="n"/>
      <c r="P49" s="14" t="n"/>
      <c r="Q49" s="14" t="n"/>
      <c r="R49" s="20" t="inlineStr">
        <is>
          <t>E15</t>
        </is>
      </c>
      <c r="S49" s="20" t="n"/>
      <c r="T49" s="12" t="n"/>
      <c r="U49" s="14" t="n"/>
      <c r="V49" s="15" t="inlineStr">
        <is>
          <t>F15</t>
        </is>
      </c>
      <c r="W49" s="15" t="n"/>
      <c r="X49" s="14" t="n"/>
      <c r="Y49" s="15" t="n"/>
      <c r="Z49" s="20" t="n"/>
      <c r="AA49" s="20" t="n"/>
      <c r="AB49" s="14" t="n"/>
      <c r="AC49" s="14" t="n"/>
      <c r="AD49" s="20" t="n"/>
      <c r="AE49" s="20" t="n"/>
      <c r="AF49" s="14" t="n"/>
      <c r="AG49" s="14" t="n"/>
      <c r="AH49" s="19" t="n"/>
      <c r="AI49" s="19" t="n"/>
      <c r="AJ49" s="19" t="n"/>
      <c r="AK49" s="19" t="n"/>
      <c r="AL49" s="19" t="n"/>
      <c r="AM49" s="19" t="n"/>
      <c r="AN49" s="19" t="n"/>
      <c r="AO49" s="19" t="n"/>
      <c r="AP49" s="19" t="n"/>
      <c r="AQ49" s="19" t="n"/>
      <c r="AR49" s="19" t="n"/>
      <c r="AS49" s="19" t="n"/>
      <c r="AT49" s="19" t="n"/>
      <c r="AU49" s="19" t="n"/>
      <c r="AV49" s="19" t="n"/>
      <c r="AW49" s="19" t="n"/>
    </row>
    <row r="50">
      <c r="A50" s="15" t="n">
        <v>16</v>
      </c>
      <c r="B50" s="20" t="inlineStr">
        <is>
          <t>A16</t>
        </is>
      </c>
      <c r="C50" s="20" t="n"/>
      <c r="D50" s="12" t="n"/>
      <c r="E50" s="12" t="n"/>
      <c r="F50" s="15" t="inlineStr">
        <is>
          <t>B16</t>
        </is>
      </c>
      <c r="G50" s="15" t="n"/>
      <c r="H50" s="14" t="n"/>
      <c r="I50" s="15" t="n"/>
      <c r="J50" s="20" t="inlineStr">
        <is>
          <t>C16</t>
        </is>
      </c>
      <c r="K50" s="20" t="n"/>
      <c r="L50" s="14" t="n"/>
      <c r="M50" s="14" t="n"/>
      <c r="N50" s="15" t="inlineStr">
        <is>
          <t>D16</t>
        </is>
      </c>
      <c r="O50" s="20" t="n"/>
      <c r="P50" s="14" t="n"/>
      <c r="Q50" s="14" t="n"/>
      <c r="R50" s="20" t="inlineStr">
        <is>
          <t>E16</t>
        </is>
      </c>
      <c r="S50" s="20" t="n"/>
      <c r="T50" s="14" t="n"/>
      <c r="U50" s="14" t="n"/>
      <c r="V50" s="15" t="inlineStr">
        <is>
          <t>F16</t>
        </is>
      </c>
      <c r="W50" s="15" t="n"/>
      <c r="X50" s="14" t="n"/>
      <c r="Y50" s="14" t="n"/>
      <c r="Z50" s="20" t="n"/>
      <c r="AA50" s="20" t="n"/>
      <c r="AB50" s="14" t="n"/>
      <c r="AC50" s="30" t="n"/>
      <c r="AD50" s="20" t="n"/>
      <c r="AE50" s="20" t="n"/>
      <c r="AF50" s="14" t="n"/>
      <c r="AG50" s="30" t="n"/>
      <c r="AH50" s="19" t="n"/>
      <c r="AI50" s="19" t="n"/>
      <c r="AJ50" s="19" t="n"/>
      <c r="AK50" s="19" t="n"/>
      <c r="AL50" s="19" t="n"/>
      <c r="AM50" s="19" t="n"/>
      <c r="AN50" s="19" t="n"/>
      <c r="AO50" s="19" t="n"/>
      <c r="AP50" s="19" t="n"/>
      <c r="AQ50" s="19" t="n"/>
      <c r="AR50" s="19" t="n"/>
      <c r="AS50" s="19" t="n"/>
      <c r="AT50" s="19" t="n"/>
      <c r="AU50" s="19" t="n"/>
      <c r="AV50" s="19" t="n"/>
      <c r="AW50" s="19" t="n"/>
    </row>
    <row r="51">
      <c r="A51" s="15" t="n">
        <v>17</v>
      </c>
      <c r="B51" s="20" t="inlineStr">
        <is>
          <t>A17</t>
        </is>
      </c>
      <c r="C51" s="20" t="n"/>
      <c r="D51" s="12" t="n"/>
      <c r="E51" s="12" t="n"/>
      <c r="F51" s="15" t="inlineStr">
        <is>
          <t>B17</t>
        </is>
      </c>
      <c r="G51" s="15" t="n"/>
      <c r="H51" s="15" t="n"/>
      <c r="I51" s="15" t="n"/>
      <c r="J51" s="20" t="inlineStr">
        <is>
          <t>C17</t>
        </is>
      </c>
      <c r="K51" s="20" t="n"/>
      <c r="L51" s="14" t="n"/>
      <c r="M51" s="30" t="n"/>
      <c r="N51" s="15" t="n"/>
      <c r="O51" s="20" t="n"/>
      <c r="P51" s="14" t="n"/>
      <c r="Q51" s="30" t="n"/>
      <c r="R51" s="20" t="inlineStr">
        <is>
          <t>E17</t>
        </is>
      </c>
      <c r="S51" s="20" t="n"/>
      <c r="T51" s="14" t="n"/>
      <c r="U51" s="30" t="n"/>
      <c r="V51" s="15" t="inlineStr">
        <is>
          <t>F17</t>
        </is>
      </c>
      <c r="W51" s="15" t="n"/>
      <c r="X51" s="15" t="n"/>
      <c r="Y51" s="15" t="n"/>
      <c r="Z51" s="20" t="n"/>
      <c r="AA51" s="20" t="n"/>
      <c r="AB51" s="14" t="n"/>
      <c r="AC51" s="14" t="n"/>
      <c r="AD51" s="20" t="n"/>
      <c r="AE51" s="20" t="n"/>
      <c r="AF51" s="14" t="n"/>
      <c r="AG51" s="14" t="n"/>
      <c r="AH51" s="19" t="n"/>
      <c r="AI51" s="19" t="n"/>
      <c r="AJ51" s="39" t="n"/>
      <c r="AK51" s="19" t="n"/>
      <c r="AL51" s="19" t="n"/>
      <c r="AM51" s="19" t="n"/>
      <c r="AN51" s="19" t="n"/>
      <c r="AO51" s="19" t="n"/>
      <c r="AP51" s="19" t="n"/>
      <c r="AQ51" s="19" t="n"/>
      <c r="AR51" s="19" t="n"/>
      <c r="AS51" s="19" t="n"/>
      <c r="AT51" s="19" t="n"/>
      <c r="AU51" s="19" t="n"/>
      <c r="AV51" s="19" t="n"/>
      <c r="AW51" s="19" t="n"/>
    </row>
    <row r="52">
      <c r="A52" s="15" t="n">
        <v>18</v>
      </c>
      <c r="B52" s="20" t="inlineStr">
        <is>
          <t>A18</t>
        </is>
      </c>
      <c r="C52" s="20" t="n"/>
      <c r="D52" s="12" t="n"/>
      <c r="E52" s="12" t="n"/>
      <c r="F52" s="15" t="inlineStr">
        <is>
          <t>B18</t>
        </is>
      </c>
      <c r="G52" s="15" t="n"/>
      <c r="H52" s="15" t="n"/>
      <c r="I52" s="15" t="n"/>
      <c r="J52" s="20" t="inlineStr">
        <is>
          <t>C18</t>
        </is>
      </c>
      <c r="K52" s="20" t="n"/>
      <c r="L52" s="14" t="n"/>
      <c r="M52" s="14" t="n"/>
      <c r="N52" s="15" t="n"/>
      <c r="O52" s="20" t="n"/>
      <c r="P52" s="14" t="n"/>
      <c r="Q52" s="14" t="n"/>
      <c r="R52" s="20" t="inlineStr">
        <is>
          <t>E18</t>
        </is>
      </c>
      <c r="S52" s="20" t="n"/>
      <c r="T52" s="14" t="n"/>
      <c r="U52" s="14" t="n"/>
      <c r="V52" s="15" t="inlineStr">
        <is>
          <t>F18</t>
        </is>
      </c>
      <c r="W52" s="15" t="n"/>
      <c r="X52" s="15" t="n"/>
      <c r="Y52" s="15" t="n"/>
      <c r="Z52" s="20" t="n"/>
      <c r="AA52" s="20" t="n"/>
      <c r="AB52" s="14" t="n"/>
      <c r="AC52" s="14" t="n"/>
      <c r="AD52" s="20" t="n"/>
      <c r="AE52" s="20" t="n"/>
      <c r="AF52" s="14" t="n"/>
      <c r="AG52" s="14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</row>
    <row r="53">
      <c r="A53" s="15" t="n">
        <v>19</v>
      </c>
      <c r="B53" s="20" t="inlineStr">
        <is>
          <t>A19</t>
        </is>
      </c>
      <c r="C53" s="20" t="n"/>
      <c r="D53" s="12" t="n"/>
      <c r="E53" s="12" t="n"/>
      <c r="F53" s="15" t="inlineStr">
        <is>
          <t>B19</t>
        </is>
      </c>
      <c r="G53" s="15" t="n"/>
      <c r="H53" s="14" t="n"/>
      <c r="I53" s="14" t="n"/>
      <c r="J53" s="20" t="inlineStr">
        <is>
          <t>C19</t>
        </is>
      </c>
      <c r="K53" s="20" t="n"/>
      <c r="L53" s="14" t="n"/>
      <c r="M53" s="14" t="n"/>
      <c r="N53" s="15" t="n"/>
      <c r="O53" s="20" t="n"/>
      <c r="P53" s="14" t="n"/>
      <c r="Q53" s="14" t="n"/>
      <c r="R53" s="20" t="inlineStr">
        <is>
          <t>E19</t>
        </is>
      </c>
      <c r="S53" s="20" t="n"/>
      <c r="T53" s="14" t="n"/>
      <c r="U53" s="14" t="n"/>
      <c r="V53" s="15" t="inlineStr">
        <is>
          <t>F19</t>
        </is>
      </c>
      <c r="W53" s="15" t="n"/>
      <c r="X53" s="14" t="n"/>
      <c r="Y53" s="14" t="n"/>
      <c r="Z53" s="20" t="n"/>
      <c r="AA53" s="20" t="n"/>
      <c r="AB53" s="14" t="n"/>
      <c r="AC53" s="30" t="n"/>
      <c r="AD53" s="20" t="n"/>
      <c r="AE53" s="20" t="n"/>
      <c r="AF53" s="14" t="n"/>
      <c r="AG53" s="30" t="n"/>
      <c r="AH53" s="19" t="n"/>
      <c r="AI53" s="19" t="n"/>
      <c r="AJ53" s="19" t="n"/>
      <c r="AK53" s="19" t="n"/>
      <c r="AL53" s="19" t="n"/>
      <c r="AM53" s="19" t="n"/>
      <c r="AN53" s="19" t="n"/>
      <c r="AO53" s="19" t="n"/>
      <c r="AP53" s="19" t="n"/>
      <c r="AQ53" s="19" t="n"/>
      <c r="AR53" s="19" t="n"/>
      <c r="AS53" s="19" t="n"/>
      <c r="AT53" s="19" t="n"/>
      <c r="AU53" s="19" t="n"/>
      <c r="AV53" s="19" t="n"/>
      <c r="AW53" s="19" t="n"/>
    </row>
    <row r="54">
      <c r="A54" s="15" t="n">
        <v>20</v>
      </c>
      <c r="B54" s="20" t="inlineStr">
        <is>
          <t>A20</t>
        </is>
      </c>
      <c r="C54" s="20" t="n"/>
      <c r="D54" s="12" t="n"/>
      <c r="E54" s="12" t="n"/>
      <c r="F54" s="15" t="inlineStr">
        <is>
          <t>B20</t>
        </is>
      </c>
      <c r="G54" s="15" t="n"/>
      <c r="H54" s="14" t="n"/>
      <c r="I54" s="14" t="n"/>
      <c r="J54" s="20" t="inlineStr">
        <is>
          <t>C20</t>
        </is>
      </c>
      <c r="K54" s="20" t="n"/>
      <c r="L54" s="14" t="n"/>
      <c r="M54" s="30" t="n"/>
      <c r="N54" s="15" t="n"/>
      <c r="O54" s="20" t="n"/>
      <c r="P54" s="12" t="n"/>
      <c r="Q54" s="30" t="n"/>
      <c r="R54" s="20" t="inlineStr">
        <is>
          <t>E20</t>
        </is>
      </c>
      <c r="S54" s="20" t="n"/>
      <c r="T54" s="14" t="n"/>
      <c r="U54" s="30" t="n"/>
      <c r="V54" s="15" t="inlineStr">
        <is>
          <t>F20</t>
        </is>
      </c>
      <c r="W54" s="15" t="n"/>
      <c r="X54" s="14" t="n"/>
      <c r="Y54" s="15" t="n"/>
      <c r="Z54" s="20" t="n"/>
      <c r="AA54" s="20" t="n"/>
      <c r="AB54" s="14" t="n"/>
      <c r="AC54" s="14" t="n"/>
      <c r="AD54" s="20" t="n"/>
      <c r="AE54" s="20" t="n"/>
      <c r="AF54" s="14" t="n"/>
      <c r="AG54" s="14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</row>
    <row r="55" ht="15" customHeight="1">
      <c r="A55" s="21" t="inlineStr">
        <is>
          <t>统计</t>
        </is>
      </c>
      <c r="B55" s="21">
        <f>COUNTA(B35:B54)</f>
        <v/>
      </c>
      <c r="C55" s="21">
        <f>COUNTIF(C35:C54,5)</f>
        <v/>
      </c>
      <c r="D55" s="21" t="n"/>
      <c r="E55" s="21" t="n"/>
      <c r="F55" s="21">
        <f>COUNTA(F35:F54)</f>
        <v/>
      </c>
      <c r="G55" s="21">
        <f>COUNTIF(G35:G54,5)</f>
        <v/>
      </c>
      <c r="H55" s="21" t="n"/>
      <c r="I55" s="21" t="n"/>
      <c r="J55" s="21">
        <f>COUNTA(J35:J54)</f>
        <v/>
      </c>
      <c r="K55" s="21">
        <f>COUNTIF(K35:K54,5)</f>
        <v/>
      </c>
      <c r="L55" s="21" t="n"/>
      <c r="M55" s="21" t="n"/>
      <c r="N55" s="21">
        <f>COUNTA(N35:N54)</f>
        <v/>
      </c>
      <c r="O55" s="21">
        <f>COUNTIF(O35:O54,5)</f>
        <v/>
      </c>
      <c r="P55" s="21" t="n"/>
      <c r="Q55" s="21" t="n"/>
      <c r="R55" s="21">
        <f>COUNTA(R35:R54)</f>
        <v/>
      </c>
      <c r="S55" s="21">
        <f>COUNTIF(S35:S54,5)</f>
        <v/>
      </c>
      <c r="T55" s="21" t="n"/>
      <c r="U55" s="21" t="n"/>
      <c r="V55" s="21">
        <f>COUNTA(V35:V54)</f>
        <v/>
      </c>
      <c r="W55" s="21">
        <f>COUNTIF(W35:W54,5)</f>
        <v/>
      </c>
      <c r="X55" s="21" t="n"/>
      <c r="Y55" s="21" t="n"/>
      <c r="Z55" s="21">
        <f>COUNTA(Z35:Z54)</f>
        <v/>
      </c>
      <c r="AA55" s="21">
        <f>COUNTIF(AA35:AA54,5)</f>
        <v/>
      </c>
      <c r="AB55" s="21" t="n"/>
      <c r="AC55" s="21" t="n"/>
      <c r="AD55" s="21">
        <f>COUNTA(AD35:AD54)</f>
        <v/>
      </c>
      <c r="AE55" s="21">
        <f>COUNTIF(AE35:AE54,5)</f>
        <v/>
      </c>
      <c r="AF55" s="21" t="n"/>
      <c r="AG55" s="21" t="n"/>
      <c r="AH55" s="19" t="n"/>
      <c r="AI55" s="19" t="n"/>
      <c r="AJ55" s="19" t="n"/>
      <c r="AK55" s="19" t="n"/>
      <c r="AL55" s="19" t="n"/>
      <c r="AM55" s="19" t="n"/>
      <c r="AN55" s="19" t="n"/>
      <c r="AO55" s="19" t="n"/>
      <c r="AP55" s="19" t="n"/>
      <c r="AQ55" s="19" t="n"/>
      <c r="AR55" s="19" t="n"/>
      <c r="AS55" s="19" t="n"/>
      <c r="AT55" s="19" t="n"/>
      <c r="AU55" s="19" t="n"/>
      <c r="AV55" s="19" t="n"/>
      <c r="AW55" s="19" t="n"/>
    </row>
    <row r="56">
      <c r="A56" s="17" t="n"/>
      <c r="B56" s="17" t="n"/>
      <c r="C56" s="21">
        <f>COUNTIF(C35:C54,8)</f>
        <v/>
      </c>
      <c r="D56" s="17" t="n"/>
      <c r="E56" s="17" t="n"/>
      <c r="F56" s="17" t="n"/>
      <c r="G56" s="21">
        <f>COUNTIF(G35:G54,8)</f>
        <v/>
      </c>
      <c r="H56" s="17" t="n"/>
      <c r="I56" s="17" t="n"/>
      <c r="J56" s="17" t="n"/>
      <c r="K56" s="21">
        <f>COUNTIF(K35:K54,8)</f>
        <v/>
      </c>
      <c r="L56" s="17" t="n"/>
      <c r="M56" s="17" t="n"/>
      <c r="N56" s="17" t="n"/>
      <c r="O56" s="21">
        <f>COUNTIF(O35:O54,8)</f>
        <v/>
      </c>
      <c r="P56" s="17" t="n"/>
      <c r="Q56" s="17" t="n"/>
      <c r="R56" s="17" t="n"/>
      <c r="S56" s="21">
        <f>COUNTIF(S35:S54,8)</f>
        <v/>
      </c>
      <c r="T56" s="17" t="n"/>
      <c r="U56" s="17" t="n"/>
      <c r="V56" s="17" t="n"/>
      <c r="W56" s="21">
        <f>COUNTIF(W35:W54,8)</f>
        <v/>
      </c>
      <c r="X56" s="17" t="n"/>
      <c r="Y56" s="17" t="n"/>
      <c r="Z56" s="17" t="n"/>
      <c r="AA56" s="21">
        <f>COUNTIF(AA35:AA54,8)</f>
        <v/>
      </c>
      <c r="AB56" s="17" t="n"/>
      <c r="AC56" s="17" t="n"/>
      <c r="AD56" s="17" t="n"/>
      <c r="AE56" s="21">
        <f>COUNTIF(AE35:AE54,8)</f>
        <v/>
      </c>
      <c r="AF56" s="17" t="n"/>
      <c r="AG56" s="17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</row>
    <row r="57">
      <c r="A57" s="17" t="n"/>
      <c r="B57" s="17" t="n"/>
      <c r="C57" s="21">
        <f>COUNTIF(C34:C53,12)</f>
        <v/>
      </c>
      <c r="D57" s="17" t="n"/>
      <c r="E57" s="17" t="n"/>
      <c r="F57" s="17" t="n"/>
      <c r="G57" s="21">
        <f>COUNTIF(G34:G53,12)</f>
        <v/>
      </c>
      <c r="H57" s="17" t="n"/>
      <c r="I57" s="17" t="n"/>
      <c r="J57" s="17" t="n"/>
      <c r="K57" s="21">
        <f>COUNTIF(K34:K53,12)</f>
        <v/>
      </c>
      <c r="L57" s="17" t="n"/>
      <c r="M57" s="17" t="n"/>
      <c r="N57" s="17" t="n"/>
      <c r="O57" s="21">
        <f>COUNTIF(O34:O53,12)</f>
        <v/>
      </c>
      <c r="P57" s="17" t="n"/>
      <c r="Q57" s="17" t="n"/>
      <c r="R57" s="17" t="n"/>
      <c r="S57" s="21">
        <f>COUNTIF(S34:S53,12)</f>
        <v/>
      </c>
      <c r="T57" s="17" t="n"/>
      <c r="U57" s="17" t="n"/>
      <c r="V57" s="17" t="n"/>
      <c r="W57" s="21">
        <f>COUNTIF(W34:W53,12)</f>
        <v/>
      </c>
      <c r="X57" s="17" t="n"/>
      <c r="Y57" s="17" t="n"/>
      <c r="Z57" s="17" t="n"/>
      <c r="AA57" s="21">
        <f>COUNTIF(AA34:AA53,12)</f>
        <v/>
      </c>
      <c r="AB57" s="17" t="n"/>
      <c r="AC57" s="17" t="n"/>
      <c r="AD57" s="17" t="n"/>
      <c r="AE57" s="21">
        <f>COUNTIF(AE34:AE53,12)</f>
        <v/>
      </c>
      <c r="AF57" s="17" t="n"/>
      <c r="AG57" s="17" t="n"/>
      <c r="AH57" s="19" t="n"/>
      <c r="AI57" s="19" t="n"/>
      <c r="AJ57" s="19" t="n"/>
      <c r="AK57" s="19" t="n"/>
      <c r="AL57" s="19" t="n"/>
      <c r="AM57" s="19" t="n"/>
      <c r="AN57" s="19" t="n"/>
      <c r="AO57" s="19" t="n"/>
      <c r="AP57" s="19" t="n"/>
      <c r="AQ57" s="19" t="n"/>
      <c r="AR57" s="19" t="n"/>
      <c r="AS57" s="19" t="n"/>
      <c r="AT57" s="19" t="n"/>
      <c r="AU57" s="19" t="n"/>
      <c r="AV57" s="19" t="n"/>
      <c r="AW57" s="19" t="n"/>
    </row>
    <row r="58">
      <c r="A58" s="18" t="n"/>
      <c r="B58" s="18" t="n"/>
      <c r="C58" s="21">
        <f>COUNTIF(C35:C54,20)</f>
        <v/>
      </c>
      <c r="D58" s="18" t="n"/>
      <c r="E58" s="18" t="n"/>
      <c r="F58" s="18" t="n"/>
      <c r="G58" s="21">
        <f>COUNTIF(G35:G54,20)</f>
        <v/>
      </c>
      <c r="H58" s="18" t="n"/>
      <c r="I58" s="18" t="n"/>
      <c r="J58" s="18" t="n"/>
      <c r="K58" s="21">
        <f>COUNTIF(K35:K54,20)</f>
        <v/>
      </c>
      <c r="L58" s="18" t="n"/>
      <c r="M58" s="18" t="n"/>
      <c r="N58" s="18" t="n"/>
      <c r="O58" s="21">
        <f>COUNTIF(O35:O54,20)</f>
        <v/>
      </c>
      <c r="P58" s="18" t="n"/>
      <c r="Q58" s="18" t="n"/>
      <c r="R58" s="18" t="n"/>
      <c r="S58" s="21">
        <f>COUNTIF(S35:S54,20)</f>
        <v/>
      </c>
      <c r="T58" s="18" t="n"/>
      <c r="U58" s="18" t="n"/>
      <c r="V58" s="18" t="n"/>
      <c r="W58" s="21">
        <f>COUNTIF(W35:W54,20)</f>
        <v/>
      </c>
      <c r="X58" s="18" t="n"/>
      <c r="Y58" s="18" t="n"/>
      <c r="Z58" s="18" t="n"/>
      <c r="AA58" s="21">
        <f>COUNTIF(AA35:AA54,20)</f>
        <v/>
      </c>
      <c r="AB58" s="18" t="n"/>
      <c r="AC58" s="18" t="n"/>
      <c r="AD58" s="18" t="n"/>
      <c r="AE58" s="21">
        <f>COUNTIF(AE35:AE54,20)</f>
        <v/>
      </c>
      <c r="AF58" s="18" t="n"/>
      <c r="AG58" s="18" t="n"/>
      <c r="AH58" s="19" t="n"/>
      <c r="AI58" s="19" t="n"/>
      <c r="AJ58" s="19" t="n"/>
      <c r="AK58" s="19" t="n"/>
      <c r="AL58" s="19" t="n"/>
      <c r="AM58" s="19" t="n"/>
      <c r="AN58" s="19" t="n"/>
      <c r="AO58" s="19" t="n"/>
      <c r="AP58" s="19" t="n"/>
      <c r="AQ58" s="19" t="n"/>
      <c r="AR58" s="19" t="n"/>
      <c r="AS58" s="19" t="n"/>
      <c r="AT58" s="19" t="n"/>
      <c r="AU58" s="19" t="n"/>
      <c r="AV58" s="19" t="n"/>
      <c r="AW58" s="19" t="n"/>
    </row>
    <row r="59"/>
    <row r="60" ht="19.2" customHeight="1">
      <c r="A60" s="8" t="inlineStr">
        <is>
          <t>301机房机柜开通状态表</t>
        </is>
      </c>
      <c r="L60" s="28" t="inlineStr">
        <is>
          <t>机柜总数：</t>
        </is>
      </c>
      <c r="O60" s="29">
        <f>SUM(B83,F83,J83,N83,R83,V83,Z83,AD83)</f>
        <v/>
      </c>
      <c r="Q60" s="33" t="inlineStr">
        <is>
          <t>5kW机柜加电数</t>
        </is>
      </c>
      <c r="S60" s="32">
        <f>C83+G83+K83+O83+S83+W83+AA83+AE83</f>
        <v/>
      </c>
      <c r="T60" s="33" t="inlineStr">
        <is>
          <t>8kW机柜加电数</t>
        </is>
      </c>
      <c r="V60" s="32">
        <f>SUM(K84,C84,G84,O84,S84,W84,AA84,AE84)</f>
        <v/>
      </c>
      <c r="W60" s="33" t="inlineStr">
        <is>
          <t>12kW机柜加电数</t>
        </is>
      </c>
      <c r="Y60" s="29">
        <f>SUM(C85,G85,K85,O85,S85,W85,AA85,AE85)</f>
        <v/>
      </c>
      <c r="Z60" s="33" t="inlineStr">
        <is>
          <t>20kW机柜加电数</t>
        </is>
      </c>
      <c r="AB60" s="29">
        <f>SUM(C86,G86,K86,O86,S86,W86,AA86,AE86)</f>
        <v/>
      </c>
      <c r="AC60" s="36" t="n"/>
      <c r="AD60" s="36" t="n"/>
      <c r="AE60" s="28" t="n"/>
      <c r="AF60" s="36" t="n"/>
      <c r="AG60" s="28" t="n"/>
    </row>
    <row r="61" ht="22.5" customHeight="1">
      <c r="A61" s="9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28" t="n"/>
      <c r="AD61" s="28" t="n"/>
      <c r="AE61" s="5" t="n"/>
      <c r="AF61" s="28" t="n"/>
      <c r="AG61" s="5" t="n"/>
    </row>
    <row r="62" ht="17.25" customHeight="1">
      <c r="A62" s="10" t="inlineStr">
        <is>
          <t>编号</t>
        </is>
      </c>
      <c r="B62" s="11" t="inlineStr">
        <is>
          <t>机柜编号</t>
        </is>
      </c>
      <c r="C62" s="11" t="inlineStr">
        <is>
          <t>功率(kW)</t>
        </is>
      </c>
      <c r="D62" s="10" t="inlineStr">
        <is>
          <t>加电时间</t>
        </is>
      </c>
      <c r="E62" s="10" t="inlineStr">
        <is>
          <t>断电时间</t>
        </is>
      </c>
      <c r="F62" s="10" t="inlineStr">
        <is>
          <t>机柜编号</t>
        </is>
      </c>
      <c r="G62" s="11" t="inlineStr">
        <is>
          <t>功率(kW)</t>
        </is>
      </c>
      <c r="H62" s="10" t="inlineStr">
        <is>
          <t>加电时间</t>
        </is>
      </c>
      <c r="I62" s="10" t="inlineStr">
        <is>
          <t>断电时间</t>
        </is>
      </c>
      <c r="J62" s="10" t="inlineStr">
        <is>
          <t>机柜编号</t>
        </is>
      </c>
      <c r="K62" s="11" t="inlineStr">
        <is>
          <t>功率(kW)</t>
        </is>
      </c>
      <c r="L62" s="10" t="inlineStr">
        <is>
          <t>加电时间</t>
        </is>
      </c>
      <c r="M62" s="10" t="inlineStr">
        <is>
          <t>断电时间</t>
        </is>
      </c>
      <c r="N62" s="10" t="inlineStr">
        <is>
          <t>机柜编号</t>
        </is>
      </c>
      <c r="O62" s="11" t="inlineStr">
        <is>
          <t>功率(kW)</t>
        </is>
      </c>
      <c r="P62" s="10" t="inlineStr">
        <is>
          <t>加电时间</t>
        </is>
      </c>
      <c r="Q62" s="10" t="inlineStr">
        <is>
          <t>断电时间</t>
        </is>
      </c>
      <c r="R62" s="10" t="inlineStr">
        <is>
          <t>机柜编号</t>
        </is>
      </c>
      <c r="S62" s="11" t="inlineStr">
        <is>
          <t>功率(kW)</t>
        </is>
      </c>
      <c r="T62" s="10" t="inlineStr">
        <is>
          <t>加电时间</t>
        </is>
      </c>
      <c r="U62" s="10" t="inlineStr">
        <is>
          <t>断电时间</t>
        </is>
      </c>
      <c r="V62" s="10" t="inlineStr">
        <is>
          <t>机柜编号</t>
        </is>
      </c>
      <c r="W62" s="11" t="inlineStr">
        <is>
          <t>功率(kW)</t>
        </is>
      </c>
      <c r="X62" s="10" t="inlineStr">
        <is>
          <t>加电时间</t>
        </is>
      </c>
      <c r="Y62" s="10" t="inlineStr">
        <is>
          <t>断电时间</t>
        </is>
      </c>
      <c r="Z62" s="10" t="n"/>
      <c r="AA62" s="11" t="n"/>
      <c r="AB62" s="10" t="n"/>
      <c r="AC62" s="10" t="n"/>
      <c r="AD62" s="10" t="n"/>
      <c r="AE62" s="11" t="n"/>
      <c r="AF62" s="10" t="n"/>
      <c r="AG62" s="10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</row>
    <row r="63" ht="17.25" customHeight="1">
      <c r="A63" s="15" t="n">
        <v>1</v>
      </c>
      <c r="B63" s="11" t="inlineStr">
        <is>
          <t>A01</t>
        </is>
      </c>
      <c r="C63" s="11" t="n"/>
      <c r="D63" s="12" t="n"/>
      <c r="E63" s="368" t="n"/>
      <c r="F63" s="10" t="inlineStr">
        <is>
          <t>B01</t>
        </is>
      </c>
      <c r="G63" s="10" t="n"/>
      <c r="H63" s="10" t="n"/>
      <c r="I63" s="15" t="n"/>
      <c r="J63" s="11" t="inlineStr">
        <is>
          <t>C01</t>
        </is>
      </c>
      <c r="K63" s="11" t="n"/>
      <c r="L63" s="14" t="n"/>
      <c r="M63" s="14" t="n"/>
      <c r="N63" s="10" t="inlineStr">
        <is>
          <t>D01</t>
        </is>
      </c>
      <c r="O63" s="11" t="n"/>
      <c r="P63" s="14" t="n"/>
      <c r="Q63" s="14" t="n"/>
      <c r="R63" s="11" t="inlineStr">
        <is>
          <t>E01</t>
        </is>
      </c>
      <c r="S63" s="11" t="n"/>
      <c r="T63" s="14" t="n"/>
      <c r="U63" s="14" t="n"/>
      <c r="V63" s="10" t="inlineStr">
        <is>
          <t>F01</t>
        </is>
      </c>
      <c r="W63" s="15" t="n"/>
      <c r="X63" s="14" t="n"/>
      <c r="Y63" s="15" t="n"/>
      <c r="Z63" s="369" t="n"/>
      <c r="AA63" s="15" t="n"/>
      <c r="AB63" s="14" t="n"/>
      <c r="AC63" s="14" t="n"/>
      <c r="AD63" s="15" t="n"/>
      <c r="AE63" s="15" t="n"/>
      <c r="AF63" s="14" t="n"/>
      <c r="AG63" s="15" t="n"/>
      <c r="AH63" s="19" t="n"/>
      <c r="AI63" s="19" t="n"/>
      <c r="AJ63" s="19" t="n"/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9" t="n"/>
      <c r="AT63" s="19" t="n"/>
      <c r="AU63" s="19" t="n"/>
      <c r="AV63" s="19" t="n"/>
      <c r="AW63" s="19" t="n"/>
    </row>
    <row r="64" ht="17.25" customHeight="1">
      <c r="A64" s="15" t="n">
        <v>2</v>
      </c>
      <c r="B64" s="11" t="inlineStr">
        <is>
          <t>A02</t>
        </is>
      </c>
      <c r="C64" s="11" t="n"/>
      <c r="D64" s="12" t="n"/>
      <c r="E64" s="12" t="n"/>
      <c r="F64" s="10" t="inlineStr">
        <is>
          <t>B02</t>
        </is>
      </c>
      <c r="G64" s="10" t="n"/>
      <c r="H64" s="10" t="n"/>
      <c r="I64" s="15" t="n"/>
      <c r="J64" s="11" t="inlineStr">
        <is>
          <t>C02</t>
        </is>
      </c>
      <c r="K64" s="11" t="n"/>
      <c r="L64" s="14" t="n"/>
      <c r="M64" s="30" t="n"/>
      <c r="N64" s="10" t="inlineStr">
        <is>
          <t>D02</t>
        </is>
      </c>
      <c r="O64" s="11" t="n"/>
      <c r="P64" s="14" t="n"/>
      <c r="Q64" s="30" t="n"/>
      <c r="R64" s="11" t="inlineStr">
        <is>
          <t>E02</t>
        </is>
      </c>
      <c r="S64" s="11" t="n"/>
      <c r="T64" s="12" t="n"/>
      <c r="U64" s="30" t="n"/>
      <c r="V64" s="10" t="inlineStr">
        <is>
          <t>F02</t>
        </is>
      </c>
      <c r="W64" s="15" t="n"/>
      <c r="X64" s="14" t="n"/>
      <c r="Y64" s="15" t="n"/>
      <c r="Z64" s="369" t="n"/>
      <c r="AA64" s="15" t="n"/>
      <c r="AB64" s="14" t="n"/>
      <c r="AC64" s="14" t="n"/>
      <c r="AD64" s="15" t="n"/>
      <c r="AE64" s="15" t="n"/>
      <c r="AF64" s="14" t="n"/>
      <c r="AG64" s="14" t="n"/>
      <c r="AH64" s="38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</row>
    <row r="65" ht="17.25" customHeight="1">
      <c r="A65" s="15" t="n">
        <v>3</v>
      </c>
      <c r="B65" s="11" t="inlineStr">
        <is>
          <t>A03</t>
        </is>
      </c>
      <c r="C65" s="11" t="n"/>
      <c r="D65" s="12" t="n"/>
      <c r="E65" s="12" t="n"/>
      <c r="F65" s="10" t="inlineStr">
        <is>
          <t>B03</t>
        </is>
      </c>
      <c r="G65" s="10" t="n"/>
      <c r="H65" s="12" t="n"/>
      <c r="I65" s="30" t="n"/>
      <c r="J65" s="11" t="inlineStr">
        <is>
          <t>C03</t>
        </is>
      </c>
      <c r="K65" s="11" t="n"/>
      <c r="L65" s="14" t="n"/>
      <c r="M65" s="14" t="n"/>
      <c r="N65" s="10" t="inlineStr">
        <is>
          <t>D03</t>
        </is>
      </c>
      <c r="O65" s="11" t="n"/>
      <c r="P65" s="14" t="n"/>
      <c r="Q65" s="14" t="n"/>
      <c r="R65" s="11" t="inlineStr">
        <is>
          <t>E03</t>
        </is>
      </c>
      <c r="S65" s="11" t="n"/>
      <c r="T65" s="14" t="n"/>
      <c r="U65" s="14" t="n"/>
      <c r="V65" s="10" t="inlineStr">
        <is>
          <t>F03</t>
        </is>
      </c>
      <c r="W65" s="15" t="n"/>
      <c r="X65" s="14" t="n"/>
      <c r="Y65" s="14" t="n"/>
      <c r="Z65" s="369" t="n"/>
      <c r="AA65" s="15" t="n"/>
      <c r="AB65" s="14" t="n"/>
      <c r="AC65" s="14" t="n"/>
      <c r="AD65" s="15" t="n"/>
      <c r="AE65" s="15" t="n"/>
      <c r="AF65" s="14" t="n"/>
      <c r="AG65" s="14" t="n"/>
      <c r="AH65" s="38" t="n"/>
      <c r="AI65" s="19" t="n"/>
      <c r="AJ65" s="19" t="n"/>
      <c r="AK65" s="19" t="n"/>
      <c r="AL65" s="19" t="n"/>
      <c r="AM65" s="19" t="n"/>
      <c r="AN65" s="19" t="n"/>
      <c r="AO65" s="19" t="n"/>
      <c r="AP65" s="19" t="n"/>
      <c r="AQ65" s="19" t="n"/>
      <c r="AR65" s="19" t="n"/>
      <c r="AS65" s="19" t="n"/>
      <c r="AT65" s="19" t="n"/>
      <c r="AU65" s="19" t="n"/>
      <c r="AV65" s="19" t="n"/>
      <c r="AW65" s="19" t="n"/>
    </row>
    <row r="66" ht="17.25" customHeight="1">
      <c r="A66" s="15" t="n">
        <v>4</v>
      </c>
      <c r="B66" s="11" t="inlineStr">
        <is>
          <t>A04</t>
        </is>
      </c>
      <c r="C66" s="11" t="n"/>
      <c r="D66" s="12" t="n"/>
      <c r="E66" s="368" t="n"/>
      <c r="F66" s="10" t="inlineStr">
        <is>
          <t>B04</t>
        </is>
      </c>
      <c r="G66" s="10" t="n"/>
      <c r="H66" s="14" t="n"/>
      <c r="I66" s="15" t="n"/>
      <c r="J66" s="11" t="inlineStr">
        <is>
          <t>C04</t>
        </is>
      </c>
      <c r="K66" s="11" t="n"/>
      <c r="L66" s="12" t="n"/>
      <c r="M66" s="14" t="n"/>
      <c r="N66" s="10" t="inlineStr">
        <is>
          <t>D04</t>
        </is>
      </c>
      <c r="O66" s="11" t="n"/>
      <c r="P66" s="14" t="n"/>
      <c r="Q66" s="14" t="n"/>
      <c r="R66" s="11" t="inlineStr">
        <is>
          <t>E04</t>
        </is>
      </c>
      <c r="S66" s="11" t="n"/>
      <c r="T66" s="14" t="n"/>
      <c r="U66" s="14" t="n"/>
      <c r="V66" s="10" t="inlineStr">
        <is>
          <t>F04</t>
        </is>
      </c>
      <c r="W66" s="15" t="n"/>
      <c r="X66" s="14" t="n"/>
      <c r="Y66" s="15" t="n"/>
      <c r="Z66" s="369" t="n"/>
      <c r="AA66" s="15" t="n"/>
      <c r="AB66" s="14" t="n"/>
      <c r="AC66" s="48" t="n"/>
      <c r="AD66" s="15" t="n"/>
      <c r="AE66" s="15" t="n"/>
      <c r="AF66" s="14" t="n"/>
      <c r="AG66" s="48" t="n"/>
      <c r="AH66" s="38" t="n"/>
      <c r="AI66" s="19" t="n"/>
      <c r="AJ66" s="19" t="n"/>
      <c r="AK66" s="19" t="n"/>
      <c r="AL66" s="19" t="n"/>
      <c r="AM66" s="19" t="n"/>
      <c r="AN66" s="19" t="n"/>
      <c r="AO66" s="19" t="n"/>
      <c r="AP66" s="19" t="n"/>
      <c r="AQ66" s="19" t="n"/>
      <c r="AR66" s="19" t="n"/>
      <c r="AS66" s="19" t="n"/>
      <c r="AT66" s="19" t="n"/>
      <c r="AU66" s="19" t="n"/>
      <c r="AV66" s="19" t="n"/>
      <c r="AW66" s="19" t="n"/>
    </row>
    <row r="67" ht="17.25" customHeight="1">
      <c r="A67" s="15" t="n">
        <v>5</v>
      </c>
      <c r="B67" s="11" t="inlineStr">
        <is>
          <t>A05</t>
        </is>
      </c>
      <c r="C67" s="11" t="n"/>
      <c r="D67" s="12" t="n"/>
      <c r="E67" s="12" t="n"/>
      <c r="F67" s="10" t="inlineStr">
        <is>
          <t>B05</t>
        </is>
      </c>
      <c r="G67" s="10" t="n"/>
      <c r="H67" s="14" t="n"/>
      <c r="I67" s="12" t="n"/>
      <c r="J67" s="11" t="inlineStr">
        <is>
          <t>C05</t>
        </is>
      </c>
      <c r="K67" s="11" t="n"/>
      <c r="L67" s="12" t="n"/>
      <c r="M67" s="30" t="n"/>
      <c r="N67" s="10" t="inlineStr">
        <is>
          <t>D05</t>
        </is>
      </c>
      <c r="O67" s="11" t="n"/>
      <c r="P67" s="14" t="n"/>
      <c r="Q67" s="30" t="n"/>
      <c r="R67" s="11" t="inlineStr">
        <is>
          <t>E05</t>
        </is>
      </c>
      <c r="S67" s="11" t="n"/>
      <c r="T67" s="14" t="n"/>
      <c r="U67" s="30" t="n"/>
      <c r="V67" s="10" t="inlineStr">
        <is>
          <t>F05</t>
        </is>
      </c>
      <c r="W67" s="15" t="n"/>
      <c r="X67" s="14" t="n"/>
      <c r="Y67" s="14" t="n"/>
      <c r="Z67" s="369" t="n"/>
      <c r="AA67" s="15" t="n"/>
      <c r="AB67" s="14" t="n"/>
      <c r="AC67" s="14" t="n"/>
      <c r="AD67" s="15" t="n"/>
      <c r="AE67" s="15" t="n"/>
      <c r="AF67" s="14" t="n"/>
      <c r="AG67" s="14" t="n"/>
      <c r="AH67" s="38" t="n"/>
      <c r="AI67" s="19" t="n"/>
      <c r="AJ67" s="19" t="n"/>
      <c r="AK67" s="19" t="n"/>
      <c r="AL67" s="19" t="n"/>
      <c r="AM67" s="19" t="n"/>
      <c r="AN67" s="19" t="n"/>
      <c r="AO67" s="19" t="n"/>
      <c r="AP67" s="19" t="n"/>
      <c r="AQ67" s="19" t="n"/>
      <c r="AR67" s="19" t="n"/>
      <c r="AS67" s="19" t="n"/>
      <c r="AT67" s="19" t="n"/>
      <c r="AU67" s="19" t="n"/>
      <c r="AV67" s="19" t="n"/>
      <c r="AW67" s="19" t="n"/>
    </row>
    <row r="68" ht="17.25" customHeight="1">
      <c r="A68" s="15" t="n">
        <v>6</v>
      </c>
      <c r="B68" s="11" t="inlineStr">
        <is>
          <t>A06</t>
        </is>
      </c>
      <c r="C68" s="11" t="n"/>
      <c r="D68" s="12" t="n"/>
      <c r="E68" s="12" t="n"/>
      <c r="F68" s="10" t="inlineStr">
        <is>
          <t>B06</t>
        </is>
      </c>
      <c r="G68" s="10" t="n"/>
      <c r="H68" s="14" t="n"/>
      <c r="I68" s="12" t="n"/>
      <c r="J68" s="11" t="inlineStr">
        <is>
          <t>C06</t>
        </is>
      </c>
      <c r="K68" s="11" t="n"/>
      <c r="L68" s="12" t="n"/>
      <c r="M68" s="14" t="n"/>
      <c r="N68" s="10" t="inlineStr">
        <is>
          <t>D06</t>
        </is>
      </c>
      <c r="O68" s="11" t="n"/>
      <c r="P68" s="14" t="n"/>
      <c r="Q68" s="14" t="n"/>
      <c r="R68" s="11" t="inlineStr">
        <is>
          <t>E06</t>
        </is>
      </c>
      <c r="S68" s="11" t="n"/>
      <c r="T68" s="14" t="n"/>
      <c r="U68" s="14" t="n"/>
      <c r="V68" s="10" t="inlineStr">
        <is>
          <t>F06</t>
        </is>
      </c>
      <c r="W68" s="15" t="n"/>
      <c r="X68" s="44" t="n"/>
      <c r="Y68" s="48" t="n"/>
      <c r="Z68" s="369" t="n"/>
      <c r="AA68" s="15" t="n"/>
      <c r="AB68" s="14" t="n"/>
      <c r="AC68" s="14" t="n"/>
      <c r="AD68" s="15" t="n"/>
      <c r="AE68" s="15" t="n"/>
      <c r="AF68" s="14" t="n"/>
      <c r="AG68" s="14" t="n"/>
      <c r="AH68" s="38" t="n"/>
      <c r="AI68" s="19" t="n"/>
      <c r="AJ68" s="19" t="n"/>
      <c r="AK68" s="19" t="n"/>
      <c r="AL68" s="19" t="n"/>
      <c r="AM68" s="19" t="n"/>
      <c r="AN68" s="19" t="n"/>
      <c r="AO68" s="19" t="n"/>
      <c r="AP68" s="19" t="n"/>
      <c r="AQ68" s="19" t="n"/>
      <c r="AR68" s="19" t="n"/>
      <c r="AS68" s="19" t="n"/>
      <c r="AT68" s="19" t="n"/>
      <c r="AU68" s="19" t="n"/>
      <c r="AV68" s="19" t="n"/>
      <c r="AW68" s="19" t="n"/>
    </row>
    <row r="69" ht="17.25" customHeight="1">
      <c r="A69" s="15" t="n">
        <v>7</v>
      </c>
      <c r="B69" s="11" t="inlineStr">
        <is>
          <t>A07</t>
        </is>
      </c>
      <c r="C69" s="11" t="n"/>
      <c r="D69" s="12" t="n"/>
      <c r="E69" s="12" t="n"/>
      <c r="F69" s="10" t="inlineStr">
        <is>
          <t>B07</t>
        </is>
      </c>
      <c r="G69" s="10" t="n"/>
      <c r="H69" s="14" t="n"/>
      <c r="I69" s="15" t="n"/>
      <c r="J69" s="11" t="inlineStr">
        <is>
          <t>C07</t>
        </is>
      </c>
      <c r="K69" s="11" t="n"/>
      <c r="L69" s="12" t="n"/>
      <c r="M69" s="14" t="n"/>
      <c r="N69" s="10" t="inlineStr">
        <is>
          <t>D07</t>
        </is>
      </c>
      <c r="O69" s="11" t="n"/>
      <c r="P69" s="14" t="n"/>
      <c r="Q69" s="14" t="n"/>
      <c r="R69" s="11" t="inlineStr">
        <is>
          <t>E07</t>
        </is>
      </c>
      <c r="S69" s="11" t="n"/>
      <c r="T69" s="14" t="n"/>
      <c r="U69" s="14" t="n"/>
      <c r="V69" s="10" t="inlineStr">
        <is>
          <t>F07</t>
        </is>
      </c>
      <c r="W69" s="15" t="n"/>
      <c r="X69" s="44" t="n"/>
      <c r="Y69" s="14" t="n"/>
      <c r="Z69" s="369" t="n"/>
      <c r="AA69" s="15" t="n"/>
      <c r="AB69" s="14" t="n"/>
      <c r="AC69" s="48" t="n"/>
      <c r="AD69" s="15" t="n"/>
      <c r="AE69" s="15" t="n"/>
      <c r="AF69" s="14" t="n"/>
      <c r="AG69" s="48" t="n"/>
      <c r="AH69" s="38" t="n"/>
      <c r="AI69" s="19" t="n"/>
      <c r="AJ69" s="19" t="n"/>
      <c r="AK69" s="19" t="n"/>
      <c r="AL69" s="19" t="n"/>
      <c r="AM69" s="19" t="n"/>
      <c r="AN69" s="19" t="n"/>
      <c r="AO69" s="19" t="n"/>
      <c r="AP69" s="19" t="n"/>
      <c r="AQ69" s="19" t="n"/>
      <c r="AR69" s="19" t="n"/>
      <c r="AS69" s="19" t="n"/>
      <c r="AT69" s="19" t="n"/>
      <c r="AU69" s="19" t="n"/>
      <c r="AV69" s="19" t="n"/>
      <c r="AW69" s="19" t="n"/>
    </row>
    <row r="70" ht="17.25" customHeight="1">
      <c r="A70" s="15" t="n">
        <v>8</v>
      </c>
      <c r="B70" s="11" t="inlineStr">
        <is>
          <t>A08</t>
        </is>
      </c>
      <c r="C70" s="11" t="n"/>
      <c r="D70" s="12" t="n"/>
      <c r="E70" s="12" t="n"/>
      <c r="F70" s="10" t="inlineStr">
        <is>
          <t>B08</t>
        </is>
      </c>
      <c r="G70" s="10" t="n"/>
      <c r="H70" s="14" t="n"/>
      <c r="I70" s="12" t="n"/>
      <c r="J70" s="11" t="inlineStr">
        <is>
          <t>C08</t>
        </is>
      </c>
      <c r="K70" s="11" t="n"/>
      <c r="L70" s="12" t="n"/>
      <c r="M70" s="30" t="n"/>
      <c r="N70" s="10" t="inlineStr">
        <is>
          <t>D08</t>
        </is>
      </c>
      <c r="O70" s="11" t="n"/>
      <c r="P70" s="14" t="n"/>
      <c r="Q70" s="30" t="n"/>
      <c r="R70" s="11" t="inlineStr">
        <is>
          <t>E08</t>
        </is>
      </c>
      <c r="S70" s="11" t="n"/>
      <c r="T70" s="12" t="n"/>
      <c r="U70" s="30" t="n"/>
      <c r="V70" s="10" t="inlineStr">
        <is>
          <t>F08</t>
        </is>
      </c>
      <c r="W70" s="15" t="n"/>
      <c r="X70" s="44" t="n"/>
      <c r="Y70" s="14" t="n"/>
      <c r="Z70" s="369" t="n"/>
      <c r="AA70" s="15" t="n"/>
      <c r="AB70" s="14" t="n"/>
      <c r="AC70" s="14" t="n"/>
      <c r="AD70" s="15" t="n"/>
      <c r="AE70" s="15" t="n"/>
      <c r="AF70" s="14" t="n"/>
      <c r="AG70" s="14" t="n"/>
      <c r="AH70" s="38" t="n"/>
      <c r="AI70" s="19" t="n"/>
      <c r="AJ70" s="19" t="n"/>
      <c r="AK70" s="19" t="n"/>
      <c r="AL70" s="19" t="n"/>
      <c r="AM70" s="19" t="n"/>
      <c r="AN70" s="19" t="n"/>
      <c r="AO70" s="19" t="n"/>
      <c r="AP70" s="19" t="n"/>
      <c r="AQ70" s="19" t="n"/>
      <c r="AR70" s="19" t="n"/>
      <c r="AS70" s="19" t="n"/>
      <c r="AT70" s="19" t="n"/>
      <c r="AU70" s="19" t="n"/>
      <c r="AV70" s="19" t="n"/>
      <c r="AW70" s="19" t="n"/>
    </row>
    <row r="71" ht="17.25" customHeight="1">
      <c r="A71" s="15" t="n">
        <v>9</v>
      </c>
      <c r="B71" s="11" t="inlineStr">
        <is>
          <t>A09</t>
        </is>
      </c>
      <c r="C71" s="11" t="n"/>
      <c r="D71" s="12" t="n"/>
      <c r="E71" s="12" t="n"/>
      <c r="F71" s="10" t="inlineStr">
        <is>
          <t>B09</t>
        </is>
      </c>
      <c r="G71" s="10" t="n"/>
      <c r="H71" s="12" t="n"/>
      <c r="I71" s="12" t="n"/>
      <c r="J71" s="11" t="inlineStr">
        <is>
          <t>C09</t>
        </is>
      </c>
      <c r="K71" s="11" t="n"/>
      <c r="L71" s="12" t="n"/>
      <c r="M71" s="14" t="n"/>
      <c r="N71" s="10" t="inlineStr">
        <is>
          <t>D09</t>
        </is>
      </c>
      <c r="O71" s="11" t="n"/>
      <c r="P71" s="14" t="n"/>
      <c r="Q71" s="14" t="n"/>
      <c r="R71" s="11" t="inlineStr">
        <is>
          <t>E09</t>
        </is>
      </c>
      <c r="S71" s="11" t="n"/>
      <c r="T71" s="14" t="n"/>
      <c r="U71" s="14" t="n"/>
      <c r="V71" s="10" t="inlineStr">
        <is>
          <t>F09</t>
        </is>
      </c>
      <c r="W71" s="15" t="n"/>
      <c r="X71" s="44" t="n"/>
      <c r="Y71" s="48" t="n"/>
      <c r="Z71" s="369" t="n"/>
      <c r="AA71" s="15" t="n"/>
      <c r="AB71" s="14" t="n"/>
      <c r="AC71" s="14" t="n"/>
      <c r="AD71" s="15" t="n"/>
      <c r="AE71" s="15" t="n"/>
      <c r="AF71" s="14" t="n"/>
      <c r="AG71" s="14" t="n"/>
      <c r="AH71" s="19" t="n"/>
      <c r="AI71" s="19" t="n"/>
      <c r="AJ71" s="19" t="n"/>
      <c r="AK71" s="19" t="n"/>
      <c r="AL71" s="19" t="n"/>
      <c r="AM71" s="19" t="n"/>
      <c r="AN71" s="19" t="n"/>
      <c r="AO71" s="19" t="n"/>
      <c r="AP71" s="19" t="n"/>
      <c r="AQ71" s="19" t="n"/>
      <c r="AR71" s="19" t="n"/>
      <c r="AS71" s="19" t="n"/>
      <c r="AT71" s="19" t="n"/>
      <c r="AU71" s="19" t="n"/>
      <c r="AV71" s="19" t="n"/>
      <c r="AW71" s="19" t="n"/>
    </row>
    <row r="72" ht="17.25" customHeight="1">
      <c r="A72" s="15" t="n">
        <v>10</v>
      </c>
      <c r="B72" s="11" t="inlineStr">
        <is>
          <t>A10</t>
        </is>
      </c>
      <c r="C72" s="11" t="n"/>
      <c r="D72" s="12" t="n"/>
      <c r="E72" s="12" t="n"/>
      <c r="F72" s="10" t="inlineStr">
        <is>
          <t>B10</t>
        </is>
      </c>
      <c r="G72" s="10" t="n"/>
      <c r="H72" s="12" t="n"/>
      <c r="I72" s="15" t="n"/>
      <c r="J72" s="11" t="inlineStr">
        <is>
          <t>C10</t>
        </is>
      </c>
      <c r="K72" s="11" t="n"/>
      <c r="L72" s="14" t="n"/>
      <c r="M72" s="14" t="n"/>
      <c r="N72" s="10" t="inlineStr">
        <is>
          <t>D10</t>
        </is>
      </c>
      <c r="O72" s="11" t="n"/>
      <c r="P72" s="14" t="n"/>
      <c r="Q72" s="14" t="n"/>
      <c r="R72" s="11" t="inlineStr">
        <is>
          <t>E10</t>
        </is>
      </c>
      <c r="S72" s="11" t="n"/>
      <c r="T72" s="14" t="n"/>
      <c r="U72" s="14" t="n"/>
      <c r="V72" s="10" t="inlineStr">
        <is>
          <t>F10</t>
        </is>
      </c>
      <c r="W72" s="15" t="n"/>
      <c r="X72" s="14" t="n"/>
      <c r="Y72" s="14" t="n"/>
      <c r="Z72" s="369" t="n"/>
      <c r="AA72" s="15" t="n"/>
      <c r="AB72" s="14" t="n"/>
      <c r="AC72" s="48" t="n"/>
      <c r="AD72" s="15" t="n"/>
      <c r="AE72" s="15" t="n"/>
      <c r="AF72" s="14" t="n"/>
      <c r="AG72" s="48" t="n"/>
      <c r="AH72" s="19" t="n"/>
      <c r="AI72" s="19" t="n"/>
      <c r="AJ72" s="19" t="n"/>
      <c r="AK72" s="19" t="n"/>
      <c r="AL72" s="19" t="n"/>
      <c r="AM72" s="19" t="n"/>
      <c r="AN72" s="19" t="n"/>
      <c r="AO72" s="19" t="n"/>
      <c r="AP72" s="19" t="n"/>
      <c r="AQ72" s="19" t="n"/>
      <c r="AR72" s="19" t="n"/>
      <c r="AS72" s="19" t="n"/>
      <c r="AT72" s="19" t="n"/>
      <c r="AU72" s="19" t="n"/>
      <c r="AV72" s="19" t="n"/>
      <c r="AW72" s="19" t="n"/>
    </row>
    <row r="73" ht="17.25" customHeight="1">
      <c r="A73" s="15" t="n">
        <v>11</v>
      </c>
      <c r="B73" s="11" t="inlineStr">
        <is>
          <t>A11</t>
        </is>
      </c>
      <c r="C73" s="11" t="n"/>
      <c r="D73" s="12" t="n"/>
      <c r="E73" s="12" t="n"/>
      <c r="F73" s="10" t="inlineStr">
        <is>
          <t>B11</t>
        </is>
      </c>
      <c r="G73" s="10" t="n"/>
      <c r="H73" s="12" t="n"/>
      <c r="I73" s="12" t="n"/>
      <c r="J73" s="11" t="inlineStr">
        <is>
          <t>C11</t>
        </is>
      </c>
      <c r="K73" s="11" t="n"/>
      <c r="L73" s="14" t="n"/>
      <c r="M73" s="30" t="n"/>
      <c r="N73" s="10" t="inlineStr">
        <is>
          <t>D11</t>
        </is>
      </c>
      <c r="O73" s="11" t="n"/>
      <c r="P73" s="14" t="n"/>
      <c r="Q73" s="30" t="n"/>
      <c r="R73" s="11" t="inlineStr">
        <is>
          <t>E11</t>
        </is>
      </c>
      <c r="S73" s="11" t="n"/>
      <c r="T73" s="12" t="n"/>
      <c r="U73" s="30" t="n"/>
      <c r="V73" s="10" t="inlineStr">
        <is>
          <t>F11</t>
        </is>
      </c>
      <c r="W73" s="15" t="n"/>
      <c r="X73" s="14" t="n"/>
      <c r="Y73" s="14" t="n"/>
      <c r="Z73" s="369" t="n"/>
      <c r="AA73" s="15" t="n"/>
      <c r="AB73" s="14" t="n"/>
      <c r="AC73" s="14" t="n"/>
      <c r="AD73" s="15" t="n"/>
      <c r="AE73" s="15" t="n"/>
      <c r="AF73" s="14" t="n"/>
      <c r="AG73" s="14" t="n"/>
      <c r="AH73" s="19" t="n"/>
      <c r="AI73" s="19" t="n"/>
      <c r="AJ73" s="19" t="n"/>
      <c r="AK73" s="19" t="n"/>
      <c r="AL73" s="19" t="n"/>
      <c r="AM73" s="19" t="n"/>
      <c r="AN73" s="19" t="n"/>
      <c r="AO73" s="19" t="n"/>
      <c r="AP73" s="19" t="n"/>
      <c r="AQ73" s="19" t="n"/>
      <c r="AR73" s="19" t="n"/>
      <c r="AS73" s="19" t="n"/>
      <c r="AT73" s="19" t="n"/>
      <c r="AU73" s="19" t="n"/>
      <c r="AV73" s="19" t="n"/>
      <c r="AW73" s="19" t="n"/>
    </row>
    <row r="74" ht="17.25" customHeight="1">
      <c r="A74" s="15" t="n">
        <v>12</v>
      </c>
      <c r="B74" s="11" t="inlineStr">
        <is>
          <t>A12</t>
        </is>
      </c>
      <c r="C74" s="11" t="n"/>
      <c r="D74" s="12" t="n"/>
      <c r="E74" s="12" t="n"/>
      <c r="F74" s="10" t="inlineStr">
        <is>
          <t>B12</t>
        </is>
      </c>
      <c r="G74" s="10" t="n"/>
      <c r="H74" s="12" t="n"/>
      <c r="I74" s="12" t="n"/>
      <c r="J74" s="11" t="inlineStr">
        <is>
          <t>C12</t>
        </is>
      </c>
      <c r="K74" s="11" t="n"/>
      <c r="L74" s="14" t="n"/>
      <c r="M74" s="14" t="n"/>
      <c r="N74" s="10" t="inlineStr">
        <is>
          <t>D12</t>
        </is>
      </c>
      <c r="O74" s="11" t="n"/>
      <c r="P74" s="14" t="n"/>
      <c r="Q74" s="14" t="n"/>
      <c r="R74" s="11" t="inlineStr">
        <is>
          <t>E12</t>
        </is>
      </c>
      <c r="S74" s="11" t="n"/>
      <c r="T74" s="14" t="n"/>
      <c r="U74" s="14" t="n"/>
      <c r="V74" s="10" t="inlineStr">
        <is>
          <t>F12</t>
        </is>
      </c>
      <c r="W74" s="15" t="n"/>
      <c r="X74" s="44" t="n"/>
      <c r="Y74" s="48" t="n"/>
      <c r="Z74" s="369" t="n"/>
      <c r="AA74" s="15" t="n"/>
      <c r="AB74" s="14" t="n"/>
      <c r="AC74" s="14" t="n"/>
      <c r="AD74" s="15" t="n"/>
      <c r="AE74" s="15" t="n"/>
      <c r="AF74" s="14" t="n"/>
      <c r="AG74" s="14" t="n"/>
      <c r="AH74" s="19" t="n"/>
      <c r="AI74" s="19" t="n"/>
      <c r="AJ74" s="19" t="n"/>
      <c r="AK74" s="19" t="n"/>
      <c r="AL74" s="19" t="n"/>
      <c r="AM74" s="19" t="n"/>
      <c r="AN74" s="19" t="n"/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</row>
    <row r="75" ht="17.25" customHeight="1">
      <c r="A75" s="15" t="n">
        <v>13</v>
      </c>
      <c r="B75" s="11" t="inlineStr">
        <is>
          <t>A13</t>
        </is>
      </c>
      <c r="C75" s="11" t="n"/>
      <c r="D75" s="12" t="n"/>
      <c r="E75" s="12" t="n"/>
      <c r="F75" s="10" t="inlineStr">
        <is>
          <t>B13</t>
        </is>
      </c>
      <c r="G75" s="10" t="n"/>
      <c r="H75" s="14" t="n"/>
      <c r="I75" s="15" t="n"/>
      <c r="J75" s="11" t="inlineStr">
        <is>
          <t>C13</t>
        </is>
      </c>
      <c r="K75" s="11" t="n"/>
      <c r="L75" s="14" t="n"/>
      <c r="M75" s="14" t="n"/>
      <c r="N75" s="10" t="inlineStr">
        <is>
          <t>D13</t>
        </is>
      </c>
      <c r="O75" s="11" t="n"/>
      <c r="P75" s="14" t="n"/>
      <c r="Q75" s="14" t="n"/>
      <c r="R75" s="11" t="inlineStr">
        <is>
          <t>E13</t>
        </is>
      </c>
      <c r="S75" s="11" t="n"/>
      <c r="T75" s="12" t="n"/>
      <c r="U75" s="14" t="n"/>
      <c r="V75" s="10" t="inlineStr">
        <is>
          <t>F13</t>
        </is>
      </c>
      <c r="W75" s="15" t="n"/>
      <c r="X75" s="44" t="n"/>
      <c r="Y75" s="14" t="n"/>
      <c r="Z75" s="369" t="n"/>
      <c r="AA75" s="15" t="n"/>
      <c r="AB75" s="44" t="n"/>
      <c r="AC75" s="48" t="n"/>
      <c r="AD75" s="15" t="n"/>
      <c r="AE75" s="15" t="n"/>
      <c r="AF75" s="14" t="n"/>
      <c r="AG75" s="48" t="n"/>
      <c r="AH75" s="19" t="n"/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</row>
    <row r="76" ht="17.25" customHeight="1">
      <c r="A76" s="15" t="n">
        <v>14</v>
      </c>
      <c r="B76" s="11" t="inlineStr">
        <is>
          <t>A14</t>
        </is>
      </c>
      <c r="C76" s="11" t="n"/>
      <c r="D76" s="12" t="n"/>
      <c r="E76" s="12" t="n"/>
      <c r="F76" s="10" t="inlineStr">
        <is>
          <t>B14</t>
        </is>
      </c>
      <c r="G76" s="10" t="n"/>
      <c r="H76" s="12" t="n"/>
      <c r="I76" s="12" t="n"/>
      <c r="J76" s="11" t="inlineStr">
        <is>
          <t>C14</t>
        </is>
      </c>
      <c r="K76" s="11" t="n"/>
      <c r="L76" s="14" t="n"/>
      <c r="M76" s="30" t="n"/>
      <c r="N76" s="10" t="inlineStr">
        <is>
          <t>D14</t>
        </is>
      </c>
      <c r="O76" s="11" t="n"/>
      <c r="P76" s="14" t="n"/>
      <c r="Q76" s="30" t="n"/>
      <c r="R76" s="11" t="inlineStr">
        <is>
          <t>E14</t>
        </is>
      </c>
      <c r="S76" s="11" t="n"/>
      <c r="T76" s="14" t="n"/>
      <c r="U76" s="30" t="n"/>
      <c r="V76" s="10" t="inlineStr">
        <is>
          <t>F14</t>
        </is>
      </c>
      <c r="W76" s="15" t="n"/>
      <c r="X76" s="44" t="n"/>
      <c r="Y76" s="14" t="n"/>
      <c r="Z76" s="369" t="n"/>
      <c r="AA76" s="15" t="n"/>
      <c r="AB76" s="14" t="n"/>
      <c r="AC76" s="14" t="n"/>
      <c r="AD76" s="15" t="n"/>
      <c r="AE76" s="15" t="n"/>
      <c r="AF76" s="14" t="n"/>
      <c r="AG76" s="14" t="n"/>
      <c r="AH76" s="19" t="n"/>
      <c r="AI76" s="19" t="n"/>
      <c r="AJ76" s="19" t="n"/>
      <c r="AK76" s="19" t="n"/>
      <c r="AL76" s="19" t="n"/>
      <c r="AM76" s="19" t="n"/>
      <c r="AN76" s="19" t="n"/>
      <c r="AO76" s="19" t="n"/>
      <c r="AP76" s="19" t="n"/>
      <c r="AQ76" s="19" t="n"/>
      <c r="AR76" s="19" t="n"/>
      <c r="AS76" s="19" t="n"/>
      <c r="AT76" s="19" t="n"/>
      <c r="AU76" s="19" t="n"/>
      <c r="AV76" s="19" t="n"/>
      <c r="AW76" s="19" t="n"/>
    </row>
    <row r="77" ht="17.25" customHeight="1">
      <c r="A77" s="15" t="n">
        <v>15</v>
      </c>
      <c r="B77" s="11" t="inlineStr">
        <is>
          <t>A15</t>
        </is>
      </c>
      <c r="C77" s="11" t="n"/>
      <c r="D77" s="12" t="n"/>
      <c r="E77" s="12" t="n"/>
      <c r="F77" s="10" t="inlineStr">
        <is>
          <t>B15</t>
        </is>
      </c>
      <c r="G77" s="10" t="n"/>
      <c r="H77" s="14" t="n"/>
      <c r="I77" s="14" t="n"/>
      <c r="J77" s="11" t="inlineStr">
        <is>
          <t>C15</t>
        </is>
      </c>
      <c r="K77" s="11" t="n"/>
      <c r="L77" s="14" t="n"/>
      <c r="M77" s="14" t="n"/>
      <c r="N77" s="10" t="inlineStr">
        <is>
          <t>D15</t>
        </is>
      </c>
      <c r="O77" s="11" t="n"/>
      <c r="P77" s="14" t="n"/>
      <c r="Q77" s="14" t="n"/>
      <c r="R77" s="11" t="inlineStr">
        <is>
          <t>E15</t>
        </is>
      </c>
      <c r="S77" s="11" t="n"/>
      <c r="T77" s="12" t="n"/>
      <c r="U77" s="14" t="n"/>
      <c r="V77" s="10" t="inlineStr">
        <is>
          <t>F15</t>
        </is>
      </c>
      <c r="W77" s="15" t="n"/>
      <c r="X77" s="44" t="n"/>
      <c r="Y77" s="15" t="n"/>
      <c r="Z77" s="369" t="n"/>
      <c r="AA77" s="15" t="n"/>
      <c r="AB77" s="14" t="n"/>
      <c r="AC77" s="14" t="n"/>
      <c r="AD77" s="15" t="n"/>
      <c r="AE77" s="15" t="n"/>
      <c r="AF77" s="14" t="n"/>
      <c r="AG77" s="14" t="n"/>
      <c r="AH77" s="19" t="n"/>
      <c r="AI77" s="19" t="n"/>
      <c r="AJ77" s="19" t="n"/>
      <c r="AK77" s="19" t="n"/>
      <c r="AL77" s="19" t="n"/>
      <c r="AM77" s="19" t="n"/>
      <c r="AN77" s="19" t="n"/>
      <c r="AO77" s="19" t="n"/>
      <c r="AP77" s="19" t="n"/>
      <c r="AQ77" s="19" t="n"/>
      <c r="AR77" s="19" t="n"/>
      <c r="AS77" s="19" t="n"/>
      <c r="AT77" s="19" t="n"/>
      <c r="AU77" s="19" t="n"/>
      <c r="AV77" s="19" t="n"/>
      <c r="AW77" s="19" t="n"/>
    </row>
    <row r="78" ht="17.25" customHeight="1">
      <c r="A78" s="15" t="n">
        <v>16</v>
      </c>
      <c r="B78" s="11" t="inlineStr">
        <is>
          <t>A16</t>
        </is>
      </c>
      <c r="C78" s="11" t="n"/>
      <c r="D78" s="12" t="n"/>
      <c r="E78" s="12" t="n"/>
      <c r="F78" s="10" t="inlineStr">
        <is>
          <t>B16</t>
        </is>
      </c>
      <c r="G78" s="10" t="n"/>
      <c r="H78" s="14" t="n"/>
      <c r="I78" s="15" t="n"/>
      <c r="J78" s="11" t="inlineStr">
        <is>
          <t>C16</t>
        </is>
      </c>
      <c r="K78" s="11" t="n"/>
      <c r="L78" s="14" t="n"/>
      <c r="M78" s="14" t="n"/>
      <c r="N78" s="10" t="inlineStr">
        <is>
          <t>D16</t>
        </is>
      </c>
      <c r="O78" s="11" t="n"/>
      <c r="P78" s="14" t="n"/>
      <c r="Q78" s="14" t="n"/>
      <c r="R78" s="11" t="inlineStr">
        <is>
          <t>E16</t>
        </is>
      </c>
      <c r="S78" s="11" t="n"/>
      <c r="T78" s="14" t="n"/>
      <c r="U78" s="14" t="n"/>
      <c r="V78" s="10" t="inlineStr">
        <is>
          <t>F16</t>
        </is>
      </c>
      <c r="W78" s="15" t="n"/>
      <c r="X78" s="44" t="n"/>
      <c r="Y78" s="14" t="n"/>
      <c r="Z78" s="369" t="n"/>
      <c r="AA78" s="15" t="n"/>
      <c r="AB78" s="14" t="n"/>
      <c r="AC78" s="48" t="n"/>
      <c r="AD78" s="15" t="n"/>
      <c r="AE78" s="15" t="n"/>
      <c r="AF78" s="14" t="n"/>
      <c r="AG78" s="48" t="n"/>
      <c r="AH78" s="19" t="n"/>
      <c r="AI78" s="19" t="n"/>
      <c r="AJ78" s="19" t="n"/>
      <c r="AK78" s="19" t="n"/>
      <c r="AL78" s="19" t="n"/>
      <c r="AM78" s="19" t="n"/>
      <c r="AN78" s="19" t="n"/>
      <c r="AO78" s="19" t="n"/>
      <c r="AP78" s="19" t="n"/>
      <c r="AQ78" s="19" t="n"/>
      <c r="AR78" s="19" t="n"/>
      <c r="AS78" s="19" t="n"/>
      <c r="AT78" s="19" t="n"/>
      <c r="AU78" s="19" t="n"/>
      <c r="AV78" s="19" t="n"/>
      <c r="AW78" s="19" t="n"/>
    </row>
    <row r="79" ht="17.25" customHeight="1">
      <c r="A79" s="15" t="n">
        <v>17</v>
      </c>
      <c r="B79" s="11" t="inlineStr">
        <is>
          <t>A17</t>
        </is>
      </c>
      <c r="C79" s="11" t="n"/>
      <c r="D79" s="12" t="n"/>
      <c r="E79" s="12" t="n"/>
      <c r="F79" s="10" t="inlineStr">
        <is>
          <t>B17</t>
        </is>
      </c>
      <c r="G79" s="10" t="n"/>
      <c r="H79" s="15" t="n"/>
      <c r="I79" s="15" t="n"/>
      <c r="J79" s="11" t="n"/>
      <c r="K79" s="11" t="n"/>
      <c r="L79" s="14" t="n"/>
      <c r="M79" s="30" t="n"/>
      <c r="N79" s="10" t="inlineStr">
        <is>
          <t>D17</t>
        </is>
      </c>
      <c r="O79" s="11" t="n"/>
      <c r="P79" s="14" t="n"/>
      <c r="Q79" s="30" t="n"/>
      <c r="R79" s="11" t="n"/>
      <c r="S79" s="11" t="n"/>
      <c r="T79" s="14" t="n"/>
      <c r="U79" s="30" t="n"/>
      <c r="V79" s="10" t="inlineStr">
        <is>
          <t>F17</t>
        </is>
      </c>
      <c r="W79" s="15" t="n"/>
      <c r="X79" s="44" t="n"/>
      <c r="Y79" s="15" t="n"/>
      <c r="Z79" s="369" t="n"/>
      <c r="AA79" s="15" t="n"/>
      <c r="AB79" s="14" t="n"/>
      <c r="AC79" s="14" t="n"/>
      <c r="AD79" s="15" t="n"/>
      <c r="AE79" s="15" t="n"/>
      <c r="AF79" s="14" t="n"/>
      <c r="AG79" s="14" t="n"/>
      <c r="AH79" s="19" t="n"/>
      <c r="AI79" s="19" t="n"/>
      <c r="AJ79" s="19" t="n"/>
      <c r="AK79" s="19" t="n"/>
      <c r="AL79" s="19" t="n"/>
      <c r="AM79" s="19" t="n"/>
      <c r="AN79" s="19" t="n"/>
      <c r="AO79" s="19" t="n"/>
      <c r="AP79" s="19" t="n"/>
      <c r="AQ79" s="19" t="n"/>
      <c r="AR79" s="19" t="n"/>
      <c r="AS79" s="19" t="n"/>
      <c r="AT79" s="19" t="n"/>
      <c r="AU79" s="19" t="n"/>
      <c r="AV79" s="19" t="n"/>
      <c r="AW79" s="19" t="n"/>
    </row>
    <row r="80" ht="17.25" customHeight="1">
      <c r="A80" s="15" t="n">
        <v>18</v>
      </c>
      <c r="B80" s="11" t="inlineStr">
        <is>
          <t>A18</t>
        </is>
      </c>
      <c r="C80" s="11" t="n"/>
      <c r="D80" s="12" t="n"/>
      <c r="E80" s="12" t="n"/>
      <c r="F80" s="10" t="inlineStr">
        <is>
          <t>B18</t>
        </is>
      </c>
      <c r="G80" s="10" t="n"/>
      <c r="H80" s="15" t="n"/>
      <c r="I80" s="15" t="n"/>
      <c r="J80" s="11" t="n"/>
      <c r="K80" s="11" t="n"/>
      <c r="L80" s="14" t="n"/>
      <c r="M80" s="14" t="n"/>
      <c r="N80" s="10" t="inlineStr">
        <is>
          <t>D18</t>
        </is>
      </c>
      <c r="O80" s="11" t="n"/>
      <c r="P80" s="14" t="n"/>
      <c r="Q80" s="14" t="n"/>
      <c r="R80" s="11" t="n"/>
      <c r="S80" s="11" t="n"/>
      <c r="T80" s="14" t="n"/>
      <c r="U80" s="14" t="n"/>
      <c r="V80" s="10" t="inlineStr">
        <is>
          <t>F18</t>
        </is>
      </c>
      <c r="W80" s="15" t="n"/>
      <c r="X80" s="44" t="n"/>
      <c r="Y80" s="15" t="n"/>
      <c r="Z80" s="369" t="n"/>
      <c r="AA80" s="15" t="n"/>
      <c r="AB80" s="14" t="n"/>
      <c r="AC80" s="14" t="n"/>
      <c r="AD80" s="15" t="n"/>
      <c r="AE80" s="15" t="n"/>
      <c r="AF80" s="14" t="n"/>
      <c r="AG80" s="14" t="n"/>
      <c r="AH80" s="19" t="n"/>
      <c r="AI80" s="19" t="n"/>
      <c r="AJ80" s="19" t="n"/>
      <c r="AK80" s="19" t="n"/>
      <c r="AL80" s="19" t="n"/>
      <c r="AM80" s="19" t="n"/>
      <c r="AN80" s="19" t="n"/>
      <c r="AO80" s="19" t="n"/>
      <c r="AP80" s="19" t="n"/>
      <c r="AQ80" s="19" t="n"/>
      <c r="AR80" s="19" t="n"/>
      <c r="AS80" s="19" t="n"/>
      <c r="AT80" s="19" t="n"/>
      <c r="AU80" s="19" t="n"/>
      <c r="AV80" s="19" t="n"/>
      <c r="AW80" s="19" t="n"/>
    </row>
    <row r="81" ht="17.25" customHeight="1">
      <c r="A81" s="15" t="n">
        <v>19</v>
      </c>
      <c r="B81" s="11" t="inlineStr">
        <is>
          <t>A19</t>
        </is>
      </c>
      <c r="C81" s="11" t="n"/>
      <c r="D81" s="12" t="n"/>
      <c r="E81" s="12" t="n"/>
      <c r="F81" s="10" t="inlineStr">
        <is>
          <t>B19</t>
        </is>
      </c>
      <c r="G81" s="10" t="n"/>
      <c r="H81" s="14" t="n"/>
      <c r="I81" s="14" t="n"/>
      <c r="J81" s="11" t="n"/>
      <c r="K81" s="11" t="n"/>
      <c r="L81" s="14" t="n"/>
      <c r="M81" s="14" t="n"/>
      <c r="N81" s="10" t="inlineStr">
        <is>
          <t>D19</t>
        </is>
      </c>
      <c r="O81" s="11" t="n"/>
      <c r="P81" s="14" t="n"/>
      <c r="Q81" s="14" t="n"/>
      <c r="R81" s="11" t="n"/>
      <c r="S81" s="11" t="n"/>
      <c r="T81" s="14" t="n"/>
      <c r="U81" s="14" t="n"/>
      <c r="V81" s="10" t="inlineStr">
        <is>
          <t>F19</t>
        </is>
      </c>
      <c r="W81" s="15" t="n"/>
      <c r="X81" s="44" t="n"/>
      <c r="Y81" s="14" t="n"/>
      <c r="Z81" s="369" t="n"/>
      <c r="AA81" s="15" t="n"/>
      <c r="AB81" s="14" t="n"/>
      <c r="AC81" s="48" t="n"/>
      <c r="AD81" s="15" t="n"/>
      <c r="AE81" s="15" t="n"/>
      <c r="AF81" s="14" t="n"/>
      <c r="AG81" s="48" t="n"/>
      <c r="AH81" s="19" t="n"/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</row>
    <row r="82" ht="17.25" customHeight="1">
      <c r="A82" s="15" t="n">
        <v>20</v>
      </c>
      <c r="B82" s="11" t="inlineStr">
        <is>
          <t>A20</t>
        </is>
      </c>
      <c r="C82" s="11" t="n"/>
      <c r="D82" s="12" t="n"/>
      <c r="E82" s="12" t="n"/>
      <c r="F82" s="10" t="inlineStr">
        <is>
          <t>B20</t>
        </is>
      </c>
      <c r="G82" s="10" t="n"/>
      <c r="H82" s="14" t="n"/>
      <c r="I82" s="14" t="n"/>
      <c r="J82" s="11" t="n"/>
      <c r="K82" s="11" t="n"/>
      <c r="L82" s="14" t="n"/>
      <c r="M82" s="30" t="n"/>
      <c r="N82" s="10" t="inlineStr">
        <is>
          <t>D20</t>
        </is>
      </c>
      <c r="O82" s="11" t="n"/>
      <c r="P82" s="12" t="n"/>
      <c r="Q82" s="30" t="n"/>
      <c r="R82" s="11" t="n"/>
      <c r="S82" s="11" t="n"/>
      <c r="T82" s="14" t="n"/>
      <c r="U82" s="30" t="n"/>
      <c r="V82" s="10" t="inlineStr">
        <is>
          <t>F20</t>
        </is>
      </c>
      <c r="W82" s="15" t="n"/>
      <c r="X82" s="14" t="n"/>
      <c r="Y82" s="15" t="n"/>
      <c r="Z82" s="15" t="n"/>
      <c r="AA82" s="15" t="n"/>
      <c r="AB82" s="14" t="n"/>
      <c r="AC82" s="14" t="n"/>
      <c r="AD82" s="15" t="n"/>
      <c r="AE82" s="15" t="n"/>
      <c r="AF82" s="14" t="n"/>
      <c r="AG82" s="14" t="n"/>
      <c r="AH82" s="19" t="n"/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</row>
    <row r="83" ht="15" customHeight="1">
      <c r="A83" s="21" t="inlineStr">
        <is>
          <t>统计</t>
        </is>
      </c>
      <c r="B83" s="21">
        <f>COUNTA(B63:B82)</f>
        <v/>
      </c>
      <c r="C83" s="21">
        <f>COUNTIF(C63:C82,5)</f>
        <v/>
      </c>
      <c r="D83" s="21" t="n"/>
      <c r="E83" s="21" t="n"/>
      <c r="F83" s="21">
        <f>COUNTA(F63:F82)</f>
        <v/>
      </c>
      <c r="G83" s="21">
        <f>COUNTIF(G63:G82,5)</f>
        <v/>
      </c>
      <c r="H83" s="21" t="n"/>
      <c r="I83" s="21" t="n"/>
      <c r="J83" s="21">
        <f>COUNTA(J63:J82)</f>
        <v/>
      </c>
      <c r="K83" s="21">
        <f>COUNTIF(K63:K82,5)</f>
        <v/>
      </c>
      <c r="L83" s="21" t="n"/>
      <c r="M83" s="21" t="n"/>
      <c r="N83" s="21">
        <f>COUNTA(N63:N82)</f>
        <v/>
      </c>
      <c r="O83" s="21">
        <f>COUNTIF(O63:O82,5)</f>
        <v/>
      </c>
      <c r="P83" s="21" t="n"/>
      <c r="Q83" s="21" t="n"/>
      <c r="R83" s="21">
        <f>COUNTA(R63:R82)</f>
        <v/>
      </c>
      <c r="S83" s="21">
        <f>COUNTIF(S63:S82,5)</f>
        <v/>
      </c>
      <c r="T83" s="21" t="n"/>
      <c r="U83" s="21" t="n"/>
      <c r="V83" s="21">
        <f>COUNTA(V63:V82)</f>
        <v/>
      </c>
      <c r="W83" s="21">
        <f>COUNTIF(W63:W82,5)</f>
        <v/>
      </c>
      <c r="X83" s="21" t="n"/>
      <c r="Y83" s="21" t="n"/>
      <c r="Z83" s="21">
        <f>COUNTA(Z63:Z82)</f>
        <v/>
      </c>
      <c r="AA83" s="21">
        <f>COUNTIF(AA63:AA82,5)</f>
        <v/>
      </c>
      <c r="AB83" s="21" t="n"/>
      <c r="AC83" s="21" t="n"/>
      <c r="AD83" s="21">
        <f>COUNTA(AD63:AD82)</f>
        <v/>
      </c>
      <c r="AE83" s="21">
        <f>COUNTIF(AE63:AE82,5)</f>
        <v/>
      </c>
      <c r="AF83" s="21" t="n"/>
      <c r="AG83" s="21" t="n"/>
      <c r="AH83" s="19" t="n"/>
      <c r="AI83" s="19" t="n"/>
      <c r="AJ83" s="19" t="n"/>
      <c r="AK83" s="19" t="n"/>
      <c r="AL83" s="19" t="n"/>
      <c r="AM83" s="19" t="n"/>
      <c r="AN83" s="19" t="n"/>
      <c r="AO83" s="19" t="n"/>
      <c r="AP83" s="19" t="n"/>
      <c r="AQ83" s="19" t="n"/>
      <c r="AR83" s="19" t="n"/>
      <c r="AS83" s="19" t="n"/>
      <c r="AT83" s="19" t="n"/>
      <c r="AU83" s="19" t="n"/>
      <c r="AV83" s="19" t="n"/>
      <c r="AW83" s="19" t="n"/>
    </row>
    <row r="84">
      <c r="A84" s="17" t="n"/>
      <c r="B84" s="17" t="n"/>
      <c r="C84" s="21">
        <f>COUNTIF(C63:C82,8)</f>
        <v/>
      </c>
      <c r="D84" s="17" t="n"/>
      <c r="E84" s="17" t="n"/>
      <c r="F84" s="17" t="n"/>
      <c r="G84" s="21">
        <f>COUNTIF(G63:G82,8)</f>
        <v/>
      </c>
      <c r="H84" s="17" t="n"/>
      <c r="I84" s="17" t="n"/>
      <c r="J84" s="17" t="n"/>
      <c r="K84" s="21">
        <f>COUNTIF(K63:K82,8)</f>
        <v/>
      </c>
      <c r="L84" s="17" t="n"/>
      <c r="M84" s="17" t="n"/>
      <c r="N84" s="17" t="n"/>
      <c r="O84" s="21">
        <f>COUNTIF(O63:O82,8)</f>
        <v/>
      </c>
      <c r="P84" s="17" t="n"/>
      <c r="Q84" s="17" t="n"/>
      <c r="R84" s="17" t="n"/>
      <c r="S84" s="21">
        <f>COUNTIF(S63:S82,8)</f>
        <v/>
      </c>
      <c r="T84" s="17" t="n"/>
      <c r="U84" s="17" t="n"/>
      <c r="V84" s="17" t="n"/>
      <c r="W84" s="21">
        <f>COUNTIF(W63:W82,8)</f>
        <v/>
      </c>
      <c r="X84" s="17" t="n"/>
      <c r="Y84" s="17" t="n"/>
      <c r="Z84" s="17" t="n"/>
      <c r="AA84" s="21">
        <f>COUNTIF(AA63:AA82,8)</f>
        <v/>
      </c>
      <c r="AB84" s="17" t="n"/>
      <c r="AC84" s="17" t="n"/>
      <c r="AD84" s="17" t="n"/>
      <c r="AE84" s="21">
        <f>COUNTIF(AE63:AE82,8)</f>
        <v/>
      </c>
      <c r="AF84" s="17" t="n"/>
      <c r="AG84" s="17" t="n"/>
      <c r="AH84" s="19" t="n"/>
      <c r="AI84" s="19" t="n"/>
      <c r="AJ84" s="19" t="n"/>
      <c r="AK84" s="19" t="n"/>
      <c r="AL84" s="19" t="n"/>
      <c r="AM84" s="19" t="n"/>
      <c r="AN84" s="19" t="n"/>
      <c r="AO84" s="19" t="n"/>
      <c r="AP84" s="19" t="n"/>
      <c r="AQ84" s="19" t="n"/>
      <c r="AR84" s="19" t="n"/>
      <c r="AS84" s="19" t="n"/>
      <c r="AT84" s="19" t="n"/>
      <c r="AU84" s="19" t="n"/>
      <c r="AV84" s="19" t="n"/>
      <c r="AW84" s="19" t="n"/>
    </row>
    <row r="85">
      <c r="A85" s="17" t="n"/>
      <c r="B85" s="17" t="n"/>
      <c r="C85" s="21">
        <f>COUNTIF(C62:C81,12)</f>
        <v/>
      </c>
      <c r="D85" s="17" t="n"/>
      <c r="E85" s="17" t="n"/>
      <c r="F85" s="17" t="n"/>
      <c r="G85" s="21">
        <f>COUNTIF(G62:G81,12)</f>
        <v/>
      </c>
      <c r="H85" s="17" t="n"/>
      <c r="I85" s="17" t="n"/>
      <c r="J85" s="17" t="n"/>
      <c r="K85" s="21">
        <f>COUNTIF(K62:K81,12)</f>
        <v/>
      </c>
      <c r="L85" s="17" t="n"/>
      <c r="M85" s="17" t="n"/>
      <c r="N85" s="17" t="n"/>
      <c r="O85" s="21">
        <f>COUNTIF(O62:O81,12)</f>
        <v/>
      </c>
      <c r="P85" s="17" t="n"/>
      <c r="Q85" s="17" t="n"/>
      <c r="R85" s="17" t="n"/>
      <c r="S85" s="21">
        <f>COUNTIF(S62:S81,12)</f>
        <v/>
      </c>
      <c r="T85" s="17" t="n"/>
      <c r="U85" s="17" t="n"/>
      <c r="V85" s="17" t="n"/>
      <c r="W85" s="21">
        <f>COUNTIF(W62:W81,12)</f>
        <v/>
      </c>
      <c r="X85" s="17" t="n"/>
      <c r="Y85" s="17" t="n"/>
      <c r="Z85" s="17" t="n"/>
      <c r="AA85" s="21">
        <f>COUNTIF(AA62:AA81,12)</f>
        <v/>
      </c>
      <c r="AB85" s="17" t="n"/>
      <c r="AC85" s="17" t="n"/>
      <c r="AD85" s="17" t="n"/>
      <c r="AE85" s="21">
        <f>COUNTIF(AE62:AE81,12)</f>
        <v/>
      </c>
      <c r="AF85" s="17" t="n"/>
      <c r="AG85" s="17" t="n"/>
      <c r="AH85" s="19" t="n"/>
      <c r="AI85" s="19" t="n"/>
      <c r="AJ85" s="19" t="n"/>
      <c r="AK85" s="19" t="n"/>
      <c r="AL85" s="19" t="n"/>
      <c r="AM85" s="19" t="n"/>
      <c r="AN85" s="19" t="n"/>
      <c r="AO85" s="19" t="n"/>
      <c r="AP85" s="19" t="n"/>
      <c r="AQ85" s="19" t="n"/>
      <c r="AR85" s="19" t="n"/>
      <c r="AS85" s="19" t="n"/>
      <c r="AT85" s="19" t="n"/>
      <c r="AU85" s="19" t="n"/>
      <c r="AV85" s="19" t="n"/>
      <c r="AW85" s="19" t="n"/>
    </row>
    <row r="86">
      <c r="A86" s="18" t="n"/>
      <c r="B86" s="18" t="n"/>
      <c r="C86" s="21">
        <f>COUNTIF(C63:C82,20)</f>
        <v/>
      </c>
      <c r="D86" s="18" t="n"/>
      <c r="E86" s="18" t="n"/>
      <c r="F86" s="18" t="n"/>
      <c r="G86" s="21">
        <f>COUNTIF(G63:G82,20)</f>
        <v/>
      </c>
      <c r="H86" s="18" t="n"/>
      <c r="I86" s="18" t="n"/>
      <c r="J86" s="18" t="n"/>
      <c r="K86" s="21">
        <f>COUNTIF(K63:K82,20)</f>
        <v/>
      </c>
      <c r="L86" s="18" t="n"/>
      <c r="M86" s="18" t="n"/>
      <c r="N86" s="18" t="n"/>
      <c r="O86" s="21">
        <f>COUNTIF(O63:O82,20)</f>
        <v/>
      </c>
      <c r="P86" s="18" t="n"/>
      <c r="Q86" s="18" t="n"/>
      <c r="R86" s="18" t="n"/>
      <c r="S86" s="21">
        <f>COUNTIF(S63:S82,20)</f>
        <v/>
      </c>
      <c r="T86" s="18" t="n"/>
      <c r="U86" s="18" t="n"/>
      <c r="V86" s="18" t="n"/>
      <c r="W86" s="21">
        <f>COUNTIF(W63:W82,20)</f>
        <v/>
      </c>
      <c r="X86" s="18" t="n"/>
      <c r="Y86" s="18" t="n"/>
      <c r="Z86" s="18" t="n"/>
      <c r="AA86" s="21">
        <f>COUNTIF(AA63:AA82,20)</f>
        <v/>
      </c>
      <c r="AB86" s="18" t="n"/>
      <c r="AC86" s="18" t="n"/>
      <c r="AD86" s="18" t="n"/>
      <c r="AE86" s="21">
        <f>COUNTIF(AE63:AE82,20)</f>
        <v/>
      </c>
      <c r="AF86" s="18" t="n"/>
      <c r="AG86" s="18" t="n"/>
      <c r="AH86" s="19" t="n"/>
      <c r="AI86" s="19" t="n"/>
      <c r="AJ86" s="19" t="n"/>
      <c r="AK86" s="19" t="n"/>
      <c r="AL86" s="19" t="n"/>
      <c r="AM86" s="19" t="n"/>
      <c r="AN86" s="19" t="n"/>
      <c r="AO86" s="19" t="n"/>
      <c r="AP86" s="19" t="n"/>
      <c r="AQ86" s="19" t="n"/>
      <c r="AR86" s="19" t="n"/>
      <c r="AS86" s="19" t="n"/>
      <c r="AT86" s="19" t="n"/>
      <c r="AU86" s="19" t="n"/>
      <c r="AV86" s="19" t="n"/>
      <c r="AW86" s="19" t="n"/>
    </row>
    <row r="87"/>
    <row r="88" ht="19.2" customHeight="1">
      <c r="A88" s="8" t="inlineStr">
        <is>
          <t>302机房机柜开通状态表</t>
        </is>
      </c>
      <c r="L88" s="28" t="inlineStr">
        <is>
          <t>机柜总数：</t>
        </is>
      </c>
      <c r="O88" s="29">
        <f>SUM(B111,F111,J111,N111,R111,V111,Z111,AD111)</f>
        <v/>
      </c>
      <c r="Q88" s="33" t="inlineStr">
        <is>
          <t>5kW机柜加电数</t>
        </is>
      </c>
      <c r="S88" s="32">
        <f>C111+G111+K111+O111+S111+W111+AA111+AE111</f>
        <v/>
      </c>
      <c r="T88" s="33" t="inlineStr">
        <is>
          <t>8kW机柜加电数</t>
        </is>
      </c>
      <c r="V88" s="32">
        <f>SUM(K112,C112,G112,O112,S112,W112,AA112,AE112)</f>
        <v/>
      </c>
      <c r="W88" s="33" t="inlineStr">
        <is>
          <t>12kW机柜加电数</t>
        </is>
      </c>
      <c r="Y88" s="29">
        <f>SUM(C113,G113,K113,O113,S113,W113,AA113,AE113)</f>
        <v/>
      </c>
      <c r="Z88" s="33" t="inlineStr">
        <is>
          <t>20kW机柜加电数</t>
        </is>
      </c>
      <c r="AB88" s="29">
        <f>SUM(C114,G114,K114,O114,S114,W114,AA114,AE114)</f>
        <v/>
      </c>
      <c r="AC88" s="36" t="n"/>
      <c r="AD88" s="36" t="n"/>
      <c r="AE88" s="28" t="n"/>
      <c r="AF88" s="36" t="n"/>
      <c r="AG88" s="28" t="n"/>
    </row>
    <row r="89" ht="22.5" customHeight="1">
      <c r="A89" s="9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28" t="n"/>
      <c r="AD89" s="28" t="n"/>
      <c r="AE89" s="5" t="n"/>
      <c r="AF89" s="28" t="n"/>
      <c r="AG89" s="5" t="n"/>
    </row>
    <row r="90" ht="17.25" customHeight="1">
      <c r="A90" s="10" t="inlineStr">
        <is>
          <t>编号</t>
        </is>
      </c>
      <c r="B90" s="11" t="inlineStr">
        <is>
          <t>机柜编号</t>
        </is>
      </c>
      <c r="C90" s="11" t="inlineStr">
        <is>
          <t>功率(kW)</t>
        </is>
      </c>
      <c r="D90" s="10" t="inlineStr">
        <is>
          <t>加电时间</t>
        </is>
      </c>
      <c r="E90" s="10" t="inlineStr">
        <is>
          <t>断电时间</t>
        </is>
      </c>
      <c r="F90" s="10" t="inlineStr">
        <is>
          <t>机柜编号</t>
        </is>
      </c>
      <c r="G90" s="11" t="inlineStr">
        <is>
          <t>功率(kW)</t>
        </is>
      </c>
      <c r="H90" s="10" t="inlineStr">
        <is>
          <t>加电时间</t>
        </is>
      </c>
      <c r="I90" s="10" t="inlineStr">
        <is>
          <t>断电时间</t>
        </is>
      </c>
      <c r="J90" s="10" t="inlineStr">
        <is>
          <t>机柜编号</t>
        </is>
      </c>
      <c r="K90" s="11" t="inlineStr">
        <is>
          <t>功率(kW)</t>
        </is>
      </c>
      <c r="L90" s="10" t="inlineStr">
        <is>
          <t>加电时间</t>
        </is>
      </c>
      <c r="M90" s="10" t="inlineStr">
        <is>
          <t>断电时间</t>
        </is>
      </c>
      <c r="N90" s="10" t="inlineStr">
        <is>
          <t>机柜编号</t>
        </is>
      </c>
      <c r="O90" s="11" t="inlineStr">
        <is>
          <t>功率(kW)</t>
        </is>
      </c>
      <c r="P90" s="10" t="inlineStr">
        <is>
          <t>加电时间</t>
        </is>
      </c>
      <c r="Q90" s="10" t="inlineStr">
        <is>
          <t>断电时间</t>
        </is>
      </c>
      <c r="R90" s="10" t="inlineStr">
        <is>
          <t>机柜编号</t>
        </is>
      </c>
      <c r="S90" s="11" t="inlineStr">
        <is>
          <t>功率(kW)</t>
        </is>
      </c>
      <c r="T90" s="10" t="inlineStr">
        <is>
          <t>加电时间</t>
        </is>
      </c>
      <c r="U90" s="10" t="inlineStr">
        <is>
          <t>断电时间</t>
        </is>
      </c>
      <c r="V90" s="10" t="inlineStr">
        <is>
          <t>机柜编号</t>
        </is>
      </c>
      <c r="W90" s="11" t="inlineStr">
        <is>
          <t>功率(kW)</t>
        </is>
      </c>
      <c r="X90" s="10" t="inlineStr">
        <is>
          <t>加电时间</t>
        </is>
      </c>
      <c r="Y90" s="10" t="inlineStr">
        <is>
          <t>断电时间</t>
        </is>
      </c>
      <c r="Z90" s="10" t="n"/>
      <c r="AA90" s="11" t="n"/>
      <c r="AB90" s="10" t="n"/>
      <c r="AC90" s="10" t="n"/>
      <c r="AD90" s="10" t="n"/>
      <c r="AE90" s="11" t="n"/>
      <c r="AF90" s="10" t="n"/>
      <c r="AG90" s="10" t="n"/>
      <c r="AH90" s="19" t="n"/>
      <c r="AI90" s="19" t="n"/>
      <c r="AJ90" s="19" t="n"/>
      <c r="AK90" s="19" t="n"/>
      <c r="AL90" s="19" t="n"/>
      <c r="AM90" s="19" t="n"/>
      <c r="AN90" s="19" t="n"/>
      <c r="AO90" s="19" t="n"/>
      <c r="AP90" s="19" t="n"/>
      <c r="AQ90" s="19" t="n"/>
      <c r="AR90" s="19" t="n"/>
      <c r="AS90" s="19" t="n"/>
      <c r="AT90" s="19" t="n"/>
      <c r="AU90" s="19" t="n"/>
      <c r="AV90" s="19" t="n"/>
      <c r="AW90" s="19" t="n"/>
    </row>
    <row r="91">
      <c r="A91" s="15" t="n">
        <v>1</v>
      </c>
      <c r="B91" s="20" t="inlineStr">
        <is>
          <t>A01</t>
        </is>
      </c>
      <c r="C91" s="20" t="n"/>
      <c r="D91" s="12" t="n"/>
      <c r="E91" s="368" t="n"/>
      <c r="F91" s="15" t="inlineStr">
        <is>
          <t>B01</t>
        </is>
      </c>
      <c r="G91" s="15" t="n"/>
      <c r="H91" s="15" t="n"/>
      <c r="I91" s="15" t="n"/>
      <c r="J91" s="20" t="inlineStr">
        <is>
          <t>C01</t>
        </is>
      </c>
      <c r="K91" s="20" t="n"/>
      <c r="L91" s="14" t="n"/>
      <c r="M91" s="14" t="n"/>
      <c r="N91" s="15" t="inlineStr">
        <is>
          <t>D01</t>
        </is>
      </c>
      <c r="O91" s="20" t="n"/>
      <c r="P91" s="14" t="n"/>
      <c r="Q91" s="14" t="n"/>
      <c r="R91" s="20" t="inlineStr">
        <is>
          <t>E01</t>
        </is>
      </c>
      <c r="S91" s="20" t="n"/>
      <c r="T91" s="14" t="n"/>
      <c r="U91" s="14" t="n"/>
      <c r="V91" s="15" t="inlineStr">
        <is>
          <t>F01</t>
        </is>
      </c>
      <c r="W91" s="15" t="n"/>
      <c r="X91" s="15" t="n"/>
      <c r="Y91" s="15" t="n"/>
      <c r="Z91" s="15" t="n"/>
      <c r="AA91" s="15" t="n"/>
      <c r="AB91" s="14" t="n"/>
      <c r="AC91" s="14" t="n"/>
      <c r="AD91" s="15" t="n"/>
      <c r="AE91" s="15" t="n"/>
      <c r="AF91" s="14" t="n"/>
      <c r="AG91" s="15" t="n"/>
      <c r="AH91" s="19" t="n"/>
      <c r="AI91" s="19" t="n"/>
      <c r="AJ91" s="19" t="n"/>
      <c r="AK91" s="19" t="n"/>
      <c r="AL91" s="19" t="n"/>
      <c r="AM91" s="19" t="n"/>
      <c r="AN91" s="19" t="n"/>
      <c r="AO91" s="19" t="n"/>
      <c r="AP91" s="19" t="n"/>
      <c r="AQ91" s="19" t="n"/>
      <c r="AR91" s="19" t="n"/>
      <c r="AS91" s="19" t="n"/>
      <c r="AT91" s="19" t="n"/>
      <c r="AU91" s="19" t="n"/>
      <c r="AV91" s="19" t="n"/>
      <c r="AW91" s="19" t="n"/>
    </row>
    <row r="92">
      <c r="A92" s="15" t="n">
        <v>2</v>
      </c>
      <c r="B92" s="20" t="inlineStr">
        <is>
          <t>A02</t>
        </is>
      </c>
      <c r="C92" s="20" t="n"/>
      <c r="D92" s="12" t="n"/>
      <c r="E92" s="12" t="n"/>
      <c r="F92" s="15" t="inlineStr">
        <is>
          <t>B02</t>
        </is>
      </c>
      <c r="G92" s="15" t="n"/>
      <c r="H92" s="15" t="n"/>
      <c r="I92" s="15" t="n"/>
      <c r="J92" s="20" t="inlineStr">
        <is>
          <t>C02</t>
        </is>
      </c>
      <c r="K92" s="20" t="n"/>
      <c r="L92" s="14" t="n"/>
      <c r="M92" s="30" t="n"/>
      <c r="N92" s="15" t="inlineStr">
        <is>
          <t>D02</t>
        </is>
      </c>
      <c r="O92" s="20" t="n"/>
      <c r="P92" s="14" t="n"/>
      <c r="Q92" s="30" t="n"/>
      <c r="R92" s="20" t="inlineStr">
        <is>
          <t>E02</t>
        </is>
      </c>
      <c r="S92" s="20" t="n"/>
      <c r="T92" s="12" t="n"/>
      <c r="U92" s="30" t="n"/>
      <c r="V92" s="15" t="inlineStr">
        <is>
          <t>F02</t>
        </is>
      </c>
      <c r="W92" s="15" t="n"/>
      <c r="X92" s="15" t="n"/>
      <c r="Y92" s="15" t="n"/>
      <c r="Z92" s="15" t="n"/>
      <c r="AA92" s="15" t="n"/>
      <c r="AB92" s="14" t="n"/>
      <c r="AC92" s="14" t="n"/>
      <c r="AD92" s="15" t="n"/>
      <c r="AE92" s="15" t="n"/>
      <c r="AF92" s="14" t="n"/>
      <c r="AG92" s="14" t="n"/>
      <c r="AH92" s="38" t="n"/>
      <c r="AI92" s="19" t="n"/>
      <c r="AJ92" s="19" t="n"/>
      <c r="AK92" s="19" t="n"/>
      <c r="AL92" s="19" t="n"/>
      <c r="AM92" s="19" t="n"/>
      <c r="AN92" s="19" t="n"/>
      <c r="AO92" s="19" t="n"/>
      <c r="AP92" s="19" t="n"/>
      <c r="AQ92" s="19" t="n"/>
      <c r="AR92" s="19" t="n"/>
      <c r="AS92" s="19" t="n"/>
      <c r="AT92" s="19" t="n"/>
      <c r="AU92" s="19" t="n"/>
      <c r="AV92" s="19" t="n"/>
      <c r="AW92" s="19" t="n"/>
    </row>
    <row r="93">
      <c r="A93" s="15" t="n">
        <v>3</v>
      </c>
      <c r="B93" s="20" t="inlineStr">
        <is>
          <t>A03</t>
        </is>
      </c>
      <c r="C93" s="20" t="n"/>
      <c r="D93" s="12" t="n"/>
      <c r="E93" s="12" t="n"/>
      <c r="F93" s="15" t="inlineStr">
        <is>
          <t>B03</t>
        </is>
      </c>
      <c r="G93" s="15" t="n"/>
      <c r="H93" s="12" t="n"/>
      <c r="I93" s="30" t="n"/>
      <c r="J93" s="20" t="inlineStr">
        <is>
          <t>C03</t>
        </is>
      </c>
      <c r="K93" s="20" t="n"/>
      <c r="L93" s="14" t="n"/>
      <c r="M93" s="14" t="n"/>
      <c r="N93" s="15" t="inlineStr">
        <is>
          <t>D03</t>
        </is>
      </c>
      <c r="O93" s="20" t="n"/>
      <c r="P93" s="14" t="n"/>
      <c r="Q93" s="14" t="n"/>
      <c r="R93" s="20" t="inlineStr">
        <is>
          <t>E03</t>
        </is>
      </c>
      <c r="S93" s="20" t="n"/>
      <c r="T93" s="14" t="n"/>
      <c r="U93" s="14" t="n"/>
      <c r="V93" s="15" t="inlineStr">
        <is>
          <t>F03</t>
        </is>
      </c>
      <c r="W93" s="20" t="n"/>
      <c r="X93" s="14" t="n"/>
      <c r="Y93" s="14" t="n"/>
      <c r="Z93" s="15" t="n"/>
      <c r="AA93" s="15" t="n"/>
      <c r="AB93" s="14" t="n"/>
      <c r="AC93" s="14" t="n"/>
      <c r="AD93" s="15" t="n"/>
      <c r="AE93" s="15" t="n"/>
      <c r="AF93" s="14" t="n"/>
      <c r="AG93" s="14" t="n"/>
      <c r="AH93" s="38" t="n"/>
      <c r="AI93" s="19" t="n"/>
      <c r="AJ93" s="19" t="n"/>
      <c r="AK93" s="19" t="n"/>
      <c r="AL93" s="19" t="n"/>
      <c r="AM93" s="19" t="n"/>
      <c r="AN93" s="19" t="n"/>
      <c r="AO93" s="19" t="n"/>
      <c r="AP93" s="19" t="n"/>
      <c r="AQ93" s="19" t="n"/>
      <c r="AR93" s="19" t="n"/>
      <c r="AS93" s="19" t="n"/>
      <c r="AT93" s="19" t="n"/>
      <c r="AU93" s="19" t="n"/>
      <c r="AV93" s="19" t="n"/>
      <c r="AW93" s="19" t="n"/>
    </row>
    <row r="94">
      <c r="A94" s="15" t="n">
        <v>4</v>
      </c>
      <c r="B94" s="20" t="inlineStr">
        <is>
          <t>A04</t>
        </is>
      </c>
      <c r="C94" s="20" t="n"/>
      <c r="D94" s="12" t="n"/>
      <c r="E94" s="368" t="n"/>
      <c r="F94" s="15" t="inlineStr">
        <is>
          <t>B04</t>
        </is>
      </c>
      <c r="G94" s="15" t="n"/>
      <c r="H94" s="14" t="n"/>
      <c r="I94" s="15" t="n"/>
      <c r="J94" s="20" t="inlineStr">
        <is>
          <t>C04</t>
        </is>
      </c>
      <c r="K94" s="20" t="n"/>
      <c r="L94" s="12" t="n"/>
      <c r="M94" s="14" t="n"/>
      <c r="N94" s="15" t="inlineStr">
        <is>
          <t>D04</t>
        </is>
      </c>
      <c r="O94" s="20" t="n"/>
      <c r="P94" s="14" t="n"/>
      <c r="Q94" s="14" t="n"/>
      <c r="R94" s="20" t="inlineStr">
        <is>
          <t>E04</t>
        </is>
      </c>
      <c r="S94" s="20" t="n"/>
      <c r="T94" s="14" t="n"/>
      <c r="U94" s="14" t="n"/>
      <c r="V94" s="15" t="inlineStr">
        <is>
          <t>F04</t>
        </is>
      </c>
      <c r="W94" s="15" t="n"/>
      <c r="X94" s="14" t="n"/>
      <c r="Y94" s="15" t="n"/>
      <c r="Z94" s="15" t="n"/>
      <c r="AA94" s="15" t="n"/>
      <c r="AB94" s="14" t="n"/>
      <c r="AC94" s="48" t="n"/>
      <c r="AD94" s="15" t="n"/>
      <c r="AE94" s="15" t="n"/>
      <c r="AF94" s="14" t="n"/>
      <c r="AG94" s="48" t="n"/>
      <c r="AH94" s="38" t="n"/>
      <c r="AI94" s="19" t="n"/>
      <c r="AJ94" s="19" t="n"/>
      <c r="AK94" s="19" t="n"/>
      <c r="AL94" s="19" t="n"/>
      <c r="AM94" s="19" t="n"/>
      <c r="AN94" s="19" t="n"/>
      <c r="AO94" s="19" t="n"/>
      <c r="AP94" s="19" t="n"/>
      <c r="AQ94" s="19" t="n"/>
      <c r="AR94" s="19" t="n"/>
      <c r="AS94" s="19" t="n"/>
      <c r="AT94" s="19" t="n"/>
      <c r="AU94" s="19" t="n"/>
      <c r="AV94" s="19" t="n"/>
      <c r="AW94" s="19" t="n"/>
    </row>
    <row r="95">
      <c r="A95" s="15" t="n">
        <v>5</v>
      </c>
      <c r="B95" s="20" t="inlineStr">
        <is>
          <t>A05</t>
        </is>
      </c>
      <c r="C95" s="20" t="n"/>
      <c r="D95" s="12" t="n"/>
      <c r="E95" s="12" t="n"/>
      <c r="F95" s="15" t="inlineStr">
        <is>
          <t>B05</t>
        </is>
      </c>
      <c r="G95" s="15" t="n"/>
      <c r="H95" s="14" t="n"/>
      <c r="I95" s="12" t="n"/>
      <c r="J95" s="20" t="inlineStr">
        <is>
          <t>C05</t>
        </is>
      </c>
      <c r="K95" s="20" t="n"/>
      <c r="L95" s="12" t="n"/>
      <c r="M95" s="30" t="n"/>
      <c r="N95" s="15" t="inlineStr">
        <is>
          <t>D05</t>
        </is>
      </c>
      <c r="O95" s="20" t="n"/>
      <c r="P95" s="14" t="n"/>
      <c r="Q95" s="30" t="n"/>
      <c r="R95" s="20" t="inlineStr">
        <is>
          <t>E05</t>
        </is>
      </c>
      <c r="S95" s="20" t="n"/>
      <c r="T95" s="14" t="n"/>
      <c r="U95" s="30" t="n"/>
      <c r="V95" s="15" t="inlineStr">
        <is>
          <t>F05</t>
        </is>
      </c>
      <c r="W95" s="20" t="n"/>
      <c r="X95" s="14" t="n"/>
      <c r="Y95" s="14" t="n"/>
      <c r="Z95" s="15" t="n"/>
      <c r="AA95" s="15" t="n"/>
      <c r="AB95" s="14" t="n"/>
      <c r="AC95" s="14" t="n"/>
      <c r="AD95" s="15" t="n"/>
      <c r="AE95" s="15" t="n"/>
      <c r="AF95" s="14" t="n"/>
      <c r="AG95" s="14" t="n"/>
      <c r="AH95" s="38" t="n"/>
      <c r="AI95" s="19" t="n"/>
      <c r="AJ95" s="19" t="n"/>
      <c r="AK95" s="19" t="n"/>
      <c r="AL95" s="19" t="n"/>
      <c r="AM95" s="19" t="n"/>
      <c r="AN95" s="19" t="n"/>
      <c r="AO95" s="19" t="n"/>
      <c r="AP95" s="19" t="n"/>
      <c r="AQ95" s="19" t="n"/>
      <c r="AR95" s="19" t="n"/>
      <c r="AS95" s="19" t="n"/>
      <c r="AT95" s="19" t="n"/>
      <c r="AU95" s="19" t="n"/>
      <c r="AV95" s="19" t="n"/>
      <c r="AW95" s="19" t="n"/>
    </row>
    <row r="96">
      <c r="A96" s="15" t="n">
        <v>6</v>
      </c>
      <c r="B96" s="20" t="inlineStr">
        <is>
          <t>A06</t>
        </is>
      </c>
      <c r="C96" s="20" t="n"/>
      <c r="D96" s="12" t="n"/>
      <c r="E96" s="12" t="n"/>
      <c r="F96" s="15" t="inlineStr">
        <is>
          <t>B06</t>
        </is>
      </c>
      <c r="G96" s="15" t="n"/>
      <c r="H96" s="14" t="n"/>
      <c r="I96" s="12" t="n"/>
      <c r="J96" s="20" t="inlineStr">
        <is>
          <t>C06</t>
        </is>
      </c>
      <c r="K96" s="20" t="n"/>
      <c r="L96" s="12" t="n"/>
      <c r="M96" s="14" t="n"/>
      <c r="N96" s="15" t="inlineStr">
        <is>
          <t>D06</t>
        </is>
      </c>
      <c r="O96" s="20" t="n"/>
      <c r="P96" s="14" t="n"/>
      <c r="Q96" s="14" t="n"/>
      <c r="R96" s="20" t="inlineStr">
        <is>
          <t>E06</t>
        </is>
      </c>
      <c r="S96" s="20" t="n"/>
      <c r="T96" s="14" t="n"/>
      <c r="U96" s="14" t="n"/>
      <c r="V96" s="15" t="inlineStr">
        <is>
          <t>F06</t>
        </is>
      </c>
      <c r="W96" s="15" t="n"/>
      <c r="X96" s="14" t="n"/>
      <c r="Y96" s="48" t="n"/>
      <c r="Z96" s="15" t="n"/>
      <c r="AA96" s="15" t="n"/>
      <c r="AB96" s="14" t="n"/>
      <c r="AC96" s="14" t="n"/>
      <c r="AD96" s="15" t="n"/>
      <c r="AE96" s="15" t="n"/>
      <c r="AF96" s="14" t="n"/>
      <c r="AG96" s="14" t="n"/>
      <c r="AH96" s="38" t="n"/>
      <c r="AI96" s="19" t="n"/>
      <c r="AJ96" s="19" t="n"/>
      <c r="AK96" s="19" t="n"/>
      <c r="AL96" s="19" t="n"/>
      <c r="AM96" s="19" t="n"/>
      <c r="AN96" s="19" t="n"/>
      <c r="AO96" s="19" t="n"/>
      <c r="AP96" s="19" t="n"/>
      <c r="AQ96" s="19" t="n"/>
      <c r="AR96" s="19" t="n"/>
      <c r="AS96" s="19" t="n"/>
      <c r="AT96" s="19" t="n"/>
      <c r="AU96" s="19" t="n"/>
      <c r="AV96" s="19" t="n"/>
      <c r="AW96" s="19" t="n"/>
    </row>
    <row r="97">
      <c r="A97" s="15" t="n">
        <v>7</v>
      </c>
      <c r="B97" s="20" t="inlineStr">
        <is>
          <t>A07</t>
        </is>
      </c>
      <c r="C97" s="20" t="n"/>
      <c r="D97" s="12" t="n"/>
      <c r="E97" s="12" t="n"/>
      <c r="F97" s="15" t="inlineStr">
        <is>
          <t>B07</t>
        </is>
      </c>
      <c r="G97" s="15" t="n"/>
      <c r="H97" s="14" t="n"/>
      <c r="I97" s="15" t="n"/>
      <c r="J97" s="20" t="inlineStr">
        <is>
          <t>C07</t>
        </is>
      </c>
      <c r="K97" s="20" t="n"/>
      <c r="L97" s="12" t="n"/>
      <c r="M97" s="14" t="n"/>
      <c r="N97" s="15" t="inlineStr">
        <is>
          <t>D07</t>
        </is>
      </c>
      <c r="O97" s="20" t="n"/>
      <c r="P97" s="14" t="n"/>
      <c r="Q97" s="14" t="n"/>
      <c r="R97" s="20" t="inlineStr">
        <is>
          <t>E07</t>
        </is>
      </c>
      <c r="S97" s="20" t="n"/>
      <c r="T97" s="14" t="n"/>
      <c r="U97" s="14" t="n"/>
      <c r="V97" s="15" t="inlineStr">
        <is>
          <t>F07</t>
        </is>
      </c>
      <c r="W97" s="20" t="n"/>
      <c r="X97" s="14" t="n"/>
      <c r="Y97" s="14" t="n"/>
      <c r="Z97" s="15" t="n"/>
      <c r="AA97" s="15" t="n"/>
      <c r="AB97" s="14" t="n"/>
      <c r="AC97" s="48" t="n"/>
      <c r="AD97" s="15" t="n"/>
      <c r="AE97" s="15" t="n"/>
      <c r="AF97" s="14" t="n"/>
      <c r="AG97" s="48" t="n"/>
      <c r="AH97" s="38" t="n"/>
      <c r="AI97" s="19" t="n"/>
      <c r="AJ97" s="19" t="n"/>
      <c r="AK97" s="19" t="n"/>
      <c r="AL97" s="19" t="n"/>
      <c r="AM97" s="19" t="n"/>
      <c r="AN97" s="19" t="n"/>
      <c r="AO97" s="19" t="n"/>
      <c r="AP97" s="19" t="n"/>
      <c r="AQ97" s="19" t="n"/>
      <c r="AR97" s="19" t="n"/>
      <c r="AS97" s="19" t="n"/>
      <c r="AT97" s="19" t="n"/>
      <c r="AU97" s="19" t="n"/>
      <c r="AV97" s="19" t="n"/>
      <c r="AW97" s="19" t="n"/>
    </row>
    <row r="98">
      <c r="A98" s="15" t="n">
        <v>8</v>
      </c>
      <c r="B98" s="20" t="inlineStr">
        <is>
          <t>A08</t>
        </is>
      </c>
      <c r="C98" s="20" t="n"/>
      <c r="D98" s="12" t="n"/>
      <c r="E98" s="12" t="n"/>
      <c r="F98" s="15" t="inlineStr">
        <is>
          <t>B08</t>
        </is>
      </c>
      <c r="G98" s="15" t="n"/>
      <c r="H98" s="14" t="n"/>
      <c r="I98" s="12" t="n"/>
      <c r="J98" s="20" t="inlineStr">
        <is>
          <t>C08</t>
        </is>
      </c>
      <c r="K98" s="20" t="n"/>
      <c r="L98" s="12" t="n"/>
      <c r="M98" s="30" t="n"/>
      <c r="N98" s="15" t="inlineStr">
        <is>
          <t>D08</t>
        </is>
      </c>
      <c r="O98" s="20" t="n"/>
      <c r="P98" s="14" t="n"/>
      <c r="Q98" s="30" t="n"/>
      <c r="R98" s="20" t="inlineStr">
        <is>
          <t>E08</t>
        </is>
      </c>
      <c r="S98" s="20" t="n"/>
      <c r="T98" s="12" t="n"/>
      <c r="U98" s="30" t="n"/>
      <c r="V98" s="15" t="inlineStr">
        <is>
          <t>F08</t>
        </is>
      </c>
      <c r="W98" s="15" t="n"/>
      <c r="X98" s="14" t="n"/>
      <c r="Y98" s="14" t="n"/>
      <c r="Z98" s="15" t="n"/>
      <c r="AA98" s="15" t="n"/>
      <c r="AB98" s="14" t="n"/>
      <c r="AC98" s="14" t="n"/>
      <c r="AD98" s="15" t="n"/>
      <c r="AE98" s="15" t="n"/>
      <c r="AF98" s="14" t="n"/>
      <c r="AG98" s="14" t="n"/>
      <c r="AH98" s="38" t="n"/>
      <c r="AI98" s="19" t="n"/>
      <c r="AJ98" s="19" t="n"/>
      <c r="AK98" s="19" t="n"/>
      <c r="AL98" s="19" t="n"/>
      <c r="AM98" s="19" t="n"/>
      <c r="AN98" s="19" t="n"/>
      <c r="AO98" s="19" t="n"/>
      <c r="AP98" s="19" t="n"/>
      <c r="AQ98" s="19" t="n"/>
      <c r="AR98" s="19" t="n"/>
      <c r="AS98" s="19" t="n"/>
      <c r="AT98" s="19" t="n"/>
      <c r="AU98" s="19" t="n"/>
      <c r="AV98" s="19" t="n"/>
      <c r="AW98" s="19" t="n"/>
    </row>
    <row r="99">
      <c r="A99" s="15" t="n">
        <v>9</v>
      </c>
      <c r="B99" s="20" t="inlineStr">
        <is>
          <t>A09</t>
        </is>
      </c>
      <c r="C99" s="20" t="n"/>
      <c r="D99" s="12" t="n"/>
      <c r="E99" s="12" t="n"/>
      <c r="F99" s="15" t="inlineStr">
        <is>
          <t>B09</t>
        </is>
      </c>
      <c r="G99" s="15" t="n"/>
      <c r="H99" s="12" t="n"/>
      <c r="I99" s="12" t="n"/>
      <c r="J99" s="20" t="inlineStr">
        <is>
          <t>C09</t>
        </is>
      </c>
      <c r="K99" s="20" t="n"/>
      <c r="L99" s="12" t="n"/>
      <c r="M99" s="14" t="n"/>
      <c r="N99" s="15" t="inlineStr">
        <is>
          <t>D09</t>
        </is>
      </c>
      <c r="O99" s="20" t="n"/>
      <c r="P99" s="14" t="n"/>
      <c r="Q99" s="14" t="n"/>
      <c r="R99" s="20" t="inlineStr">
        <is>
          <t>E09</t>
        </is>
      </c>
      <c r="S99" s="20" t="n"/>
      <c r="T99" s="14" t="n"/>
      <c r="U99" s="14" t="n"/>
      <c r="V99" s="15" t="inlineStr">
        <is>
          <t>F09</t>
        </is>
      </c>
      <c r="W99" s="15" t="n"/>
      <c r="X99" s="44" t="n"/>
      <c r="Y99" s="48" t="n"/>
      <c r="Z99" s="15" t="n"/>
      <c r="AA99" s="15" t="n"/>
      <c r="AB99" s="14" t="n"/>
      <c r="AC99" s="14" t="n"/>
      <c r="AD99" s="15" t="n"/>
      <c r="AE99" s="15" t="n"/>
      <c r="AF99" s="14" t="n"/>
      <c r="AG99" s="14" t="n"/>
      <c r="AH99" s="19" t="n"/>
      <c r="AI99" s="19" t="n"/>
      <c r="AJ99" s="19" t="n"/>
      <c r="AK99" s="19" t="n"/>
      <c r="AL99" s="19" t="n"/>
      <c r="AM99" s="19" t="n"/>
      <c r="AN99" s="19" t="n"/>
      <c r="AO99" s="19" t="n"/>
      <c r="AP99" s="19" t="n"/>
      <c r="AQ99" s="19" t="n"/>
      <c r="AR99" s="19" t="n"/>
      <c r="AS99" s="19" t="n"/>
      <c r="AT99" s="19" t="n"/>
      <c r="AU99" s="19" t="n"/>
      <c r="AV99" s="19" t="n"/>
      <c r="AW99" s="19" t="n"/>
    </row>
    <row r="100">
      <c r="A100" s="15" t="n">
        <v>10</v>
      </c>
      <c r="B100" s="20" t="inlineStr">
        <is>
          <t>A10</t>
        </is>
      </c>
      <c r="C100" s="20" t="n"/>
      <c r="D100" s="12" t="n"/>
      <c r="E100" s="12" t="n"/>
      <c r="F100" s="15" t="inlineStr">
        <is>
          <t>B10</t>
        </is>
      </c>
      <c r="G100" s="15" t="n"/>
      <c r="H100" s="12" t="n"/>
      <c r="I100" s="15" t="n"/>
      <c r="J100" s="20" t="inlineStr">
        <is>
          <t>C10</t>
        </is>
      </c>
      <c r="K100" s="20" t="n"/>
      <c r="L100" s="14" t="n"/>
      <c r="M100" s="14" t="n"/>
      <c r="N100" s="15" t="inlineStr">
        <is>
          <t>D10</t>
        </is>
      </c>
      <c r="O100" s="20" t="n"/>
      <c r="P100" s="14" t="n"/>
      <c r="Q100" s="14" t="n"/>
      <c r="R100" s="20" t="inlineStr">
        <is>
          <t>E10</t>
        </is>
      </c>
      <c r="S100" s="20" t="n"/>
      <c r="T100" s="14" t="n"/>
      <c r="U100" s="14" t="n"/>
      <c r="V100" s="15" t="inlineStr">
        <is>
          <t>F10</t>
        </is>
      </c>
      <c r="W100" s="15" t="n"/>
      <c r="X100" s="14" t="n"/>
      <c r="Y100" s="14" t="n"/>
      <c r="Z100" s="15" t="n"/>
      <c r="AA100" s="15" t="n"/>
      <c r="AB100" s="14" t="n"/>
      <c r="AC100" s="48" t="n"/>
      <c r="AD100" s="15" t="n"/>
      <c r="AE100" s="15" t="n"/>
      <c r="AF100" s="14" t="n"/>
      <c r="AG100" s="48" t="n"/>
      <c r="AH100" s="19" t="n"/>
      <c r="AI100" s="19" t="n"/>
      <c r="AJ100" s="19" t="n"/>
      <c r="AK100" s="19" t="n"/>
      <c r="AL100" s="19" t="n"/>
      <c r="AM100" s="19" t="n"/>
      <c r="AN100" s="19" t="n"/>
      <c r="AO100" s="19" t="n"/>
      <c r="AP100" s="19" t="n"/>
      <c r="AQ100" s="19" t="n"/>
      <c r="AR100" s="19" t="n"/>
      <c r="AS100" s="19" t="n"/>
      <c r="AT100" s="19" t="n"/>
      <c r="AU100" s="19" t="n"/>
      <c r="AV100" s="19" t="n"/>
      <c r="AW100" s="19" t="n"/>
    </row>
    <row r="101">
      <c r="A101" s="15" t="n">
        <v>11</v>
      </c>
      <c r="B101" s="20" t="inlineStr">
        <is>
          <t>A11</t>
        </is>
      </c>
      <c r="C101" s="20" t="n"/>
      <c r="D101" s="12" t="n"/>
      <c r="E101" s="12" t="n"/>
      <c r="F101" s="15" t="inlineStr">
        <is>
          <t>B11</t>
        </is>
      </c>
      <c r="G101" s="15" t="n"/>
      <c r="H101" s="12" t="n"/>
      <c r="I101" s="12" t="n"/>
      <c r="J101" s="20" t="inlineStr">
        <is>
          <t>C11</t>
        </is>
      </c>
      <c r="K101" s="20" t="n"/>
      <c r="L101" s="14" t="n"/>
      <c r="M101" s="30" t="n"/>
      <c r="N101" s="15" t="inlineStr">
        <is>
          <t>D11</t>
        </is>
      </c>
      <c r="O101" s="20" t="n"/>
      <c r="P101" s="14" t="n"/>
      <c r="Q101" s="30" t="n"/>
      <c r="R101" s="20" t="inlineStr">
        <is>
          <t>E11</t>
        </is>
      </c>
      <c r="S101" s="20" t="n"/>
      <c r="T101" s="12" t="n"/>
      <c r="U101" s="30" t="n"/>
      <c r="V101" s="15" t="inlineStr">
        <is>
          <t>F11</t>
        </is>
      </c>
      <c r="W101" s="15" t="n"/>
      <c r="X101" s="14" t="n"/>
      <c r="Y101" s="14" t="n"/>
      <c r="Z101" s="15" t="n"/>
      <c r="AA101" s="15" t="n"/>
      <c r="AB101" s="14" t="n"/>
      <c r="AC101" s="14" t="n"/>
      <c r="AD101" s="15" t="n"/>
      <c r="AE101" s="15" t="n"/>
      <c r="AF101" s="14" t="n"/>
      <c r="AG101" s="14" t="n"/>
      <c r="AH101" s="19" t="n"/>
      <c r="AI101" s="19" t="n"/>
      <c r="AJ101" s="19" t="n"/>
      <c r="AK101" s="19" t="n"/>
      <c r="AL101" s="19" t="n"/>
      <c r="AM101" s="19" t="n"/>
      <c r="AN101" s="19" t="n"/>
      <c r="AO101" s="19" t="n"/>
      <c r="AP101" s="19" t="n"/>
      <c r="AQ101" s="19" t="n"/>
      <c r="AR101" s="19" t="n"/>
      <c r="AS101" s="19" t="n"/>
      <c r="AT101" s="19" t="n"/>
      <c r="AU101" s="19" t="n"/>
      <c r="AV101" s="19" t="n"/>
      <c r="AW101" s="19" t="n"/>
    </row>
    <row r="102">
      <c r="A102" s="15" t="n">
        <v>12</v>
      </c>
      <c r="B102" s="20" t="inlineStr">
        <is>
          <t>A12</t>
        </is>
      </c>
      <c r="C102" s="20" t="n"/>
      <c r="D102" s="12" t="n"/>
      <c r="E102" s="12" t="n"/>
      <c r="F102" s="15" t="inlineStr">
        <is>
          <t>B12</t>
        </is>
      </c>
      <c r="G102" s="15" t="n"/>
      <c r="H102" s="12" t="n"/>
      <c r="I102" s="12" t="n"/>
      <c r="J102" s="20" t="inlineStr">
        <is>
          <t>C12</t>
        </is>
      </c>
      <c r="K102" s="20" t="n"/>
      <c r="L102" s="14" t="n"/>
      <c r="M102" s="14" t="n"/>
      <c r="N102" s="15" t="inlineStr">
        <is>
          <t>D12</t>
        </is>
      </c>
      <c r="O102" s="20" t="n"/>
      <c r="P102" s="14" t="n"/>
      <c r="Q102" s="14" t="n"/>
      <c r="R102" s="20" t="inlineStr">
        <is>
          <t>E12</t>
        </is>
      </c>
      <c r="S102" s="20" t="n"/>
      <c r="T102" s="14" t="n"/>
      <c r="U102" s="14" t="n"/>
      <c r="V102" s="15" t="inlineStr">
        <is>
          <t>F12</t>
        </is>
      </c>
      <c r="W102" s="15" t="n"/>
      <c r="X102" s="14" t="n"/>
      <c r="Y102" s="48" t="n"/>
      <c r="Z102" s="15" t="n"/>
      <c r="AA102" s="15" t="n"/>
      <c r="AB102" s="14" t="n"/>
      <c r="AC102" s="14" t="n"/>
      <c r="AD102" s="15" t="n"/>
      <c r="AE102" s="15" t="n"/>
      <c r="AF102" s="14" t="n"/>
      <c r="AG102" s="14" t="n"/>
      <c r="AH102" s="19" t="n"/>
      <c r="AI102" s="19" t="n"/>
      <c r="AJ102" s="19" t="n"/>
      <c r="AK102" s="19" t="n"/>
      <c r="AL102" s="19" t="n"/>
      <c r="AM102" s="19" t="n"/>
      <c r="AN102" s="19" t="n"/>
      <c r="AO102" s="19" t="n"/>
      <c r="AP102" s="19" t="n"/>
      <c r="AQ102" s="19" t="n"/>
      <c r="AR102" s="19" t="n"/>
      <c r="AS102" s="19" t="n"/>
      <c r="AT102" s="19" t="n"/>
      <c r="AU102" s="19" t="n"/>
      <c r="AV102" s="19" t="n"/>
      <c r="AW102" s="19" t="n"/>
    </row>
    <row r="103">
      <c r="A103" s="15" t="n">
        <v>13</v>
      </c>
      <c r="B103" s="20" t="inlineStr">
        <is>
          <t>A13</t>
        </is>
      </c>
      <c r="C103" s="20" t="n"/>
      <c r="D103" s="12" t="n"/>
      <c r="E103" s="12" t="n"/>
      <c r="F103" s="15" t="inlineStr">
        <is>
          <t>B13</t>
        </is>
      </c>
      <c r="G103" s="15" t="n"/>
      <c r="H103" s="14" t="n"/>
      <c r="I103" s="15" t="n"/>
      <c r="J103" s="20" t="inlineStr">
        <is>
          <t>C13</t>
        </is>
      </c>
      <c r="K103" s="20" t="n"/>
      <c r="L103" s="14" t="n"/>
      <c r="M103" s="14" t="n"/>
      <c r="N103" s="15" t="inlineStr">
        <is>
          <t>D13</t>
        </is>
      </c>
      <c r="O103" s="20" t="n"/>
      <c r="P103" s="14" t="n"/>
      <c r="Q103" s="14" t="n"/>
      <c r="R103" s="20" t="inlineStr">
        <is>
          <t>E13</t>
        </is>
      </c>
      <c r="S103" s="20" t="n"/>
      <c r="T103" s="12" t="n"/>
      <c r="U103" s="14" t="n"/>
      <c r="V103" s="15" t="inlineStr">
        <is>
          <t>F13</t>
        </is>
      </c>
      <c r="W103" s="15" t="n"/>
      <c r="X103" s="14" t="n"/>
      <c r="Y103" s="14" t="n"/>
      <c r="Z103" s="15" t="n"/>
      <c r="AA103" s="15" t="n"/>
      <c r="AB103" s="44" t="n"/>
      <c r="AC103" s="48" t="n"/>
      <c r="AD103" s="15" t="n"/>
      <c r="AE103" s="15" t="n"/>
      <c r="AF103" s="14" t="n"/>
      <c r="AG103" s="48" t="n"/>
      <c r="AH103" s="19" t="n"/>
      <c r="AI103" s="19" t="n"/>
      <c r="AJ103" s="19" t="n"/>
      <c r="AK103" s="19" t="n"/>
      <c r="AL103" s="19" t="n"/>
      <c r="AM103" s="19" t="n"/>
      <c r="AN103" s="19" t="n"/>
      <c r="AO103" s="19" t="n"/>
      <c r="AP103" s="19" t="n"/>
      <c r="AQ103" s="19" t="n"/>
      <c r="AR103" s="19" t="n"/>
      <c r="AS103" s="19" t="n"/>
      <c r="AT103" s="19" t="n"/>
      <c r="AU103" s="19" t="n"/>
      <c r="AV103" s="19" t="n"/>
      <c r="AW103" s="19" t="n"/>
    </row>
    <row r="104">
      <c r="A104" s="15" t="n">
        <v>14</v>
      </c>
      <c r="B104" s="20" t="inlineStr">
        <is>
          <t>A14</t>
        </is>
      </c>
      <c r="C104" s="20" t="n"/>
      <c r="D104" s="12" t="n"/>
      <c r="E104" s="12" t="n"/>
      <c r="F104" s="15" t="inlineStr">
        <is>
          <t>B14</t>
        </is>
      </c>
      <c r="G104" s="15" t="n"/>
      <c r="H104" s="12" t="n"/>
      <c r="I104" s="12" t="n"/>
      <c r="J104" s="20" t="inlineStr">
        <is>
          <t>C14</t>
        </is>
      </c>
      <c r="K104" s="20" t="n"/>
      <c r="L104" s="14" t="n"/>
      <c r="M104" s="30" t="n"/>
      <c r="N104" s="15" t="inlineStr">
        <is>
          <t>D14</t>
        </is>
      </c>
      <c r="O104" s="20" t="n"/>
      <c r="P104" s="14" t="n"/>
      <c r="Q104" s="30" t="n"/>
      <c r="R104" s="20" t="inlineStr">
        <is>
          <t>E14</t>
        </is>
      </c>
      <c r="S104" s="20" t="n"/>
      <c r="T104" s="14" t="n"/>
      <c r="U104" s="30" t="n"/>
      <c r="V104" s="15" t="inlineStr">
        <is>
          <t>F14</t>
        </is>
      </c>
      <c r="W104" s="15" t="n"/>
      <c r="X104" s="14" t="n"/>
      <c r="Y104" s="14" t="n"/>
      <c r="Z104" s="15" t="n"/>
      <c r="AA104" s="15" t="n"/>
      <c r="AB104" s="14" t="n"/>
      <c r="AC104" s="14" t="n"/>
      <c r="AD104" s="15" t="n"/>
      <c r="AE104" s="15" t="n"/>
      <c r="AF104" s="14" t="n"/>
      <c r="AG104" s="14" t="n"/>
      <c r="AH104" s="19" t="n"/>
      <c r="AI104" s="19" t="n"/>
      <c r="AJ104" s="19" t="n"/>
      <c r="AK104" s="19" t="n"/>
      <c r="AL104" s="19" t="n"/>
      <c r="AM104" s="19" t="n"/>
      <c r="AN104" s="19" t="n"/>
      <c r="AO104" s="19" t="n"/>
      <c r="AP104" s="19" t="n"/>
      <c r="AQ104" s="19" t="n"/>
      <c r="AR104" s="19" t="n"/>
      <c r="AS104" s="19" t="n"/>
      <c r="AT104" s="19" t="n"/>
      <c r="AU104" s="19" t="n"/>
      <c r="AV104" s="19" t="n"/>
      <c r="AW104" s="19" t="n"/>
    </row>
    <row r="105">
      <c r="A105" s="15" t="n">
        <v>15</v>
      </c>
      <c r="B105" s="20" t="inlineStr">
        <is>
          <t>A15</t>
        </is>
      </c>
      <c r="C105" s="20" t="n"/>
      <c r="D105" s="12" t="n"/>
      <c r="E105" s="12" t="n"/>
      <c r="F105" s="15" t="inlineStr">
        <is>
          <t>B15</t>
        </is>
      </c>
      <c r="G105" s="15" t="n"/>
      <c r="H105" s="14" t="n"/>
      <c r="I105" s="14" t="n"/>
      <c r="J105" s="20" t="inlineStr">
        <is>
          <t>C15</t>
        </is>
      </c>
      <c r="K105" s="20" t="n"/>
      <c r="L105" s="14" t="n"/>
      <c r="M105" s="14" t="n"/>
      <c r="N105" s="15" t="inlineStr">
        <is>
          <t>D15</t>
        </is>
      </c>
      <c r="O105" s="20" t="n"/>
      <c r="P105" s="14" t="n"/>
      <c r="Q105" s="14" t="n"/>
      <c r="R105" s="20" t="inlineStr">
        <is>
          <t>E15</t>
        </is>
      </c>
      <c r="S105" s="20" t="n"/>
      <c r="T105" s="12" t="n"/>
      <c r="U105" s="14" t="n"/>
      <c r="V105" s="15" t="inlineStr">
        <is>
          <t>F15</t>
        </is>
      </c>
      <c r="W105" s="15" t="n"/>
      <c r="X105" s="14" t="n"/>
      <c r="Y105" s="15" t="n"/>
      <c r="Z105" s="15" t="n"/>
      <c r="AA105" s="15" t="n"/>
      <c r="AB105" s="14" t="n"/>
      <c r="AC105" s="14" t="n"/>
      <c r="AD105" s="15" t="n"/>
      <c r="AE105" s="15" t="n"/>
      <c r="AF105" s="14" t="n"/>
      <c r="AG105" s="14" t="n"/>
      <c r="AH105" s="19" t="n"/>
      <c r="AI105" s="19" t="n"/>
      <c r="AJ105" s="19" t="n"/>
      <c r="AK105" s="19" t="n"/>
      <c r="AL105" s="19" t="n"/>
      <c r="AM105" s="19" t="n"/>
      <c r="AN105" s="19" t="n"/>
      <c r="AO105" s="19" t="n"/>
      <c r="AP105" s="19" t="n"/>
      <c r="AQ105" s="19" t="n"/>
      <c r="AR105" s="19" t="n"/>
      <c r="AS105" s="19" t="n"/>
      <c r="AT105" s="19" t="n"/>
      <c r="AU105" s="19" t="n"/>
      <c r="AV105" s="19" t="n"/>
      <c r="AW105" s="19" t="n"/>
    </row>
    <row r="106">
      <c r="A106" s="15" t="n">
        <v>16</v>
      </c>
      <c r="B106" s="20" t="inlineStr">
        <is>
          <t>A16</t>
        </is>
      </c>
      <c r="C106" s="20" t="n"/>
      <c r="D106" s="12" t="n"/>
      <c r="E106" s="12" t="n"/>
      <c r="F106" s="15" t="inlineStr">
        <is>
          <t>B16</t>
        </is>
      </c>
      <c r="G106" s="15" t="n"/>
      <c r="H106" s="14" t="n"/>
      <c r="I106" s="15" t="n"/>
      <c r="J106" s="20" t="inlineStr">
        <is>
          <t>C16</t>
        </is>
      </c>
      <c r="K106" s="20" t="n"/>
      <c r="L106" s="14" t="n"/>
      <c r="M106" s="14" t="n"/>
      <c r="N106" s="15" t="inlineStr">
        <is>
          <t>D16</t>
        </is>
      </c>
      <c r="O106" s="20" t="n"/>
      <c r="P106" s="14" t="n"/>
      <c r="Q106" s="14" t="n"/>
      <c r="R106" s="20" t="inlineStr">
        <is>
          <t>E16</t>
        </is>
      </c>
      <c r="S106" s="20" t="n"/>
      <c r="T106" s="14" t="n"/>
      <c r="U106" s="14" t="n"/>
      <c r="V106" s="15" t="inlineStr">
        <is>
          <t>F16</t>
        </is>
      </c>
      <c r="W106" s="15" t="n"/>
      <c r="X106" s="14" t="n"/>
      <c r="Y106" s="14" t="n"/>
      <c r="Z106" s="15" t="n"/>
      <c r="AA106" s="15" t="n"/>
      <c r="AB106" s="14" t="n"/>
      <c r="AC106" s="48" t="n"/>
      <c r="AD106" s="15" t="n"/>
      <c r="AE106" s="15" t="n"/>
      <c r="AF106" s="14" t="n"/>
      <c r="AG106" s="48" t="n"/>
      <c r="AH106" s="19" t="n"/>
      <c r="AI106" s="19" t="n"/>
      <c r="AJ106" s="19" t="n"/>
      <c r="AK106" s="19" t="n"/>
      <c r="AL106" s="19" t="n"/>
      <c r="AM106" s="19" t="n"/>
      <c r="AN106" s="19" t="n"/>
      <c r="AO106" s="19" t="n"/>
      <c r="AP106" s="19" t="n"/>
      <c r="AQ106" s="19" t="n"/>
      <c r="AR106" s="19" t="n"/>
      <c r="AS106" s="19" t="n"/>
      <c r="AT106" s="19" t="n"/>
      <c r="AU106" s="19" t="n"/>
      <c r="AV106" s="19" t="n"/>
      <c r="AW106" s="19" t="n"/>
    </row>
    <row r="107">
      <c r="A107" s="15" t="n">
        <v>17</v>
      </c>
      <c r="B107" s="20" t="inlineStr">
        <is>
          <t>A17</t>
        </is>
      </c>
      <c r="C107" s="20" t="n"/>
      <c r="D107" s="12" t="n"/>
      <c r="E107" s="12" t="n"/>
      <c r="F107" s="15" t="inlineStr">
        <is>
          <t>B17</t>
        </is>
      </c>
      <c r="G107" s="15" t="n"/>
      <c r="H107" s="15" t="n"/>
      <c r="I107" s="15" t="n"/>
      <c r="J107" s="20" t="inlineStr">
        <is>
          <t>C17</t>
        </is>
      </c>
      <c r="K107" s="20" t="n"/>
      <c r="L107" s="14" t="n"/>
      <c r="M107" s="30" t="n"/>
      <c r="N107" s="15" t="n"/>
      <c r="O107" s="20" t="n"/>
      <c r="P107" s="14" t="n"/>
      <c r="Q107" s="30" t="n"/>
      <c r="R107" s="20" t="inlineStr">
        <is>
          <t>E17</t>
        </is>
      </c>
      <c r="S107" s="20" t="n"/>
      <c r="T107" s="14" t="n"/>
      <c r="U107" s="30" t="n"/>
      <c r="V107" s="15" t="inlineStr">
        <is>
          <t>F17</t>
        </is>
      </c>
      <c r="W107" s="15" t="n"/>
      <c r="X107" s="15" t="n"/>
      <c r="Y107" s="15" t="n"/>
      <c r="Z107" s="15" t="n"/>
      <c r="AA107" s="15" t="n"/>
      <c r="AB107" s="14" t="n"/>
      <c r="AC107" s="14" t="n"/>
      <c r="AD107" s="15" t="n"/>
      <c r="AE107" s="15" t="n"/>
      <c r="AF107" s="14" t="n"/>
      <c r="AG107" s="14" t="n"/>
      <c r="AH107" s="19" t="n"/>
      <c r="AI107" s="19" t="n"/>
      <c r="AJ107" s="19" t="n"/>
      <c r="AK107" s="19" t="n"/>
      <c r="AL107" s="19" t="n"/>
      <c r="AM107" s="19" t="n"/>
      <c r="AN107" s="19" t="n"/>
      <c r="AO107" s="19" t="n"/>
      <c r="AP107" s="19" t="n"/>
      <c r="AQ107" s="19" t="n"/>
      <c r="AR107" s="19" t="n"/>
      <c r="AS107" s="19" t="n"/>
      <c r="AT107" s="19" t="n"/>
      <c r="AU107" s="19" t="n"/>
      <c r="AV107" s="19" t="n"/>
      <c r="AW107" s="19" t="n"/>
    </row>
    <row r="108">
      <c r="A108" s="15" t="n">
        <v>18</v>
      </c>
      <c r="B108" s="20" t="inlineStr">
        <is>
          <t>A18</t>
        </is>
      </c>
      <c r="C108" s="20" t="n"/>
      <c r="D108" s="12" t="n"/>
      <c r="E108" s="12" t="n"/>
      <c r="F108" s="15" t="inlineStr">
        <is>
          <t>B18</t>
        </is>
      </c>
      <c r="G108" s="15" t="n"/>
      <c r="H108" s="15" t="n"/>
      <c r="I108" s="15" t="n"/>
      <c r="J108" s="20" t="inlineStr">
        <is>
          <t>C18</t>
        </is>
      </c>
      <c r="K108" s="20" t="n"/>
      <c r="L108" s="14" t="n"/>
      <c r="M108" s="14" t="n"/>
      <c r="N108" s="15" t="n"/>
      <c r="O108" s="20" t="n"/>
      <c r="P108" s="14" t="n"/>
      <c r="Q108" s="14" t="n"/>
      <c r="R108" s="20" t="inlineStr">
        <is>
          <t>E18</t>
        </is>
      </c>
      <c r="S108" s="20" t="n"/>
      <c r="T108" s="14" t="n"/>
      <c r="U108" s="14" t="n"/>
      <c r="V108" s="15" t="inlineStr">
        <is>
          <t>F18</t>
        </is>
      </c>
      <c r="W108" s="15" t="n"/>
      <c r="X108" s="15" t="n"/>
      <c r="Y108" s="15" t="n"/>
      <c r="Z108" s="15" t="n"/>
      <c r="AA108" s="15" t="n"/>
      <c r="AB108" s="14" t="n"/>
      <c r="AC108" s="14" t="n"/>
      <c r="AD108" s="15" t="n"/>
      <c r="AE108" s="15" t="n"/>
      <c r="AF108" s="14" t="n"/>
      <c r="AG108" s="14" t="n"/>
      <c r="AH108" s="19" t="n"/>
      <c r="AI108" s="19" t="n"/>
      <c r="AJ108" s="19" t="n"/>
      <c r="AK108" s="19" t="n"/>
      <c r="AL108" s="19" t="n"/>
      <c r="AM108" s="19" t="n"/>
      <c r="AN108" s="19" t="n"/>
      <c r="AO108" s="19" t="n"/>
      <c r="AP108" s="19" t="n"/>
      <c r="AQ108" s="19" t="n"/>
      <c r="AR108" s="19" t="n"/>
      <c r="AS108" s="19" t="n"/>
      <c r="AT108" s="19" t="n"/>
      <c r="AU108" s="19" t="n"/>
      <c r="AV108" s="19" t="n"/>
      <c r="AW108" s="19" t="n"/>
    </row>
    <row r="109">
      <c r="A109" s="15" t="n">
        <v>19</v>
      </c>
      <c r="B109" s="20" t="inlineStr">
        <is>
          <t>A19</t>
        </is>
      </c>
      <c r="C109" s="20" t="n"/>
      <c r="D109" s="12" t="n"/>
      <c r="E109" s="12" t="n"/>
      <c r="F109" s="15" t="inlineStr">
        <is>
          <t>B19</t>
        </is>
      </c>
      <c r="G109" s="15" t="n"/>
      <c r="H109" s="14" t="n"/>
      <c r="I109" s="14" t="n"/>
      <c r="J109" s="20" t="inlineStr">
        <is>
          <t>C19</t>
        </is>
      </c>
      <c r="K109" s="20" t="n"/>
      <c r="L109" s="14" t="n"/>
      <c r="M109" s="14" t="n"/>
      <c r="N109" s="15" t="n"/>
      <c r="O109" s="20" t="n"/>
      <c r="P109" s="14" t="n"/>
      <c r="Q109" s="14" t="n"/>
      <c r="R109" s="20" t="inlineStr">
        <is>
          <t>E19</t>
        </is>
      </c>
      <c r="S109" s="20" t="n"/>
      <c r="T109" s="14" t="n"/>
      <c r="U109" s="14" t="n"/>
      <c r="V109" s="15" t="inlineStr">
        <is>
          <t>F19</t>
        </is>
      </c>
      <c r="W109" s="15" t="n"/>
      <c r="X109" s="14" t="n"/>
      <c r="Y109" s="14" t="n"/>
      <c r="Z109" s="15" t="n"/>
      <c r="AA109" s="15" t="n"/>
      <c r="AB109" s="14" t="n"/>
      <c r="AC109" s="48" t="n"/>
      <c r="AD109" s="15" t="n"/>
      <c r="AE109" s="15" t="n"/>
      <c r="AF109" s="14" t="n"/>
      <c r="AG109" s="48" t="n"/>
      <c r="AH109" s="19" t="n"/>
      <c r="AI109" s="19" t="n"/>
      <c r="AJ109" s="19" t="n"/>
      <c r="AK109" s="19" t="n"/>
      <c r="AL109" s="19" t="n"/>
      <c r="AM109" s="19" t="n"/>
      <c r="AN109" s="19" t="n"/>
      <c r="AO109" s="19" t="n"/>
      <c r="AP109" s="19" t="n"/>
      <c r="AQ109" s="19" t="n"/>
      <c r="AR109" s="19" t="n"/>
      <c r="AS109" s="19" t="n"/>
      <c r="AT109" s="19" t="n"/>
      <c r="AU109" s="19" t="n"/>
      <c r="AV109" s="19" t="n"/>
      <c r="AW109" s="19" t="n"/>
    </row>
    <row r="110">
      <c r="A110" s="15" t="n">
        <v>20</v>
      </c>
      <c r="B110" s="20" t="inlineStr">
        <is>
          <t>A20</t>
        </is>
      </c>
      <c r="C110" s="20" t="n"/>
      <c r="D110" s="12" t="n"/>
      <c r="E110" s="12" t="n"/>
      <c r="F110" s="15" t="inlineStr">
        <is>
          <t>B20</t>
        </is>
      </c>
      <c r="G110" s="15" t="n"/>
      <c r="H110" s="14" t="n"/>
      <c r="I110" s="14" t="n"/>
      <c r="J110" s="20" t="inlineStr">
        <is>
          <t>C20</t>
        </is>
      </c>
      <c r="K110" s="20" t="n"/>
      <c r="L110" s="14" t="n"/>
      <c r="M110" s="30" t="n"/>
      <c r="N110" s="15" t="n"/>
      <c r="O110" s="20" t="n"/>
      <c r="P110" s="12" t="n"/>
      <c r="Q110" s="30" t="n"/>
      <c r="R110" s="20" t="inlineStr">
        <is>
          <t>E20</t>
        </is>
      </c>
      <c r="S110" s="20" t="n"/>
      <c r="T110" s="14" t="n"/>
      <c r="U110" s="30" t="n"/>
      <c r="V110" s="15" t="inlineStr">
        <is>
          <t>F20</t>
        </is>
      </c>
      <c r="W110" s="15" t="n"/>
      <c r="X110" s="14" t="n"/>
      <c r="Y110" s="15" t="n"/>
      <c r="Z110" s="15" t="n"/>
      <c r="AA110" s="15" t="n"/>
      <c r="AB110" s="14" t="n"/>
      <c r="AC110" s="14" t="n"/>
      <c r="AD110" s="15" t="n"/>
      <c r="AE110" s="15" t="n"/>
      <c r="AF110" s="14" t="n"/>
      <c r="AG110" s="14" t="n"/>
      <c r="AH110" s="19" t="n"/>
      <c r="AI110" s="19" t="n"/>
      <c r="AJ110" s="19" t="n"/>
      <c r="AK110" s="19" t="n"/>
      <c r="AL110" s="19" t="n"/>
      <c r="AM110" s="19" t="n"/>
      <c r="AN110" s="19" t="n"/>
      <c r="AO110" s="19" t="n"/>
      <c r="AP110" s="19" t="n"/>
      <c r="AQ110" s="19" t="n"/>
      <c r="AR110" s="19" t="n"/>
      <c r="AS110" s="19" t="n"/>
      <c r="AT110" s="19" t="n"/>
      <c r="AU110" s="19" t="n"/>
      <c r="AV110" s="19" t="n"/>
      <c r="AW110" s="19" t="n"/>
    </row>
    <row r="111" ht="15" customHeight="1">
      <c r="A111" s="21" t="inlineStr">
        <is>
          <t>统计</t>
        </is>
      </c>
      <c r="B111" s="21">
        <f>COUNTA(B91:B110)</f>
        <v/>
      </c>
      <c r="C111" s="21">
        <f>COUNTIF(C91:C110,5)</f>
        <v/>
      </c>
      <c r="D111" s="21" t="n"/>
      <c r="E111" s="21" t="n"/>
      <c r="F111" s="21">
        <f>COUNTA(F91:F110)</f>
        <v/>
      </c>
      <c r="G111" s="21">
        <f>COUNTIF(G91:G110,5)</f>
        <v/>
      </c>
      <c r="H111" s="21" t="n"/>
      <c r="I111" s="21" t="n"/>
      <c r="J111" s="21">
        <f>COUNTA(J91:J110)</f>
        <v/>
      </c>
      <c r="K111" s="21">
        <f>COUNTIF(K91:K110,5)</f>
        <v/>
      </c>
      <c r="L111" s="21" t="n"/>
      <c r="M111" s="21" t="n"/>
      <c r="N111" s="21">
        <f>COUNTA(N91:N110)</f>
        <v/>
      </c>
      <c r="O111" s="21">
        <f>COUNTIF(O91:O110,5)</f>
        <v/>
      </c>
      <c r="P111" s="21" t="n"/>
      <c r="Q111" s="21" t="n"/>
      <c r="R111" s="21">
        <f>COUNTA(R91:R110)</f>
        <v/>
      </c>
      <c r="S111" s="21">
        <f>COUNTIF(S91:S110,5)</f>
        <v/>
      </c>
      <c r="T111" s="21" t="n"/>
      <c r="U111" s="21" t="n"/>
      <c r="V111" s="21">
        <f>COUNTA(V91:V110)</f>
        <v/>
      </c>
      <c r="W111" s="21">
        <f>COUNTIF(W91:W110,5)</f>
        <v/>
      </c>
      <c r="X111" s="21" t="n"/>
      <c r="Y111" s="21" t="n"/>
      <c r="Z111" s="21">
        <f>COUNTA(Z91:Z110)</f>
        <v/>
      </c>
      <c r="AA111" s="21">
        <f>COUNTIF(AA91:AA110,5)</f>
        <v/>
      </c>
      <c r="AB111" s="21" t="n"/>
      <c r="AC111" s="21" t="n"/>
      <c r="AD111" s="21">
        <f>COUNTA(AD91:AD110)</f>
        <v/>
      </c>
      <c r="AE111" s="21">
        <f>COUNTIF(AE91:AE110,5)</f>
        <v/>
      </c>
      <c r="AF111" s="21" t="n"/>
      <c r="AG111" s="21" t="n"/>
      <c r="AH111" s="19" t="n"/>
      <c r="AI111" s="19" t="n"/>
      <c r="AJ111" s="19" t="n"/>
      <c r="AK111" s="19" t="n"/>
      <c r="AL111" s="19" t="n"/>
      <c r="AM111" s="19" t="n"/>
      <c r="AN111" s="19" t="n"/>
      <c r="AO111" s="19" t="n"/>
      <c r="AP111" s="19" t="n"/>
      <c r="AQ111" s="19" t="n"/>
      <c r="AR111" s="19" t="n"/>
      <c r="AS111" s="19" t="n"/>
      <c r="AT111" s="19" t="n"/>
      <c r="AU111" s="19" t="n"/>
      <c r="AV111" s="19" t="n"/>
      <c r="AW111" s="19" t="n"/>
    </row>
    <row r="112">
      <c r="A112" s="17" t="n"/>
      <c r="B112" s="17" t="n"/>
      <c r="C112" s="21">
        <f>COUNTIF(C91:C110,8)</f>
        <v/>
      </c>
      <c r="D112" s="17" t="n"/>
      <c r="E112" s="17" t="n"/>
      <c r="F112" s="17" t="n"/>
      <c r="G112" s="21">
        <f>COUNTIF(G91:G110,8)</f>
        <v/>
      </c>
      <c r="H112" s="17" t="n"/>
      <c r="I112" s="17" t="n"/>
      <c r="J112" s="17" t="n"/>
      <c r="K112" s="21">
        <f>COUNTIF(K91:K110,8)</f>
        <v/>
      </c>
      <c r="L112" s="17" t="n"/>
      <c r="M112" s="17" t="n"/>
      <c r="N112" s="17" t="n"/>
      <c r="O112" s="21">
        <f>COUNTIF(O91:O110,8)</f>
        <v/>
      </c>
      <c r="P112" s="17" t="n"/>
      <c r="Q112" s="17" t="n"/>
      <c r="R112" s="17" t="n"/>
      <c r="S112" s="21">
        <f>COUNTIF(S91:S110,8)</f>
        <v/>
      </c>
      <c r="T112" s="17" t="n"/>
      <c r="U112" s="17" t="n"/>
      <c r="V112" s="17" t="n"/>
      <c r="W112" s="21">
        <f>COUNTIF(W91:W110,8)</f>
        <v/>
      </c>
      <c r="X112" s="17" t="n"/>
      <c r="Y112" s="17" t="n"/>
      <c r="Z112" s="17" t="n"/>
      <c r="AA112" s="21">
        <f>COUNTIF(AA91:AA110,8)</f>
        <v/>
      </c>
      <c r="AB112" s="17" t="n"/>
      <c r="AC112" s="17" t="n"/>
      <c r="AD112" s="17" t="n"/>
      <c r="AE112" s="21">
        <f>COUNTIF(AE91:AE110,8)</f>
        <v/>
      </c>
      <c r="AF112" s="17" t="n"/>
      <c r="AG112" s="17" t="n"/>
      <c r="AH112" s="19" t="n"/>
      <c r="AI112" s="19" t="n"/>
      <c r="AJ112" s="19" t="n"/>
      <c r="AK112" s="19" t="n"/>
      <c r="AL112" s="19" t="n"/>
      <c r="AM112" s="19" t="n"/>
      <c r="AN112" s="19" t="n"/>
      <c r="AO112" s="19" t="n"/>
      <c r="AP112" s="19" t="n"/>
      <c r="AQ112" s="19" t="n"/>
      <c r="AR112" s="19" t="n"/>
      <c r="AS112" s="19" t="n"/>
      <c r="AT112" s="19" t="n"/>
      <c r="AU112" s="19" t="n"/>
      <c r="AV112" s="19" t="n"/>
      <c r="AW112" s="19" t="n"/>
    </row>
    <row r="113">
      <c r="A113" s="17" t="n"/>
      <c r="B113" s="17" t="n"/>
      <c r="C113" s="21">
        <f>COUNTIF(C90:C109,12)</f>
        <v/>
      </c>
      <c r="D113" s="17" t="n"/>
      <c r="E113" s="17" t="n"/>
      <c r="F113" s="17" t="n"/>
      <c r="G113" s="21">
        <f>COUNTIF(G90:G109,12)</f>
        <v/>
      </c>
      <c r="H113" s="17" t="n"/>
      <c r="I113" s="17" t="n"/>
      <c r="J113" s="17" t="n"/>
      <c r="K113" s="21">
        <f>COUNTIF(K90:K109,12)</f>
        <v/>
      </c>
      <c r="L113" s="17" t="n"/>
      <c r="M113" s="17" t="n"/>
      <c r="N113" s="17" t="n"/>
      <c r="O113" s="21">
        <f>COUNTIF(O90:O109,12)</f>
        <v/>
      </c>
      <c r="P113" s="17" t="n"/>
      <c r="Q113" s="17" t="n"/>
      <c r="R113" s="17" t="n"/>
      <c r="S113" s="21">
        <f>COUNTIF(S90:S109,12)</f>
        <v/>
      </c>
      <c r="T113" s="17" t="n"/>
      <c r="U113" s="17" t="n"/>
      <c r="V113" s="17" t="n"/>
      <c r="W113" s="21">
        <f>COUNTIF(W90:W109,12)</f>
        <v/>
      </c>
      <c r="X113" s="17" t="n"/>
      <c r="Y113" s="17" t="n"/>
      <c r="Z113" s="17" t="n"/>
      <c r="AA113" s="21">
        <f>COUNTIF(AA90:AA109,12)</f>
        <v/>
      </c>
      <c r="AB113" s="17" t="n"/>
      <c r="AC113" s="17" t="n"/>
      <c r="AD113" s="17" t="n"/>
      <c r="AE113" s="21">
        <f>COUNTIF(AE90:AE109,12)</f>
        <v/>
      </c>
      <c r="AF113" s="17" t="n"/>
      <c r="AG113" s="17" t="n"/>
      <c r="AH113" s="19" t="n"/>
      <c r="AI113" s="19" t="n"/>
      <c r="AJ113" s="19" t="n"/>
      <c r="AK113" s="19" t="n"/>
      <c r="AL113" s="19" t="n"/>
      <c r="AM113" s="19" t="n"/>
      <c r="AN113" s="19" t="n"/>
      <c r="AO113" s="19" t="n"/>
      <c r="AP113" s="19" t="n"/>
      <c r="AQ113" s="19" t="n"/>
      <c r="AR113" s="19" t="n"/>
      <c r="AS113" s="19" t="n"/>
      <c r="AT113" s="19" t="n"/>
      <c r="AU113" s="19" t="n"/>
      <c r="AV113" s="19" t="n"/>
      <c r="AW113" s="19" t="n"/>
    </row>
    <row r="114">
      <c r="A114" s="18" t="n"/>
      <c r="B114" s="18" t="n"/>
      <c r="C114" s="21">
        <f>COUNTIF(C91:C110,20)</f>
        <v/>
      </c>
      <c r="D114" s="18" t="n"/>
      <c r="E114" s="18" t="n"/>
      <c r="F114" s="18" t="n"/>
      <c r="G114" s="21">
        <f>COUNTIF(G91:G110,20)</f>
        <v/>
      </c>
      <c r="H114" s="18" t="n"/>
      <c r="I114" s="18" t="n"/>
      <c r="J114" s="18" t="n"/>
      <c r="K114" s="21">
        <f>COUNTIF(K91:K110,20)</f>
        <v/>
      </c>
      <c r="L114" s="18" t="n"/>
      <c r="M114" s="18" t="n"/>
      <c r="N114" s="18" t="n"/>
      <c r="O114" s="21">
        <f>COUNTIF(O91:O110,20)</f>
        <v/>
      </c>
      <c r="P114" s="18" t="n"/>
      <c r="Q114" s="18" t="n"/>
      <c r="R114" s="18" t="n"/>
      <c r="S114" s="21">
        <f>COUNTIF(S91:S110,20)</f>
        <v/>
      </c>
      <c r="T114" s="18" t="n"/>
      <c r="U114" s="18" t="n"/>
      <c r="V114" s="18" t="n"/>
      <c r="W114" s="21">
        <f>COUNTIF(W91:W110,20)</f>
        <v/>
      </c>
      <c r="X114" s="18" t="n"/>
      <c r="Y114" s="18" t="n"/>
      <c r="Z114" s="18" t="n"/>
      <c r="AA114" s="21">
        <f>COUNTIF(AA91:AA110,20)</f>
        <v/>
      </c>
      <c r="AB114" s="18" t="n"/>
      <c r="AC114" s="18" t="n"/>
      <c r="AD114" s="18" t="n"/>
      <c r="AE114" s="21">
        <f>COUNTIF(AE91:AE110,20)</f>
        <v/>
      </c>
      <c r="AF114" s="18" t="n"/>
      <c r="AG114" s="18" t="n"/>
      <c r="AH114" s="19" t="n"/>
      <c r="AI114" s="19" t="n"/>
      <c r="AJ114" s="19" t="n"/>
      <c r="AK114" s="19" t="n"/>
      <c r="AL114" s="19" t="n"/>
      <c r="AM114" s="19" t="n"/>
      <c r="AN114" s="19" t="n"/>
      <c r="AO114" s="19" t="n"/>
      <c r="AP114" s="19" t="n"/>
      <c r="AQ114" s="19" t="n"/>
      <c r="AR114" s="19" t="n"/>
      <c r="AS114" s="19" t="n"/>
      <c r="AT114" s="19" t="n"/>
      <c r="AU114" s="19" t="n"/>
      <c r="AV114" s="19" t="n"/>
      <c r="AW114" s="19" t="n"/>
    </row>
    <row r="115"/>
    <row r="116" ht="19.2" customHeight="1">
      <c r="A116" s="8" t="inlineStr">
        <is>
          <t>401机房机柜开通状态表【灰色为网络柜】</t>
        </is>
      </c>
      <c r="L116" s="28" t="inlineStr">
        <is>
          <t>机柜总数：</t>
        </is>
      </c>
      <c r="O116" s="29">
        <f>SUM(B139,F139,J139,N139,R139,V139,Z139,AD139)</f>
        <v/>
      </c>
      <c r="Q116" s="33" t="inlineStr">
        <is>
          <t>5kW机柜加电数</t>
        </is>
      </c>
      <c r="S116" s="32">
        <f>C139+G139+K139+O139+S139+W139+AA139+AE139</f>
        <v/>
      </c>
      <c r="T116" s="33" t="inlineStr">
        <is>
          <t>8kW机柜加电数</t>
        </is>
      </c>
      <c r="V116" s="32">
        <f>SUM(K140,C140,G140,O140,S140,W140,AA140,AE140)</f>
        <v/>
      </c>
      <c r="W116" s="33" t="inlineStr">
        <is>
          <t>12kW机柜加电数</t>
        </is>
      </c>
      <c r="Y116" s="29">
        <f>SUM(C141,G141,K141,O141,S141,W141,AA141,AE141)</f>
        <v/>
      </c>
      <c r="Z116" s="33" t="inlineStr">
        <is>
          <t>20kW机柜加电数</t>
        </is>
      </c>
      <c r="AB116" s="29">
        <f>SUM(C142,G142,K142,O142,S142,W142,AA142,AE142)</f>
        <v/>
      </c>
      <c r="AC116" s="36" t="n"/>
      <c r="AD116" s="36" t="n"/>
      <c r="AE116" s="28" t="n"/>
      <c r="AF116" s="36" t="n"/>
      <c r="AG116" s="28" t="n"/>
    </row>
    <row r="117" ht="22.5" customHeight="1">
      <c r="A117" s="9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28" t="n"/>
      <c r="AD117" s="28" t="n"/>
      <c r="AE117" s="5" t="n"/>
      <c r="AF117" s="28" t="n"/>
      <c r="AG117" s="5" t="n"/>
    </row>
    <row r="118" ht="17.25" customHeight="1">
      <c r="A118" s="10" t="inlineStr">
        <is>
          <t>编号</t>
        </is>
      </c>
      <c r="B118" s="11" t="inlineStr">
        <is>
          <t>机柜编号</t>
        </is>
      </c>
      <c r="C118" s="11" t="inlineStr">
        <is>
          <t>功率(kW)</t>
        </is>
      </c>
      <c r="D118" s="10" t="inlineStr">
        <is>
          <t>加电时间</t>
        </is>
      </c>
      <c r="E118" s="10" t="inlineStr">
        <is>
          <t>断电时间</t>
        </is>
      </c>
      <c r="F118" s="40" t="inlineStr">
        <is>
          <t>机柜编号</t>
        </is>
      </c>
      <c r="G118" s="41" t="inlineStr">
        <is>
          <t>功率(kW)</t>
        </is>
      </c>
      <c r="H118" s="40" t="inlineStr">
        <is>
          <t>加电时间</t>
        </is>
      </c>
      <c r="I118" s="40" t="inlineStr">
        <is>
          <t>断电时间</t>
        </is>
      </c>
      <c r="J118" s="40" t="inlineStr">
        <is>
          <t>机柜编号</t>
        </is>
      </c>
      <c r="K118" s="41" t="inlineStr">
        <is>
          <t>功率(kW)</t>
        </is>
      </c>
      <c r="L118" s="40" t="inlineStr">
        <is>
          <t>加电时间</t>
        </is>
      </c>
      <c r="M118" s="40" t="inlineStr">
        <is>
          <t>断电时间</t>
        </is>
      </c>
      <c r="N118" s="40" t="inlineStr">
        <is>
          <t>机柜编号</t>
        </is>
      </c>
      <c r="O118" s="41" t="inlineStr">
        <is>
          <t>功率(kW)</t>
        </is>
      </c>
      <c r="P118" s="40" t="inlineStr">
        <is>
          <t>加电时间</t>
        </is>
      </c>
      <c r="Q118" s="40" t="inlineStr">
        <is>
          <t>断电时间</t>
        </is>
      </c>
      <c r="R118" s="40" t="inlineStr">
        <is>
          <t>机柜编号</t>
        </is>
      </c>
      <c r="S118" s="41" t="inlineStr">
        <is>
          <t>功率(kW)</t>
        </is>
      </c>
      <c r="T118" s="40" t="inlineStr">
        <is>
          <t>加电时间</t>
        </is>
      </c>
      <c r="U118" s="40" t="inlineStr">
        <is>
          <t>断电时间</t>
        </is>
      </c>
      <c r="V118" s="40" t="inlineStr">
        <is>
          <t>机柜编号</t>
        </is>
      </c>
      <c r="W118" s="41" t="inlineStr">
        <is>
          <t>功率(kW)</t>
        </is>
      </c>
      <c r="X118" s="40" t="inlineStr">
        <is>
          <t>加电时间</t>
        </is>
      </c>
      <c r="Y118" s="40" t="inlineStr">
        <is>
          <t>断电时间</t>
        </is>
      </c>
      <c r="Z118" s="10" t="n"/>
      <c r="AA118" s="11" t="n"/>
      <c r="AB118" s="10" t="n"/>
      <c r="AC118" s="10" t="n"/>
      <c r="AD118" s="10" t="n"/>
      <c r="AE118" s="11" t="n"/>
      <c r="AF118" s="10" t="n"/>
      <c r="AG118" s="10" t="n"/>
      <c r="AH118" s="19" t="n"/>
      <c r="AI118" s="19" t="n"/>
      <c r="AJ118" s="19" t="n"/>
      <c r="AK118" s="19" t="n"/>
      <c r="AL118" s="19" t="n"/>
      <c r="AM118" s="19" t="n"/>
      <c r="AN118" s="19" t="n"/>
      <c r="AO118" s="19" t="n"/>
      <c r="AP118" s="19" t="n"/>
      <c r="AQ118" s="19" t="n"/>
      <c r="AR118" s="19" t="n"/>
      <c r="AS118" s="19" t="n"/>
      <c r="AT118" s="19" t="n"/>
      <c r="AU118" s="19" t="n"/>
      <c r="AV118" s="19" t="n"/>
      <c r="AW118" s="19" t="n"/>
    </row>
    <row r="119">
      <c r="A119" s="15" t="n">
        <v>1</v>
      </c>
      <c r="B119" s="15" t="inlineStr">
        <is>
          <t>A01</t>
        </is>
      </c>
      <c r="C119" s="15" t="n"/>
      <c r="D119" s="14" t="n"/>
      <c r="E119" s="370" t="n"/>
      <c r="F119" s="43" t="inlineStr">
        <is>
          <t>B01</t>
        </is>
      </c>
      <c r="G119" s="43" t="n"/>
      <c r="H119" s="43" t="n"/>
      <c r="I119" s="43" t="n"/>
      <c r="J119" s="43" t="inlineStr">
        <is>
          <t>C01</t>
        </is>
      </c>
      <c r="K119" s="43" t="n"/>
      <c r="L119" s="46" t="n"/>
      <c r="M119" s="46" t="n"/>
      <c r="N119" s="43" t="inlineStr">
        <is>
          <t>D01</t>
        </is>
      </c>
      <c r="O119" s="43" t="n"/>
      <c r="P119" s="46" t="n"/>
      <c r="Q119" s="46" t="n"/>
      <c r="R119" s="43" t="inlineStr">
        <is>
          <t>E01</t>
        </is>
      </c>
      <c r="S119" s="43" t="n"/>
      <c r="T119" s="46" t="n"/>
      <c r="U119" s="46" t="n"/>
      <c r="V119" s="43" t="inlineStr">
        <is>
          <t>F01</t>
        </is>
      </c>
      <c r="W119" s="43" t="n"/>
      <c r="X119" s="46" t="n"/>
      <c r="Y119" s="43" t="n"/>
      <c r="Z119" s="15" t="n"/>
      <c r="AA119" s="15" t="n"/>
      <c r="AB119" s="14" t="n"/>
      <c r="AC119" s="14" t="n"/>
      <c r="AD119" s="15" t="n"/>
      <c r="AE119" s="15" t="n"/>
      <c r="AF119" s="14" t="n"/>
      <c r="AG119" s="15" t="n"/>
      <c r="AH119" s="19" t="n"/>
      <c r="AI119" s="19" t="n"/>
      <c r="AJ119" s="19" t="n"/>
      <c r="AK119" s="19" t="n"/>
      <c r="AL119" s="19" t="n"/>
      <c r="AM119" s="19" t="n"/>
      <c r="AN119" s="19" t="n"/>
      <c r="AO119" s="19" t="n"/>
      <c r="AP119" s="19" t="n"/>
      <c r="AQ119" s="19" t="n"/>
      <c r="AR119" s="19" t="n"/>
      <c r="AS119" s="19" t="n"/>
      <c r="AT119" s="19" t="n"/>
      <c r="AU119" s="19" t="n"/>
      <c r="AV119" s="19" t="n"/>
      <c r="AW119" s="19" t="n"/>
    </row>
    <row r="120">
      <c r="A120" s="15" t="n">
        <v>2</v>
      </c>
      <c r="B120" s="15" t="inlineStr">
        <is>
          <t>A02</t>
        </is>
      </c>
      <c r="C120" s="15" t="n"/>
      <c r="D120" s="14" t="n"/>
      <c r="E120" s="44" t="n"/>
      <c r="F120" s="43" t="inlineStr">
        <is>
          <t>B02</t>
        </is>
      </c>
      <c r="G120" s="43" t="n"/>
      <c r="H120" s="43" t="n"/>
      <c r="I120" s="43" t="n"/>
      <c r="J120" s="43" t="inlineStr">
        <is>
          <t>C02</t>
        </is>
      </c>
      <c r="K120" s="43" t="n"/>
      <c r="L120" s="46" t="n"/>
      <c r="M120" s="47" t="n"/>
      <c r="N120" s="43" t="inlineStr">
        <is>
          <t>D02</t>
        </is>
      </c>
      <c r="O120" s="43" t="n"/>
      <c r="P120" s="46" t="n"/>
      <c r="Q120" s="47" t="n"/>
      <c r="R120" s="43" t="inlineStr">
        <is>
          <t>E02</t>
        </is>
      </c>
      <c r="S120" s="43" t="n"/>
      <c r="T120" s="46" t="n"/>
      <c r="U120" s="47" t="n"/>
      <c r="V120" s="43" t="inlineStr">
        <is>
          <t>F02</t>
        </is>
      </c>
      <c r="W120" s="43" t="n"/>
      <c r="X120" s="46" t="n"/>
      <c r="Y120" s="43" t="n"/>
      <c r="Z120" s="15" t="n"/>
      <c r="AA120" s="15" t="n"/>
      <c r="AB120" s="14" t="n"/>
      <c r="AC120" s="14" t="n"/>
      <c r="AD120" s="15" t="n"/>
      <c r="AE120" s="15" t="n"/>
      <c r="AF120" s="14" t="n"/>
      <c r="AG120" s="14" t="n"/>
      <c r="AH120" s="38" t="n"/>
      <c r="AI120" s="19" t="n"/>
      <c r="AJ120" s="19" t="n"/>
      <c r="AK120" s="19" t="n"/>
      <c r="AL120" s="19" t="n"/>
      <c r="AM120" s="19" t="n"/>
      <c r="AN120" s="19" t="n"/>
      <c r="AO120" s="19" t="n"/>
      <c r="AP120" s="19" t="n"/>
      <c r="AQ120" s="19" t="n"/>
      <c r="AR120" s="19" t="n"/>
      <c r="AS120" s="19" t="n"/>
      <c r="AT120" s="19" t="n"/>
      <c r="AU120" s="19" t="n"/>
      <c r="AV120" s="19" t="n"/>
      <c r="AW120" s="19" t="n"/>
    </row>
    <row r="121">
      <c r="A121" s="15" t="n">
        <v>3</v>
      </c>
      <c r="B121" s="15" t="inlineStr">
        <is>
          <t>A03</t>
        </is>
      </c>
      <c r="C121" s="15" t="n"/>
      <c r="D121" s="14" t="n"/>
      <c r="E121" s="44" t="n"/>
      <c r="F121" s="43" t="inlineStr">
        <is>
          <t>B03</t>
        </is>
      </c>
      <c r="G121" s="43" t="n"/>
      <c r="H121" s="45" t="n"/>
      <c r="I121" s="47" t="n"/>
      <c r="J121" s="43" t="inlineStr">
        <is>
          <t>C03</t>
        </is>
      </c>
      <c r="K121" s="43" t="n"/>
      <c r="L121" s="46" t="n"/>
      <c r="M121" s="46" t="n"/>
      <c r="N121" s="43" t="inlineStr">
        <is>
          <t>D03</t>
        </is>
      </c>
      <c r="O121" s="43" t="n"/>
      <c r="P121" s="46" t="n"/>
      <c r="Q121" s="46" t="n"/>
      <c r="R121" s="43" t="inlineStr">
        <is>
          <t>E03</t>
        </is>
      </c>
      <c r="S121" s="43" t="n"/>
      <c r="T121" s="46" t="n"/>
      <c r="U121" s="46" t="n"/>
      <c r="V121" s="43" t="inlineStr">
        <is>
          <t>F03</t>
        </is>
      </c>
      <c r="W121" s="43" t="n"/>
      <c r="X121" s="46" t="n"/>
      <c r="Y121" s="46" t="n"/>
      <c r="Z121" s="15" t="n"/>
      <c r="AA121" s="15" t="n"/>
      <c r="AB121" s="14" t="n"/>
      <c r="AC121" s="14" t="n"/>
      <c r="AD121" s="15" t="n"/>
      <c r="AE121" s="15" t="n"/>
      <c r="AF121" s="14" t="n"/>
      <c r="AG121" s="14" t="n"/>
      <c r="AH121" s="38" t="n"/>
      <c r="AI121" s="19" t="n"/>
      <c r="AJ121" s="19" t="n"/>
      <c r="AK121" s="19" t="n"/>
      <c r="AL121" s="19" t="n"/>
      <c r="AM121" s="19" t="n"/>
      <c r="AN121" s="19" t="n"/>
      <c r="AO121" s="19" t="n"/>
      <c r="AP121" s="19" t="n"/>
      <c r="AQ121" s="19" t="n"/>
      <c r="AR121" s="19" t="n"/>
      <c r="AS121" s="19" t="n"/>
      <c r="AT121" s="19" t="n"/>
      <c r="AU121" s="19" t="n"/>
      <c r="AV121" s="19" t="n"/>
      <c r="AW121" s="19" t="n"/>
    </row>
    <row r="122">
      <c r="A122" s="15" t="n">
        <v>4</v>
      </c>
      <c r="B122" s="15" t="inlineStr">
        <is>
          <t>A04</t>
        </is>
      </c>
      <c r="C122" s="15" t="n"/>
      <c r="D122" s="14" t="n"/>
      <c r="E122" s="370" t="n"/>
      <c r="F122" s="43" t="inlineStr">
        <is>
          <t>B04</t>
        </is>
      </c>
      <c r="G122" s="43" t="n"/>
      <c r="H122" s="46" t="n"/>
      <c r="I122" s="43" t="n"/>
      <c r="J122" s="43" t="inlineStr">
        <is>
          <t>C04</t>
        </is>
      </c>
      <c r="K122" s="43" t="n"/>
      <c r="L122" s="46" t="n"/>
      <c r="M122" s="46" t="n"/>
      <c r="N122" s="43" t="inlineStr">
        <is>
          <t>D04</t>
        </is>
      </c>
      <c r="O122" s="43" t="n"/>
      <c r="P122" s="46" t="n"/>
      <c r="Q122" s="46" t="n"/>
      <c r="R122" s="43" t="inlineStr">
        <is>
          <t>E04</t>
        </is>
      </c>
      <c r="S122" s="43" t="n"/>
      <c r="T122" s="46" t="n"/>
      <c r="U122" s="46" t="n"/>
      <c r="V122" s="43" t="inlineStr">
        <is>
          <t>F04</t>
        </is>
      </c>
      <c r="W122" s="43" t="n"/>
      <c r="X122" s="46" t="n"/>
      <c r="Y122" s="43" t="n"/>
      <c r="Z122" s="15" t="n"/>
      <c r="AA122" s="15" t="n"/>
      <c r="AB122" s="14" t="n"/>
      <c r="AC122" s="48" t="n"/>
      <c r="AD122" s="15" t="n"/>
      <c r="AE122" s="15" t="n"/>
      <c r="AF122" s="14" t="n"/>
      <c r="AG122" s="48" t="n"/>
      <c r="AH122" s="38" t="n"/>
      <c r="AI122" s="19" t="n"/>
      <c r="AJ122" s="19" t="n"/>
      <c r="AK122" s="19" t="n"/>
      <c r="AL122" s="19" t="n"/>
      <c r="AM122" s="19" t="n"/>
      <c r="AN122" s="19" t="n"/>
      <c r="AO122" s="19" t="n"/>
      <c r="AP122" s="19" t="n"/>
      <c r="AQ122" s="19" t="n"/>
      <c r="AR122" s="19" t="n"/>
      <c r="AS122" s="19" t="n"/>
      <c r="AT122" s="19" t="n"/>
      <c r="AU122" s="19" t="n"/>
      <c r="AV122" s="19" t="n"/>
      <c r="AW122" s="19" t="n"/>
    </row>
    <row r="123">
      <c r="A123" s="15" t="n">
        <v>5</v>
      </c>
      <c r="B123" s="15" t="inlineStr">
        <is>
          <t>A05</t>
        </is>
      </c>
      <c r="C123" s="15" t="n"/>
      <c r="D123" s="14" t="n"/>
      <c r="E123" s="44" t="n"/>
      <c r="F123" s="43" t="inlineStr">
        <is>
          <t>B05</t>
        </is>
      </c>
      <c r="G123" s="43" t="n"/>
      <c r="H123" s="46" t="n"/>
      <c r="I123" s="45" t="n"/>
      <c r="J123" s="43" t="inlineStr">
        <is>
          <t>C05</t>
        </is>
      </c>
      <c r="K123" s="43" t="n"/>
      <c r="L123" s="46" t="n"/>
      <c r="M123" s="47" t="n"/>
      <c r="N123" s="43" t="inlineStr">
        <is>
          <t>D05</t>
        </is>
      </c>
      <c r="O123" s="43" t="n"/>
      <c r="P123" s="46" t="n"/>
      <c r="Q123" s="47" t="n"/>
      <c r="R123" s="43" t="inlineStr">
        <is>
          <t>E05</t>
        </is>
      </c>
      <c r="S123" s="43" t="n"/>
      <c r="T123" s="46" t="n"/>
      <c r="U123" s="47" t="n"/>
      <c r="V123" s="43" t="inlineStr">
        <is>
          <t>F05</t>
        </is>
      </c>
      <c r="W123" s="43" t="n"/>
      <c r="X123" s="46" t="n"/>
      <c r="Y123" s="46" t="n"/>
      <c r="Z123" s="15" t="n"/>
      <c r="AA123" s="15" t="n"/>
      <c r="AB123" s="14" t="n"/>
      <c r="AC123" s="14" t="n"/>
      <c r="AD123" s="15" t="n"/>
      <c r="AE123" s="15" t="n"/>
      <c r="AF123" s="14" t="n"/>
      <c r="AG123" s="14" t="n"/>
      <c r="AH123" s="38" t="n"/>
      <c r="AI123" s="19" t="n"/>
      <c r="AJ123" s="19" t="n"/>
      <c r="AK123" s="19" t="n"/>
      <c r="AL123" s="19" t="n"/>
      <c r="AM123" s="19" t="n"/>
      <c r="AN123" s="19" t="n"/>
      <c r="AO123" s="19" t="n"/>
      <c r="AP123" s="19" t="n"/>
      <c r="AQ123" s="19" t="n"/>
      <c r="AR123" s="19" t="n"/>
      <c r="AS123" s="19" t="n"/>
      <c r="AT123" s="19" t="n"/>
      <c r="AU123" s="19" t="n"/>
      <c r="AV123" s="19" t="n"/>
      <c r="AW123" s="19" t="n"/>
    </row>
    <row r="124">
      <c r="A124" s="15" t="n">
        <v>6</v>
      </c>
      <c r="B124" s="15" t="inlineStr">
        <is>
          <t>A06</t>
        </is>
      </c>
      <c r="C124" s="15" t="n"/>
      <c r="D124" s="14" t="n"/>
      <c r="E124" s="44" t="n"/>
      <c r="F124" s="43" t="inlineStr">
        <is>
          <t>B06</t>
        </is>
      </c>
      <c r="G124" s="43" t="n"/>
      <c r="H124" s="46" t="n"/>
      <c r="I124" s="45" t="n"/>
      <c r="J124" s="43" t="inlineStr">
        <is>
          <t>C06</t>
        </is>
      </c>
      <c r="K124" s="43" t="n"/>
      <c r="L124" s="46" t="n"/>
      <c r="M124" s="46" t="n"/>
      <c r="N124" s="43" t="inlineStr">
        <is>
          <t>D06</t>
        </is>
      </c>
      <c r="O124" s="43" t="n"/>
      <c r="P124" s="46" t="n"/>
      <c r="Q124" s="46" t="n"/>
      <c r="R124" s="43" t="inlineStr">
        <is>
          <t>E06</t>
        </is>
      </c>
      <c r="S124" s="43" t="n"/>
      <c r="T124" s="46" t="n"/>
      <c r="U124" s="46" t="n"/>
      <c r="V124" s="43" t="inlineStr">
        <is>
          <t>F06</t>
        </is>
      </c>
      <c r="W124" s="43" t="n"/>
      <c r="X124" s="46" t="n"/>
      <c r="Y124" s="47" t="n"/>
      <c r="Z124" s="15" t="n"/>
      <c r="AA124" s="15" t="n"/>
      <c r="AB124" s="14" t="n"/>
      <c r="AC124" s="14" t="n"/>
      <c r="AD124" s="15" t="n"/>
      <c r="AE124" s="15" t="n"/>
      <c r="AF124" s="14" t="n"/>
      <c r="AG124" s="14" t="n"/>
      <c r="AH124" s="38" t="n"/>
      <c r="AI124" s="19" t="n"/>
      <c r="AJ124" s="19" t="n"/>
      <c r="AK124" s="19" t="n"/>
      <c r="AL124" s="19" t="n"/>
      <c r="AM124" s="19" t="n"/>
      <c r="AN124" s="19" t="n"/>
      <c r="AO124" s="19" t="n"/>
      <c r="AP124" s="19" t="n"/>
      <c r="AQ124" s="19" t="n"/>
      <c r="AR124" s="19" t="n"/>
      <c r="AS124" s="19" t="n"/>
      <c r="AT124" s="19" t="n"/>
      <c r="AU124" s="19" t="n"/>
      <c r="AV124" s="19" t="n"/>
      <c r="AW124" s="19" t="n"/>
    </row>
    <row r="125">
      <c r="A125" s="15" t="n">
        <v>7</v>
      </c>
      <c r="B125" s="15" t="inlineStr">
        <is>
          <t>A07</t>
        </is>
      </c>
      <c r="C125" s="15" t="n"/>
      <c r="D125" s="44" t="n"/>
      <c r="E125" s="44" t="n"/>
      <c r="F125" s="43" t="inlineStr">
        <is>
          <t>B07</t>
        </is>
      </c>
      <c r="G125" s="43" t="n"/>
      <c r="H125" s="46" t="n"/>
      <c r="I125" s="43" t="n"/>
      <c r="J125" s="43" t="inlineStr">
        <is>
          <t>C07</t>
        </is>
      </c>
      <c r="K125" s="43" t="n"/>
      <c r="L125" s="43" t="n"/>
      <c r="M125" s="46" t="n"/>
      <c r="N125" s="43" t="inlineStr">
        <is>
          <t>D07</t>
        </is>
      </c>
      <c r="O125" s="43" t="n"/>
      <c r="P125" s="43" t="n"/>
      <c r="Q125" s="46" t="n"/>
      <c r="R125" s="43" t="inlineStr">
        <is>
          <t>E07</t>
        </is>
      </c>
      <c r="S125" s="43" t="n"/>
      <c r="T125" s="46" t="n"/>
      <c r="U125" s="46" t="n"/>
      <c r="V125" s="43" t="inlineStr">
        <is>
          <t>F07</t>
        </is>
      </c>
      <c r="W125" s="43" t="n"/>
      <c r="X125" s="46" t="n"/>
      <c r="Y125" s="46" t="n"/>
      <c r="Z125" s="15" t="n"/>
      <c r="AA125" s="15" t="n"/>
      <c r="AB125" s="14" t="n"/>
      <c r="AC125" s="48" t="n"/>
      <c r="AD125" s="15" t="n"/>
      <c r="AE125" s="15" t="n"/>
      <c r="AF125" s="14" t="n"/>
      <c r="AG125" s="48" t="n"/>
      <c r="AH125" s="38" t="n"/>
      <c r="AI125" s="19" t="n"/>
      <c r="AJ125" s="19" t="n"/>
      <c r="AK125" s="19" t="n"/>
      <c r="AL125" s="19" t="n"/>
      <c r="AM125" s="19" t="n"/>
      <c r="AN125" s="19" t="n"/>
      <c r="AO125" s="19" t="n"/>
      <c r="AP125" s="19" t="n"/>
      <c r="AQ125" s="19" t="n"/>
      <c r="AR125" s="19" t="n"/>
      <c r="AS125" s="19" t="n"/>
      <c r="AT125" s="19" t="n"/>
      <c r="AU125" s="19" t="n"/>
      <c r="AV125" s="19" t="n"/>
      <c r="AW125" s="19" t="n"/>
    </row>
    <row r="126">
      <c r="A126" s="15" t="n">
        <v>8</v>
      </c>
      <c r="B126" s="15" t="inlineStr">
        <is>
          <t>A08</t>
        </is>
      </c>
      <c r="C126" s="15" t="n"/>
      <c r="D126" s="44" t="n"/>
      <c r="E126" s="44" t="n"/>
      <c r="F126" s="43" t="inlineStr">
        <is>
          <t>B08</t>
        </is>
      </c>
      <c r="G126" s="43" t="n"/>
      <c r="H126" s="46" t="n"/>
      <c r="I126" s="45" t="n"/>
      <c r="J126" s="43" t="inlineStr">
        <is>
          <t>C08</t>
        </is>
      </c>
      <c r="K126" s="43" t="n"/>
      <c r="L126" s="43" t="n"/>
      <c r="M126" s="47" t="n"/>
      <c r="N126" s="43" t="inlineStr">
        <is>
          <t>D08</t>
        </is>
      </c>
      <c r="O126" s="43" t="n"/>
      <c r="P126" s="43" t="n"/>
      <c r="Q126" s="47" t="n"/>
      <c r="R126" s="43" t="inlineStr">
        <is>
          <t>E08</t>
        </is>
      </c>
      <c r="S126" s="43" t="n"/>
      <c r="T126" s="46" t="n"/>
      <c r="U126" s="47" t="n"/>
      <c r="V126" s="43" t="inlineStr">
        <is>
          <t>F08</t>
        </is>
      </c>
      <c r="W126" s="43" t="n"/>
      <c r="X126" s="46" t="n"/>
      <c r="Y126" s="46" t="n"/>
      <c r="Z126" s="15" t="n"/>
      <c r="AA126" s="15" t="n"/>
      <c r="AB126" s="14" t="n"/>
      <c r="AC126" s="14" t="n"/>
      <c r="AD126" s="15" t="n"/>
      <c r="AE126" s="15" t="n"/>
      <c r="AF126" s="14" t="n"/>
      <c r="AG126" s="14" t="n"/>
      <c r="AH126" s="38" t="n"/>
      <c r="AI126" s="19" t="n"/>
      <c r="AJ126" s="19" t="n"/>
      <c r="AK126" s="19" t="n"/>
      <c r="AL126" s="19" t="n"/>
      <c r="AM126" s="19" t="n"/>
      <c r="AN126" s="19" t="n"/>
      <c r="AO126" s="19" t="n"/>
      <c r="AP126" s="19" t="n"/>
      <c r="AQ126" s="19" t="n"/>
      <c r="AR126" s="19" t="n"/>
      <c r="AS126" s="19" t="n"/>
      <c r="AT126" s="19" t="n"/>
      <c r="AU126" s="19" t="n"/>
      <c r="AV126" s="19" t="n"/>
      <c r="AW126" s="19" t="n"/>
    </row>
    <row r="127">
      <c r="A127" s="15" t="n">
        <v>9</v>
      </c>
      <c r="B127" s="15" t="inlineStr">
        <is>
          <t>A09</t>
        </is>
      </c>
      <c r="C127" s="15" t="n"/>
      <c r="D127" s="14" t="n"/>
      <c r="E127" s="44" t="n"/>
      <c r="F127" s="43" t="inlineStr">
        <is>
          <t>B09</t>
        </is>
      </c>
      <c r="G127" s="43" t="n"/>
      <c r="H127" s="45" t="n"/>
      <c r="I127" s="45" t="n"/>
      <c r="J127" s="43" t="inlineStr">
        <is>
          <t>C09</t>
        </is>
      </c>
      <c r="K127" s="43" t="n"/>
      <c r="L127" s="43" t="n"/>
      <c r="M127" s="46" t="n"/>
      <c r="N127" s="43" t="inlineStr">
        <is>
          <t>D09</t>
        </is>
      </c>
      <c r="O127" s="43" t="n"/>
      <c r="P127" s="43" t="n"/>
      <c r="Q127" s="46" t="n"/>
      <c r="R127" s="43" t="inlineStr">
        <is>
          <t>E09</t>
        </is>
      </c>
      <c r="S127" s="43" t="n"/>
      <c r="T127" s="46" t="n"/>
      <c r="U127" s="46" t="n"/>
      <c r="V127" s="43" t="inlineStr">
        <is>
          <t>F09</t>
        </is>
      </c>
      <c r="W127" s="43" t="n"/>
      <c r="X127" s="46" t="n"/>
      <c r="Y127" s="47" t="n"/>
      <c r="Z127" s="15" t="n"/>
      <c r="AA127" s="15" t="n"/>
      <c r="AB127" s="14" t="n"/>
      <c r="AC127" s="14" t="n"/>
      <c r="AD127" s="15" t="n"/>
      <c r="AE127" s="15" t="n"/>
      <c r="AF127" s="14" t="n"/>
      <c r="AG127" s="14" t="n"/>
      <c r="AH127" s="19" t="n"/>
      <c r="AI127" s="19" t="n"/>
      <c r="AJ127" s="19" t="n"/>
      <c r="AK127" s="19" t="n"/>
      <c r="AL127" s="19" t="n"/>
      <c r="AM127" s="19" t="n"/>
      <c r="AN127" s="19" t="n"/>
      <c r="AO127" s="19" t="n"/>
      <c r="AP127" s="19" t="n"/>
      <c r="AQ127" s="19" t="n"/>
      <c r="AR127" s="19" t="n"/>
      <c r="AS127" s="19" t="n"/>
      <c r="AT127" s="19" t="n"/>
      <c r="AU127" s="19" t="n"/>
      <c r="AV127" s="19" t="n"/>
      <c r="AW127" s="19" t="n"/>
    </row>
    <row r="128">
      <c r="A128" s="15" t="n">
        <v>10</v>
      </c>
      <c r="B128" s="15" t="inlineStr">
        <is>
          <t>A10</t>
        </is>
      </c>
      <c r="C128" s="15" t="n"/>
      <c r="D128" s="14" t="n"/>
      <c r="E128" s="44" t="n"/>
      <c r="F128" s="43" t="inlineStr">
        <is>
          <t>B10</t>
        </is>
      </c>
      <c r="G128" s="43" t="n"/>
      <c r="H128" s="45" t="n"/>
      <c r="I128" s="43" t="n"/>
      <c r="J128" s="43" t="inlineStr">
        <is>
          <t>C10</t>
        </is>
      </c>
      <c r="K128" s="43" t="n"/>
      <c r="L128" s="43" t="n"/>
      <c r="M128" s="46" t="n"/>
      <c r="N128" s="43" t="inlineStr">
        <is>
          <t>D10</t>
        </is>
      </c>
      <c r="O128" s="43" t="n"/>
      <c r="P128" s="43" t="n"/>
      <c r="Q128" s="46" t="n"/>
      <c r="R128" s="43" t="inlineStr">
        <is>
          <t>E10</t>
        </is>
      </c>
      <c r="S128" s="43" t="n"/>
      <c r="T128" s="46" t="n"/>
      <c r="U128" s="46" t="n"/>
      <c r="V128" s="43" t="inlineStr">
        <is>
          <t>F10</t>
        </is>
      </c>
      <c r="W128" s="43" t="n"/>
      <c r="X128" s="46" t="n"/>
      <c r="Y128" s="46" t="n"/>
      <c r="Z128" s="15" t="n"/>
      <c r="AA128" s="15" t="n"/>
      <c r="AB128" s="14" t="n"/>
      <c r="AC128" s="48" t="n"/>
      <c r="AD128" s="15" t="n"/>
      <c r="AE128" s="15" t="n"/>
      <c r="AF128" s="14" t="n"/>
      <c r="AG128" s="48" t="n"/>
      <c r="AH128" s="19" t="n"/>
      <c r="AI128" s="19" t="n"/>
      <c r="AJ128" s="19" t="n"/>
      <c r="AK128" s="19" t="n"/>
      <c r="AL128" s="19" t="n"/>
      <c r="AM128" s="19" t="n"/>
      <c r="AN128" s="19" t="n"/>
      <c r="AO128" s="19" t="n"/>
      <c r="AP128" s="19" t="n"/>
      <c r="AQ128" s="19" t="n"/>
      <c r="AR128" s="19" t="n"/>
      <c r="AS128" s="19" t="n"/>
      <c r="AT128" s="19" t="n"/>
      <c r="AU128" s="19" t="n"/>
      <c r="AV128" s="19" t="n"/>
      <c r="AW128" s="19" t="n"/>
    </row>
    <row r="129">
      <c r="A129" s="15" t="n">
        <v>11</v>
      </c>
      <c r="B129" s="15" t="inlineStr">
        <is>
          <t>A11</t>
        </is>
      </c>
      <c r="C129" s="15" t="n"/>
      <c r="D129" s="44" t="n"/>
      <c r="E129" s="44" t="n"/>
      <c r="F129" s="43" t="inlineStr">
        <is>
          <t>B11</t>
        </is>
      </c>
      <c r="G129" s="43" t="n"/>
      <c r="H129" s="45" t="n"/>
      <c r="I129" s="45" t="n"/>
      <c r="J129" s="43" t="inlineStr">
        <is>
          <t>C11</t>
        </is>
      </c>
      <c r="K129" s="43" t="n"/>
      <c r="L129" s="43" t="n"/>
      <c r="M129" s="47" t="n"/>
      <c r="N129" s="43" t="inlineStr">
        <is>
          <t>D11</t>
        </is>
      </c>
      <c r="O129" s="43" t="n"/>
      <c r="P129" s="43" t="n"/>
      <c r="Q129" s="47" t="n"/>
      <c r="R129" s="43" t="inlineStr">
        <is>
          <t>E11</t>
        </is>
      </c>
      <c r="S129" s="43" t="n"/>
      <c r="T129" s="45" t="n"/>
      <c r="U129" s="47" t="n"/>
      <c r="V129" s="43" t="inlineStr">
        <is>
          <t>F11</t>
        </is>
      </c>
      <c r="W129" s="43" t="n"/>
      <c r="X129" s="45" t="n"/>
      <c r="Y129" s="46" t="n"/>
      <c r="Z129" s="15" t="n"/>
      <c r="AA129" s="15" t="n"/>
      <c r="AB129" s="14" t="n"/>
      <c r="AC129" s="14" t="n"/>
      <c r="AD129" s="15" t="n"/>
      <c r="AE129" s="15" t="n"/>
      <c r="AF129" s="14" t="n"/>
      <c r="AG129" s="14" t="n"/>
      <c r="AH129" s="19" t="n"/>
      <c r="AI129" s="19" t="n"/>
      <c r="AJ129" s="19" t="n"/>
      <c r="AK129" s="19" t="n"/>
      <c r="AL129" s="19" t="n"/>
      <c r="AM129" s="19" t="n"/>
      <c r="AN129" s="19" t="n"/>
      <c r="AO129" s="19" t="n"/>
      <c r="AP129" s="19" t="n"/>
      <c r="AQ129" s="19" t="n"/>
      <c r="AR129" s="19" t="n"/>
      <c r="AS129" s="19" t="n"/>
      <c r="AT129" s="19" t="n"/>
      <c r="AU129" s="19" t="n"/>
      <c r="AV129" s="19" t="n"/>
      <c r="AW129" s="19" t="n"/>
    </row>
    <row r="130">
      <c r="A130" s="15" t="n">
        <v>12</v>
      </c>
      <c r="B130" s="15" t="inlineStr">
        <is>
          <t>A12</t>
        </is>
      </c>
      <c r="C130" s="15" t="n"/>
      <c r="D130" s="44" t="n"/>
      <c r="E130" s="44" t="n"/>
      <c r="F130" s="43" t="inlineStr">
        <is>
          <t>B12</t>
        </is>
      </c>
      <c r="G130" s="43" t="n"/>
      <c r="H130" s="45" t="n"/>
      <c r="I130" s="45" t="n"/>
      <c r="J130" s="43" t="inlineStr">
        <is>
          <t>C12</t>
        </is>
      </c>
      <c r="K130" s="43" t="n"/>
      <c r="L130" s="43" t="n"/>
      <c r="M130" s="46" t="n"/>
      <c r="N130" s="43" t="inlineStr">
        <is>
          <t>D12</t>
        </is>
      </c>
      <c r="O130" s="43" t="n"/>
      <c r="P130" s="43" t="n"/>
      <c r="Q130" s="46" t="n"/>
      <c r="R130" s="43" t="n"/>
      <c r="S130" s="43" t="n"/>
      <c r="T130" s="46" t="n"/>
      <c r="U130" s="46" t="n"/>
      <c r="V130" s="43" t="inlineStr">
        <is>
          <t>F12</t>
        </is>
      </c>
      <c r="W130" s="43" t="n"/>
      <c r="X130" s="46" t="n"/>
      <c r="Y130" s="47" t="n"/>
      <c r="Z130" s="15" t="n"/>
      <c r="AA130" s="15" t="n"/>
      <c r="AB130" s="14" t="n"/>
      <c r="AC130" s="14" t="n"/>
      <c r="AD130" s="15" t="n"/>
      <c r="AE130" s="15" t="n"/>
      <c r="AF130" s="14" t="n"/>
      <c r="AG130" s="14" t="n"/>
      <c r="AH130" s="19" t="n"/>
      <c r="AI130" s="19" t="n"/>
      <c r="AJ130" s="19" t="n"/>
      <c r="AK130" s="19" t="n"/>
      <c r="AL130" s="19" t="n"/>
      <c r="AM130" s="19" t="n"/>
      <c r="AN130" s="19" t="n"/>
      <c r="AO130" s="19" t="n"/>
      <c r="AP130" s="19" t="n"/>
      <c r="AQ130" s="19" t="n"/>
      <c r="AR130" s="19" t="n"/>
      <c r="AS130" s="19" t="n"/>
      <c r="AT130" s="19" t="n"/>
      <c r="AU130" s="19" t="n"/>
      <c r="AV130" s="19" t="n"/>
      <c r="AW130" s="19" t="n"/>
    </row>
    <row r="131">
      <c r="A131" s="15" t="n">
        <v>13</v>
      </c>
      <c r="B131" s="15" t="inlineStr">
        <is>
          <t>A13</t>
        </is>
      </c>
      <c r="C131" s="15" t="n"/>
      <c r="D131" s="14" t="n"/>
      <c r="E131" s="44" t="n"/>
      <c r="F131" s="43" t="inlineStr">
        <is>
          <t>B13</t>
        </is>
      </c>
      <c r="G131" s="43" t="n"/>
      <c r="H131" s="46" t="n"/>
      <c r="I131" s="43" t="n"/>
      <c r="J131" s="43" t="inlineStr">
        <is>
          <t>C13</t>
        </is>
      </c>
      <c r="K131" s="43" t="n"/>
      <c r="L131" s="43" t="n"/>
      <c r="M131" s="46" t="n"/>
      <c r="N131" s="43" t="inlineStr">
        <is>
          <t>D13</t>
        </is>
      </c>
      <c r="O131" s="43" t="n"/>
      <c r="P131" s="43" t="n"/>
      <c r="Q131" s="46" t="n"/>
      <c r="R131" s="43" t="n"/>
      <c r="S131" s="43" t="n"/>
      <c r="T131" s="45" t="n"/>
      <c r="U131" s="46" t="n"/>
      <c r="V131" s="43" t="inlineStr">
        <is>
          <t>F13</t>
        </is>
      </c>
      <c r="W131" s="43" t="n"/>
      <c r="X131" s="45" t="n"/>
      <c r="Y131" s="46" t="n"/>
      <c r="Z131" s="15" t="n"/>
      <c r="AA131" s="15" t="n"/>
      <c r="AB131" s="44" t="n"/>
      <c r="AC131" s="48" t="n"/>
      <c r="AD131" s="15" t="n"/>
      <c r="AE131" s="15" t="n"/>
      <c r="AF131" s="14" t="n"/>
      <c r="AG131" s="48" t="n"/>
      <c r="AH131" s="19" t="n"/>
      <c r="AI131" s="19" t="n"/>
      <c r="AJ131" s="19" t="n"/>
      <c r="AK131" s="19" t="n"/>
      <c r="AL131" s="19" t="n"/>
      <c r="AM131" s="19" t="n"/>
      <c r="AN131" s="19" t="n"/>
      <c r="AO131" s="19" t="n"/>
      <c r="AP131" s="19" t="n"/>
      <c r="AQ131" s="19" t="n"/>
      <c r="AR131" s="19" t="n"/>
      <c r="AS131" s="19" t="n"/>
      <c r="AT131" s="19" t="n"/>
      <c r="AU131" s="19" t="n"/>
      <c r="AV131" s="19" t="n"/>
      <c r="AW131" s="19" t="n"/>
    </row>
    <row r="132">
      <c r="A132" s="15" t="n">
        <v>14</v>
      </c>
      <c r="B132" s="15" t="inlineStr">
        <is>
          <t>A14</t>
        </is>
      </c>
      <c r="C132" s="15" t="n"/>
      <c r="D132" s="14" t="n"/>
      <c r="E132" s="44" t="n"/>
      <c r="F132" s="43" t="inlineStr">
        <is>
          <t>B14</t>
        </is>
      </c>
      <c r="G132" s="43" t="n"/>
      <c r="H132" s="45" t="n"/>
      <c r="I132" s="45" t="n"/>
      <c r="J132" s="43" t="inlineStr">
        <is>
          <t>C14</t>
        </is>
      </c>
      <c r="K132" s="43" t="n"/>
      <c r="L132" s="43" t="n"/>
      <c r="M132" s="47" t="n"/>
      <c r="N132" s="43" t="inlineStr">
        <is>
          <t>D14</t>
        </is>
      </c>
      <c r="O132" s="43" t="n"/>
      <c r="P132" s="43" t="n"/>
      <c r="Q132" s="47" t="n"/>
      <c r="R132" s="43" t="n"/>
      <c r="S132" s="43" t="n"/>
      <c r="T132" s="46" t="n"/>
      <c r="U132" s="47" t="n"/>
      <c r="V132" s="43" t="inlineStr">
        <is>
          <t>F14</t>
        </is>
      </c>
      <c r="W132" s="43" t="n"/>
      <c r="X132" s="46" t="n"/>
      <c r="Y132" s="46" t="n"/>
      <c r="Z132" s="15" t="n"/>
      <c r="AA132" s="15" t="n"/>
      <c r="AB132" s="14" t="n"/>
      <c r="AC132" s="14" t="n"/>
      <c r="AD132" s="15" t="n"/>
      <c r="AE132" s="15" t="n"/>
      <c r="AF132" s="14" t="n"/>
      <c r="AG132" s="14" t="n"/>
      <c r="AH132" s="19" t="n"/>
      <c r="AI132" s="19" t="n"/>
      <c r="AJ132" s="19" t="n"/>
      <c r="AK132" s="19" t="n"/>
      <c r="AL132" s="19" t="n"/>
      <c r="AM132" s="19" t="n"/>
      <c r="AN132" s="19" t="n"/>
      <c r="AO132" s="19" t="n"/>
      <c r="AP132" s="19" t="n"/>
      <c r="AQ132" s="19" t="n"/>
      <c r="AR132" s="19" t="n"/>
      <c r="AS132" s="19" t="n"/>
      <c r="AT132" s="19" t="n"/>
      <c r="AU132" s="19" t="n"/>
      <c r="AV132" s="19" t="n"/>
      <c r="AW132" s="19" t="n"/>
    </row>
    <row r="133">
      <c r="A133" s="15" t="n">
        <v>15</v>
      </c>
      <c r="B133" s="15" t="inlineStr">
        <is>
          <t>A15</t>
        </is>
      </c>
      <c r="C133" s="15" t="n"/>
      <c r="D133" s="14" t="n"/>
      <c r="E133" s="44" t="n"/>
      <c r="F133" s="43" t="inlineStr">
        <is>
          <t>B15</t>
        </is>
      </c>
      <c r="G133" s="43" t="n"/>
      <c r="H133" s="46" t="n"/>
      <c r="I133" s="46" t="n"/>
      <c r="J133" s="43" t="inlineStr">
        <is>
          <t>C15</t>
        </is>
      </c>
      <c r="K133" s="43" t="n"/>
      <c r="L133" s="46" t="n"/>
      <c r="M133" s="46" t="n"/>
      <c r="N133" s="43" t="inlineStr">
        <is>
          <t>D15</t>
        </is>
      </c>
      <c r="O133" s="43" t="n"/>
      <c r="P133" s="46" t="n"/>
      <c r="Q133" s="46" t="n"/>
      <c r="R133" s="43" t="n"/>
      <c r="S133" s="43" t="n"/>
      <c r="T133" s="46" t="n"/>
      <c r="U133" s="46" t="n"/>
      <c r="V133" s="43" t="inlineStr">
        <is>
          <t>F15</t>
        </is>
      </c>
      <c r="W133" s="43" t="n"/>
      <c r="X133" s="46" t="n"/>
      <c r="Y133" s="43" t="n"/>
      <c r="Z133" s="15" t="n"/>
      <c r="AA133" s="15" t="n"/>
      <c r="AB133" s="14" t="n"/>
      <c r="AC133" s="14" t="n"/>
      <c r="AD133" s="15" t="n"/>
      <c r="AE133" s="15" t="n"/>
      <c r="AF133" s="14" t="n"/>
      <c r="AG133" s="14" t="n"/>
      <c r="AH133" s="19" t="n"/>
      <c r="AI133" s="19" t="n"/>
      <c r="AJ133" s="19" t="n"/>
      <c r="AK133" s="19" t="n"/>
      <c r="AL133" s="19" t="n"/>
      <c r="AM133" s="19" t="n"/>
      <c r="AN133" s="19" t="n"/>
      <c r="AO133" s="19" t="n"/>
      <c r="AP133" s="19" t="n"/>
      <c r="AQ133" s="19" t="n"/>
      <c r="AR133" s="19" t="n"/>
      <c r="AS133" s="19" t="n"/>
      <c r="AT133" s="19" t="n"/>
      <c r="AU133" s="19" t="n"/>
      <c r="AV133" s="19" t="n"/>
      <c r="AW133" s="19" t="n"/>
    </row>
    <row r="134">
      <c r="A134" s="15" t="n">
        <v>16</v>
      </c>
      <c r="B134" s="15" t="n"/>
      <c r="C134" s="15" t="n"/>
      <c r="D134" s="14" t="n"/>
      <c r="E134" s="44" t="n"/>
      <c r="F134" s="49" t="n"/>
      <c r="G134" s="49" t="n"/>
      <c r="H134" s="49" t="n"/>
      <c r="I134" s="49" t="n"/>
      <c r="J134" s="43" t="inlineStr">
        <is>
          <t>C16</t>
        </is>
      </c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15" t="n"/>
      <c r="AA134" s="15" t="n"/>
      <c r="AB134" s="14" t="n"/>
      <c r="AC134" s="48" t="n"/>
      <c r="AD134" s="15" t="n"/>
      <c r="AE134" s="15" t="n"/>
      <c r="AF134" s="14" t="n"/>
      <c r="AG134" s="48" t="n"/>
      <c r="AH134" s="19" t="n"/>
      <c r="AI134" s="19" t="n"/>
      <c r="AJ134" s="19" t="n"/>
      <c r="AK134" s="19" t="n"/>
      <c r="AL134" s="19" t="n"/>
      <c r="AM134" s="19" t="n"/>
      <c r="AN134" s="19" t="n"/>
      <c r="AO134" s="19" t="n"/>
      <c r="AP134" s="19" t="n"/>
      <c r="AQ134" s="19" t="n"/>
      <c r="AR134" s="19" t="n"/>
      <c r="AS134" s="19" t="n"/>
      <c r="AT134" s="19" t="n"/>
      <c r="AU134" s="19" t="n"/>
      <c r="AV134" s="19" t="n"/>
      <c r="AW134" s="19" t="n"/>
    </row>
    <row r="135">
      <c r="A135" s="15" t="n">
        <v>17</v>
      </c>
      <c r="B135" s="15" t="n"/>
      <c r="C135" s="15" t="n"/>
      <c r="D135" s="44" t="n"/>
      <c r="E135" s="44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15" t="n"/>
      <c r="AA135" s="15" t="n"/>
      <c r="AB135" s="14" t="n"/>
      <c r="AC135" s="14" t="n"/>
      <c r="AD135" s="15" t="n"/>
      <c r="AE135" s="15" t="n"/>
      <c r="AF135" s="14" t="n"/>
      <c r="AG135" s="14" t="n"/>
      <c r="AH135" s="19" t="n"/>
      <c r="AI135" s="19" t="n"/>
      <c r="AJ135" s="19" t="n"/>
      <c r="AK135" s="19" t="n"/>
      <c r="AL135" s="19" t="n"/>
      <c r="AM135" s="19" t="n"/>
      <c r="AN135" s="19" t="n"/>
      <c r="AO135" s="19" t="n"/>
      <c r="AP135" s="19" t="n"/>
      <c r="AQ135" s="19" t="n"/>
      <c r="AR135" s="19" t="n"/>
      <c r="AS135" s="19" t="n"/>
      <c r="AT135" s="19" t="n"/>
      <c r="AU135" s="19" t="n"/>
      <c r="AV135" s="19" t="n"/>
      <c r="AW135" s="19" t="n"/>
    </row>
    <row r="136">
      <c r="A136" s="15" t="n">
        <v>18</v>
      </c>
      <c r="B136" s="15" t="n"/>
      <c r="C136" s="15" t="n"/>
      <c r="D136" s="44" t="n"/>
      <c r="E136" s="44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15" t="n"/>
      <c r="AA136" s="15" t="n"/>
      <c r="AB136" s="14" t="n"/>
      <c r="AC136" s="14" t="n"/>
      <c r="AD136" s="15" t="n"/>
      <c r="AE136" s="15" t="n"/>
      <c r="AF136" s="14" t="n"/>
      <c r="AG136" s="14" t="n"/>
      <c r="AH136" s="19" t="n"/>
      <c r="AI136" s="19" t="n"/>
      <c r="AJ136" s="19" t="n"/>
      <c r="AK136" s="19" t="n"/>
      <c r="AL136" s="19" t="n"/>
      <c r="AM136" s="19" t="n"/>
      <c r="AN136" s="19" t="n"/>
      <c r="AO136" s="19" t="n"/>
      <c r="AP136" s="19" t="n"/>
      <c r="AQ136" s="19" t="n"/>
      <c r="AR136" s="19" t="n"/>
      <c r="AS136" s="19" t="n"/>
      <c r="AT136" s="19" t="n"/>
      <c r="AU136" s="19" t="n"/>
      <c r="AV136" s="19" t="n"/>
      <c r="AW136" s="19" t="n"/>
    </row>
    <row r="137">
      <c r="A137" s="15" t="n">
        <v>19</v>
      </c>
      <c r="B137" s="15" t="n"/>
      <c r="C137" s="15" t="n"/>
      <c r="D137" s="44" t="n"/>
      <c r="E137" s="44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15" t="n"/>
      <c r="AA137" s="15" t="n"/>
      <c r="AB137" s="14" t="n"/>
      <c r="AC137" s="48" t="n"/>
      <c r="AD137" s="15" t="n"/>
      <c r="AE137" s="15" t="n"/>
      <c r="AF137" s="14" t="n"/>
      <c r="AG137" s="48" t="n"/>
      <c r="AH137" s="19" t="n"/>
      <c r="AI137" s="19" t="n"/>
      <c r="AJ137" s="19" t="n"/>
      <c r="AK137" s="19" t="n"/>
      <c r="AL137" s="19" t="n"/>
      <c r="AM137" s="19" t="n"/>
      <c r="AN137" s="19" t="n"/>
      <c r="AO137" s="19" t="n"/>
      <c r="AP137" s="19" t="n"/>
      <c r="AQ137" s="19" t="n"/>
      <c r="AR137" s="19" t="n"/>
      <c r="AS137" s="19" t="n"/>
      <c r="AT137" s="19" t="n"/>
      <c r="AU137" s="19" t="n"/>
      <c r="AV137" s="19" t="n"/>
      <c r="AW137" s="19" t="n"/>
    </row>
    <row r="138">
      <c r="A138" s="15" t="n">
        <v>20</v>
      </c>
      <c r="B138" s="15" t="n"/>
      <c r="C138" s="15" t="n"/>
      <c r="D138" s="44" t="n"/>
      <c r="E138" s="44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15" t="n"/>
      <c r="AA138" s="15" t="n"/>
      <c r="AB138" s="14" t="n"/>
      <c r="AC138" s="14" t="n"/>
      <c r="AD138" s="15" t="n"/>
      <c r="AE138" s="15" t="n"/>
      <c r="AF138" s="14" t="n"/>
      <c r="AG138" s="14" t="n"/>
      <c r="AH138" s="19" t="n"/>
      <c r="AI138" s="19" t="n"/>
      <c r="AJ138" s="19" t="n"/>
      <c r="AK138" s="19" t="n"/>
      <c r="AL138" s="19" t="n"/>
      <c r="AM138" s="19" t="n"/>
      <c r="AN138" s="19" t="n"/>
      <c r="AO138" s="19" t="n"/>
      <c r="AP138" s="19" t="n"/>
      <c r="AQ138" s="19" t="n"/>
      <c r="AR138" s="19" t="n"/>
      <c r="AS138" s="19" t="n"/>
      <c r="AT138" s="19" t="n"/>
      <c r="AU138" s="19" t="n"/>
      <c r="AV138" s="19" t="n"/>
      <c r="AW138" s="19" t="n"/>
    </row>
    <row r="139" ht="15" customHeight="1">
      <c r="A139" s="21" t="inlineStr">
        <is>
          <t>统计</t>
        </is>
      </c>
      <c r="B139" s="21">
        <f>COUNTA(B119:B138)</f>
        <v/>
      </c>
      <c r="C139" s="21">
        <f>COUNTIF(C119:C138,5)</f>
        <v/>
      </c>
      <c r="D139" s="21" t="n"/>
      <c r="E139" s="21" t="n"/>
      <c r="F139" s="21">
        <f>COUNTA(F119:F138)</f>
        <v/>
      </c>
      <c r="G139" s="21">
        <f>COUNTIF(G119:G138,5)</f>
        <v/>
      </c>
      <c r="H139" s="21" t="n"/>
      <c r="I139" s="21" t="n"/>
      <c r="J139" s="21">
        <f>COUNTA(J119:J138)</f>
        <v/>
      </c>
      <c r="K139" s="21">
        <f>COUNTIF(K119:K138,5)</f>
        <v/>
      </c>
      <c r="L139" s="21" t="n"/>
      <c r="M139" s="21" t="n"/>
      <c r="N139" s="21">
        <f>COUNTA(N119:N138)</f>
        <v/>
      </c>
      <c r="O139" s="21">
        <f>COUNTIF(O119:O138,5)</f>
        <v/>
      </c>
      <c r="P139" s="21" t="n"/>
      <c r="Q139" s="21" t="n"/>
      <c r="R139" s="21">
        <f>COUNTA(R119:R138)</f>
        <v/>
      </c>
      <c r="S139" s="21">
        <f>COUNTIF(S119:S138,5)</f>
        <v/>
      </c>
      <c r="T139" s="21" t="n"/>
      <c r="U139" s="21" t="n"/>
      <c r="V139" s="21">
        <f>COUNTA(V119:V138)</f>
        <v/>
      </c>
      <c r="W139" s="21">
        <f>COUNTIF(W119:W138,5)</f>
        <v/>
      </c>
      <c r="X139" s="21" t="n"/>
      <c r="Y139" s="21" t="n"/>
      <c r="Z139" s="21">
        <f>COUNTA(Z119:Z138)</f>
        <v/>
      </c>
      <c r="AA139" s="21">
        <f>COUNTIF(AA119:AA138,5)</f>
        <v/>
      </c>
      <c r="AB139" s="21" t="n"/>
      <c r="AC139" s="21" t="n"/>
      <c r="AD139" s="21">
        <f>COUNTA(AD119:AD138)</f>
        <v/>
      </c>
      <c r="AE139" s="21">
        <f>COUNTIF(AE119:AE138,5)</f>
        <v/>
      </c>
      <c r="AF139" s="21" t="n"/>
      <c r="AG139" s="21" t="n"/>
      <c r="AH139" s="19" t="n"/>
      <c r="AI139" s="19" t="n"/>
      <c r="AJ139" s="19" t="n"/>
      <c r="AK139" s="19" t="n"/>
      <c r="AL139" s="19" t="n"/>
      <c r="AM139" s="19" t="n"/>
      <c r="AN139" s="19" t="n"/>
      <c r="AO139" s="19" t="n"/>
      <c r="AP139" s="19" t="n"/>
      <c r="AQ139" s="19" t="n"/>
      <c r="AR139" s="19" t="n"/>
      <c r="AS139" s="19" t="n"/>
      <c r="AT139" s="19" t="n"/>
      <c r="AU139" s="19" t="n"/>
      <c r="AV139" s="19" t="n"/>
      <c r="AW139" s="19" t="n"/>
    </row>
    <row r="140">
      <c r="A140" s="17" t="n"/>
      <c r="B140" s="17" t="n"/>
      <c r="C140" s="21">
        <f>COUNTIF(C119:C138,8)</f>
        <v/>
      </c>
      <c r="D140" s="17" t="n"/>
      <c r="E140" s="17" t="n"/>
      <c r="F140" s="17" t="n"/>
      <c r="G140" s="21">
        <f>COUNTIF(G119:G138,8)</f>
        <v/>
      </c>
      <c r="H140" s="17" t="n"/>
      <c r="I140" s="17" t="n"/>
      <c r="J140" s="17" t="n"/>
      <c r="K140" s="21">
        <f>COUNTIF(K119:K138,8)</f>
        <v/>
      </c>
      <c r="L140" s="17" t="n"/>
      <c r="M140" s="17" t="n"/>
      <c r="N140" s="17" t="n"/>
      <c r="O140" s="21">
        <f>COUNTIF(O119:O138,8)</f>
        <v/>
      </c>
      <c r="P140" s="17" t="n"/>
      <c r="Q140" s="17" t="n"/>
      <c r="R140" s="17" t="n"/>
      <c r="S140" s="21">
        <f>COUNTIF(S119:S138,8)</f>
        <v/>
      </c>
      <c r="T140" s="17" t="n"/>
      <c r="U140" s="17" t="n"/>
      <c r="V140" s="17" t="n"/>
      <c r="W140" s="21">
        <f>COUNTIF(W119:W138,8)</f>
        <v/>
      </c>
      <c r="X140" s="17" t="n"/>
      <c r="Y140" s="17" t="n"/>
      <c r="Z140" s="17" t="n"/>
      <c r="AA140" s="21">
        <f>COUNTIF(AA119:AA138,8)</f>
        <v/>
      </c>
      <c r="AB140" s="17" t="n"/>
      <c r="AC140" s="17" t="n"/>
      <c r="AD140" s="17" t="n"/>
      <c r="AE140" s="21">
        <f>COUNTIF(AE119:AE138,8)</f>
        <v/>
      </c>
      <c r="AF140" s="17" t="n"/>
      <c r="AG140" s="17" t="n"/>
      <c r="AH140" s="19" t="n"/>
      <c r="AI140" s="19" t="n"/>
      <c r="AJ140" s="19" t="n"/>
      <c r="AK140" s="19" t="n"/>
      <c r="AL140" s="19" t="n"/>
      <c r="AM140" s="19" t="n"/>
      <c r="AN140" s="19" t="n"/>
      <c r="AO140" s="19" t="n"/>
      <c r="AP140" s="19" t="n"/>
      <c r="AQ140" s="19" t="n"/>
      <c r="AR140" s="19" t="n"/>
      <c r="AS140" s="19" t="n"/>
      <c r="AT140" s="19" t="n"/>
      <c r="AU140" s="19" t="n"/>
      <c r="AV140" s="19" t="n"/>
      <c r="AW140" s="19" t="n"/>
    </row>
    <row r="141">
      <c r="A141" s="17" t="n"/>
      <c r="B141" s="17" t="n"/>
      <c r="C141" s="21">
        <f>COUNTIF(C118:C138,12)</f>
        <v/>
      </c>
      <c r="D141" s="17" t="n"/>
      <c r="E141" s="17" t="n"/>
      <c r="F141" s="17" t="n"/>
      <c r="G141" s="21">
        <f>COUNTIF(G118:G137,12)</f>
        <v/>
      </c>
      <c r="H141" s="17" t="n"/>
      <c r="I141" s="17" t="n"/>
      <c r="J141" s="17" t="n"/>
      <c r="K141" s="21">
        <f>COUNTIF(K118:K137,12)</f>
        <v/>
      </c>
      <c r="L141" s="17" t="n"/>
      <c r="M141" s="17" t="n"/>
      <c r="N141" s="17" t="n"/>
      <c r="O141" s="21">
        <f>COUNTIF(O118:O137,12)</f>
        <v/>
      </c>
      <c r="P141" s="17" t="n"/>
      <c r="Q141" s="17" t="n"/>
      <c r="R141" s="17" t="n"/>
      <c r="S141" s="21">
        <f>COUNTIF(S118:S137,12)</f>
        <v/>
      </c>
      <c r="T141" s="17" t="n"/>
      <c r="U141" s="17" t="n"/>
      <c r="V141" s="17" t="n"/>
      <c r="W141" s="21">
        <f>COUNTIF(W118:W137,12)</f>
        <v/>
      </c>
      <c r="X141" s="17" t="n"/>
      <c r="Y141" s="17" t="n"/>
      <c r="Z141" s="17" t="n"/>
      <c r="AA141" s="21">
        <f>COUNTIF(AA118:AA137,12)</f>
        <v/>
      </c>
      <c r="AB141" s="17" t="n"/>
      <c r="AC141" s="17" t="n"/>
      <c r="AD141" s="17" t="n"/>
      <c r="AE141" s="21">
        <f>COUNTIF(AE118:AE137,12)</f>
        <v/>
      </c>
      <c r="AF141" s="17" t="n"/>
      <c r="AG141" s="17" t="n"/>
      <c r="AH141" s="19" t="n"/>
      <c r="AI141" s="19" t="n"/>
      <c r="AJ141" s="19" t="n"/>
      <c r="AK141" s="19" t="n"/>
      <c r="AL141" s="19" t="n"/>
      <c r="AM141" s="19" t="n"/>
      <c r="AN141" s="19" t="n"/>
      <c r="AO141" s="19" t="n"/>
      <c r="AP141" s="19" t="n"/>
      <c r="AQ141" s="19" t="n"/>
      <c r="AR141" s="19" t="n"/>
      <c r="AS141" s="19" t="n"/>
      <c r="AT141" s="19" t="n"/>
      <c r="AU141" s="19" t="n"/>
      <c r="AV141" s="19" t="n"/>
      <c r="AW141" s="19" t="n"/>
    </row>
    <row r="142">
      <c r="A142" s="18" t="n"/>
      <c r="B142" s="18" t="n"/>
      <c r="C142" s="21">
        <f>COUNTIF(C119:C138,20)</f>
        <v/>
      </c>
      <c r="D142" s="18" t="n"/>
      <c r="E142" s="18" t="n"/>
      <c r="F142" s="18" t="n"/>
      <c r="G142" s="21">
        <f>COUNTIF(G119:G138,20)</f>
        <v/>
      </c>
      <c r="H142" s="18" t="n"/>
      <c r="I142" s="18" t="n"/>
      <c r="J142" s="18" t="n"/>
      <c r="K142" s="21">
        <f>COUNTIF(K119:K138,20)</f>
        <v/>
      </c>
      <c r="L142" s="18" t="n"/>
      <c r="M142" s="18" t="n"/>
      <c r="N142" s="18" t="n"/>
      <c r="O142" s="21">
        <f>COUNTIF(O119:O138,20)</f>
        <v/>
      </c>
      <c r="P142" s="18" t="n"/>
      <c r="Q142" s="18" t="n"/>
      <c r="R142" s="18" t="n"/>
      <c r="S142" s="21">
        <f>COUNTIF(S119:S138,20)</f>
        <v/>
      </c>
      <c r="T142" s="18" t="n"/>
      <c r="U142" s="18" t="n"/>
      <c r="V142" s="18" t="n"/>
      <c r="W142" s="21">
        <f>COUNTIF(W119:W138,20)</f>
        <v/>
      </c>
      <c r="X142" s="18" t="n"/>
      <c r="Y142" s="18" t="n"/>
      <c r="Z142" s="18" t="n"/>
      <c r="AA142" s="21">
        <f>COUNTIF(AA119:AA138,20)</f>
        <v/>
      </c>
      <c r="AB142" s="18" t="n"/>
      <c r="AC142" s="18" t="n"/>
      <c r="AD142" s="18" t="n"/>
      <c r="AE142" s="21">
        <f>COUNTIF(AE119:AE138,20)</f>
        <v/>
      </c>
      <c r="AF142" s="18" t="n"/>
      <c r="AG142" s="18" t="n"/>
      <c r="AH142" s="19" t="n"/>
      <c r="AI142" s="19" t="n"/>
      <c r="AJ142" s="19" t="n"/>
      <c r="AK142" s="19" t="n"/>
      <c r="AL142" s="19" t="n"/>
      <c r="AM142" s="19" t="n"/>
      <c r="AN142" s="19" t="n"/>
      <c r="AO142" s="19" t="n"/>
      <c r="AP142" s="19" t="n"/>
      <c r="AQ142" s="19" t="n"/>
      <c r="AR142" s="19" t="n"/>
      <c r="AS142" s="19" t="n"/>
      <c r="AT142" s="19" t="n"/>
      <c r="AU142" s="19" t="n"/>
      <c r="AV142" s="19" t="n"/>
      <c r="AW142" s="19" t="n"/>
    </row>
    <row r="143"/>
    <row r="144" ht="19.2" customHeight="1">
      <c r="A144" s="8" t="inlineStr">
        <is>
          <t>402机房机柜开通状态表【灰色为网络柜】</t>
        </is>
      </c>
      <c r="L144" s="28" t="inlineStr">
        <is>
          <t>机柜总数：</t>
        </is>
      </c>
      <c r="O144" s="29">
        <f>SUM(B167,F167,J167,N167,R167,V167,Z167,AD167)</f>
        <v/>
      </c>
      <c r="Q144" s="33" t="inlineStr">
        <is>
          <t>5kW机柜加电数</t>
        </is>
      </c>
      <c r="S144" s="32">
        <f>C167+G167+K167+O167+S167+W167+AA167+AE167</f>
        <v/>
      </c>
      <c r="T144" s="33" t="inlineStr">
        <is>
          <t>8kW机柜加电数</t>
        </is>
      </c>
      <c r="V144" s="32">
        <f>SUM(K168,C168,G168,O168,S168,W168,AA168,AE168)</f>
        <v/>
      </c>
      <c r="W144" s="33" t="inlineStr">
        <is>
          <t>12kW机柜加电数</t>
        </is>
      </c>
      <c r="Y144" s="29">
        <f>SUM(C169,G169,K169,O169,S169,W169,AA169,AE169)</f>
        <v/>
      </c>
      <c r="Z144" s="33" t="inlineStr">
        <is>
          <t>20kW机柜加电数</t>
        </is>
      </c>
      <c r="AB144" s="29">
        <f>SUM(C170,G170,K170,O170,S170,W170,AA170,AE170)</f>
        <v/>
      </c>
      <c r="AC144" s="36" t="n"/>
      <c r="AD144" s="36" t="n"/>
      <c r="AE144" s="28" t="n"/>
      <c r="AF144" s="36" t="n"/>
      <c r="AG144" s="28" t="n"/>
    </row>
    <row r="145" ht="22.5" customHeight="1">
      <c r="A145" s="9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28" t="n"/>
      <c r="AD145" s="28" t="n"/>
      <c r="AE145" s="5" t="n"/>
      <c r="AF145" s="28" t="n"/>
      <c r="AG145" s="5" t="n"/>
    </row>
    <row r="146" ht="17.25" customHeight="1">
      <c r="A146" s="10" t="inlineStr">
        <is>
          <t>编号</t>
        </is>
      </c>
      <c r="B146" s="11" t="inlineStr">
        <is>
          <t>机柜编号</t>
        </is>
      </c>
      <c r="C146" s="11" t="inlineStr">
        <is>
          <t>功率(kW)</t>
        </is>
      </c>
      <c r="D146" s="10" t="inlineStr">
        <is>
          <t>加电时间</t>
        </is>
      </c>
      <c r="E146" s="10" t="inlineStr">
        <is>
          <t>断电时间</t>
        </is>
      </c>
      <c r="F146" s="40" t="inlineStr">
        <is>
          <t>机柜编号</t>
        </is>
      </c>
      <c r="G146" s="41" t="inlineStr">
        <is>
          <t>功率(kW)</t>
        </is>
      </c>
      <c r="H146" s="40" t="inlineStr">
        <is>
          <t>加电时间</t>
        </is>
      </c>
      <c r="I146" s="40" t="inlineStr">
        <is>
          <t>断电时间</t>
        </is>
      </c>
      <c r="J146" s="40" t="inlineStr">
        <is>
          <t>机柜编号</t>
        </is>
      </c>
      <c r="K146" s="41" t="inlineStr">
        <is>
          <t>功率(kW)</t>
        </is>
      </c>
      <c r="L146" s="40" t="inlineStr">
        <is>
          <t>加电时间</t>
        </is>
      </c>
      <c r="M146" s="40" t="inlineStr">
        <is>
          <t>断电时间</t>
        </is>
      </c>
      <c r="N146" s="40" t="inlineStr">
        <is>
          <t>机柜编号</t>
        </is>
      </c>
      <c r="O146" s="41" t="inlineStr">
        <is>
          <t>功率(kW)</t>
        </is>
      </c>
      <c r="P146" s="40" t="inlineStr">
        <is>
          <t>加电时间</t>
        </is>
      </c>
      <c r="Q146" s="40" t="inlineStr">
        <is>
          <t>断电时间</t>
        </is>
      </c>
      <c r="R146" s="40" t="inlineStr">
        <is>
          <t>机柜编号</t>
        </is>
      </c>
      <c r="S146" s="41" t="inlineStr">
        <is>
          <t>功率(kW)</t>
        </is>
      </c>
      <c r="T146" s="40" t="inlineStr">
        <is>
          <t>加电时间</t>
        </is>
      </c>
      <c r="U146" s="40" t="inlineStr">
        <is>
          <t>断电时间</t>
        </is>
      </c>
      <c r="V146" s="40" t="inlineStr">
        <is>
          <t>机柜编号</t>
        </is>
      </c>
      <c r="W146" s="41" t="inlineStr">
        <is>
          <t>功率(kW)</t>
        </is>
      </c>
      <c r="X146" s="40" t="inlineStr">
        <is>
          <t>加电时间</t>
        </is>
      </c>
      <c r="Y146" s="40" t="inlineStr">
        <is>
          <t>断电时间</t>
        </is>
      </c>
      <c r="Z146" s="10" t="n"/>
      <c r="AA146" s="11" t="n"/>
      <c r="AB146" s="10" t="n"/>
      <c r="AC146" s="10" t="n"/>
      <c r="AD146" s="10" t="n"/>
      <c r="AE146" s="11" t="n"/>
      <c r="AF146" s="10" t="n"/>
      <c r="AG146" s="10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19" t="n"/>
      <c r="AQ146" s="19" t="n"/>
      <c r="AR146" s="19" t="n"/>
      <c r="AS146" s="19" t="n"/>
      <c r="AT146" s="19" t="n"/>
      <c r="AU146" s="19" t="n"/>
      <c r="AV146" s="19" t="n"/>
      <c r="AW146" s="19" t="n"/>
    </row>
    <row r="147">
      <c r="A147" s="15" t="n">
        <v>1</v>
      </c>
      <c r="B147" s="15" t="inlineStr">
        <is>
          <t>A01</t>
        </is>
      </c>
      <c r="C147" s="15" t="n">
        <v>20</v>
      </c>
      <c r="D147" s="44" t="n"/>
      <c r="E147" s="370" t="n"/>
      <c r="F147" s="43" t="inlineStr">
        <is>
          <t>B01</t>
        </is>
      </c>
      <c r="G147" s="43" t="n"/>
      <c r="H147" s="43" t="n"/>
      <c r="I147" s="43" t="n"/>
      <c r="J147" s="43" t="inlineStr">
        <is>
          <t>C01</t>
        </is>
      </c>
      <c r="K147" s="43" t="n"/>
      <c r="L147" s="46" t="n"/>
      <c r="M147" s="46" t="n"/>
      <c r="N147" s="43" t="inlineStr">
        <is>
          <t>D01</t>
        </is>
      </c>
      <c r="O147" s="43" t="n"/>
      <c r="P147" s="46" t="n"/>
      <c r="Q147" s="46" t="n"/>
      <c r="R147" s="43" t="inlineStr">
        <is>
          <t>E01</t>
        </is>
      </c>
      <c r="S147" s="43" t="n"/>
      <c r="T147" s="46" t="n"/>
      <c r="U147" s="46" t="n"/>
      <c r="V147" s="43" t="inlineStr">
        <is>
          <t>F01</t>
        </is>
      </c>
      <c r="W147" s="43" t="n"/>
      <c r="X147" s="46" t="n"/>
      <c r="Y147" s="43" t="n"/>
      <c r="Z147" s="15" t="n"/>
      <c r="AA147" s="15" t="n"/>
      <c r="AB147" s="14" t="n"/>
      <c r="AC147" s="14" t="n"/>
      <c r="AD147" s="15" t="n"/>
      <c r="AE147" s="15" t="n"/>
      <c r="AF147" s="14" t="n"/>
      <c r="AG147" s="15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9" t="n"/>
      <c r="AQ147" s="19" t="n"/>
      <c r="AR147" s="19" t="n"/>
      <c r="AS147" s="19" t="n"/>
      <c r="AT147" s="19" t="n"/>
      <c r="AU147" s="19" t="n"/>
      <c r="AV147" s="19" t="n"/>
      <c r="AW147" s="19" t="n"/>
    </row>
    <row r="148">
      <c r="A148" s="15" t="n">
        <v>2</v>
      </c>
      <c r="B148" s="15" t="inlineStr">
        <is>
          <t>A02</t>
        </is>
      </c>
      <c r="C148" s="15" t="n"/>
      <c r="D148" s="44" t="n"/>
      <c r="E148" s="44" t="n"/>
      <c r="F148" s="43" t="inlineStr">
        <is>
          <t>B02</t>
        </is>
      </c>
      <c r="G148" s="43" t="n"/>
      <c r="H148" s="43" t="n"/>
      <c r="I148" s="43" t="n"/>
      <c r="J148" s="43" t="inlineStr">
        <is>
          <t>C02</t>
        </is>
      </c>
      <c r="K148" s="43" t="n"/>
      <c r="L148" s="46" t="n"/>
      <c r="M148" s="47" t="n"/>
      <c r="N148" s="43" t="inlineStr">
        <is>
          <t>D02</t>
        </is>
      </c>
      <c r="O148" s="43" t="n"/>
      <c r="P148" s="46" t="n"/>
      <c r="Q148" s="47" t="n"/>
      <c r="R148" s="43" t="inlineStr">
        <is>
          <t>E02</t>
        </is>
      </c>
      <c r="S148" s="43" t="n"/>
      <c r="T148" s="46" t="n"/>
      <c r="U148" s="47" t="n"/>
      <c r="V148" s="43" t="inlineStr">
        <is>
          <t>F02</t>
        </is>
      </c>
      <c r="W148" s="43" t="n"/>
      <c r="X148" s="46" t="n"/>
      <c r="Y148" s="43" t="n"/>
      <c r="Z148" s="15" t="n"/>
      <c r="AA148" s="15" t="n"/>
      <c r="AB148" s="14" t="n"/>
      <c r="AC148" s="14" t="n"/>
      <c r="AD148" s="15" t="n"/>
      <c r="AE148" s="15" t="n"/>
      <c r="AF148" s="14" t="n"/>
      <c r="AG148" s="14" t="n"/>
      <c r="AH148" s="38" t="n"/>
      <c r="AI148" s="19" t="n"/>
      <c r="AJ148" s="19" t="n"/>
      <c r="AK148" s="19" t="n"/>
      <c r="AL148" s="19" t="n"/>
      <c r="AM148" s="19" t="n"/>
      <c r="AN148" s="19" t="n"/>
      <c r="AO148" s="19" t="n"/>
      <c r="AP148" s="19" t="n"/>
      <c r="AQ148" s="19" t="n"/>
      <c r="AR148" s="19" t="n"/>
      <c r="AS148" s="19" t="n"/>
      <c r="AT148" s="19" t="n"/>
      <c r="AU148" s="19" t="n"/>
      <c r="AV148" s="19" t="n"/>
      <c r="AW148" s="19" t="n"/>
    </row>
    <row r="149">
      <c r="A149" s="15" t="n">
        <v>3</v>
      </c>
      <c r="B149" s="15" t="inlineStr">
        <is>
          <t>A03</t>
        </is>
      </c>
      <c r="C149" s="15" t="n"/>
      <c r="D149" s="44" t="n"/>
      <c r="E149" s="44" t="n"/>
      <c r="F149" s="43" t="inlineStr">
        <is>
          <t>B03</t>
        </is>
      </c>
      <c r="G149" s="43" t="n"/>
      <c r="H149" s="45" t="n"/>
      <c r="I149" s="47" t="n"/>
      <c r="J149" s="43" t="inlineStr">
        <is>
          <t>C03</t>
        </is>
      </c>
      <c r="K149" s="43" t="n"/>
      <c r="L149" s="43" t="n"/>
      <c r="M149" s="46" t="n"/>
      <c r="N149" s="43" t="inlineStr">
        <is>
          <t>D03</t>
        </is>
      </c>
      <c r="O149" s="43" t="n"/>
      <c r="P149" s="43" t="n"/>
      <c r="Q149" s="46" t="n"/>
      <c r="R149" s="43" t="inlineStr">
        <is>
          <t>E03</t>
        </is>
      </c>
      <c r="S149" s="43" t="n"/>
      <c r="T149" s="46" t="n"/>
      <c r="U149" s="46" t="n"/>
      <c r="V149" s="43" t="inlineStr">
        <is>
          <t>F03</t>
        </is>
      </c>
      <c r="W149" s="43" t="n"/>
      <c r="X149" s="46" t="n"/>
      <c r="Y149" s="46" t="n"/>
      <c r="Z149" s="15" t="n"/>
      <c r="AA149" s="15" t="n"/>
      <c r="AB149" s="14" t="n"/>
      <c r="AC149" s="14" t="n"/>
      <c r="AD149" s="15" t="n"/>
      <c r="AE149" s="15" t="n"/>
      <c r="AF149" s="14" t="n"/>
      <c r="AG149" s="14" t="n"/>
      <c r="AH149" s="38" t="n"/>
      <c r="AI149" s="19" t="n"/>
      <c r="AJ149" s="19" t="n"/>
      <c r="AK149" s="19" t="n"/>
      <c r="AL149" s="19" t="n"/>
      <c r="AM149" s="19" t="n"/>
      <c r="AN149" s="19" t="n"/>
      <c r="AO149" s="19" t="n"/>
      <c r="AP149" s="19" t="n"/>
      <c r="AQ149" s="19" t="n"/>
      <c r="AR149" s="19" t="n"/>
      <c r="AS149" s="19" t="n"/>
      <c r="AT149" s="19" t="n"/>
      <c r="AU149" s="19" t="n"/>
      <c r="AV149" s="19" t="n"/>
      <c r="AW149" s="19" t="n"/>
    </row>
    <row r="150">
      <c r="A150" s="15" t="n">
        <v>4</v>
      </c>
      <c r="B150" s="15" t="inlineStr">
        <is>
          <t>A04</t>
        </is>
      </c>
      <c r="C150" s="15" t="n"/>
      <c r="D150" s="44" t="n"/>
      <c r="E150" s="370" t="n"/>
      <c r="F150" s="43" t="inlineStr">
        <is>
          <t>B04</t>
        </is>
      </c>
      <c r="G150" s="43" t="n"/>
      <c r="H150" s="46" t="n"/>
      <c r="I150" s="43" t="n"/>
      <c r="J150" s="43" t="inlineStr">
        <is>
          <t>C04</t>
        </is>
      </c>
      <c r="K150" s="43" t="n"/>
      <c r="L150" s="46" t="n"/>
      <c r="M150" s="46" t="n"/>
      <c r="N150" s="43" t="inlineStr">
        <is>
          <t>D04</t>
        </is>
      </c>
      <c r="O150" s="43" t="n"/>
      <c r="P150" s="46" t="n"/>
      <c r="Q150" s="46" t="n"/>
      <c r="R150" s="43" t="inlineStr">
        <is>
          <t>E04</t>
        </is>
      </c>
      <c r="S150" s="43" t="n"/>
      <c r="T150" s="46" t="n"/>
      <c r="U150" s="46" t="n"/>
      <c r="V150" s="43" t="inlineStr">
        <is>
          <t>F04</t>
        </is>
      </c>
      <c r="W150" s="43" t="n"/>
      <c r="X150" s="46" t="n"/>
      <c r="Y150" s="43" t="n"/>
      <c r="Z150" s="15" t="n"/>
      <c r="AA150" s="15" t="n"/>
      <c r="AB150" s="14" t="n"/>
      <c r="AC150" s="48" t="n"/>
      <c r="AD150" s="15" t="n"/>
      <c r="AE150" s="15" t="n"/>
      <c r="AF150" s="14" t="n"/>
      <c r="AG150" s="48" t="n"/>
      <c r="AH150" s="38" t="n"/>
      <c r="AI150" s="19" t="n"/>
      <c r="AJ150" s="19" t="n"/>
      <c r="AK150" s="19" t="n"/>
      <c r="AL150" s="19" t="n"/>
      <c r="AM150" s="19" t="n"/>
      <c r="AN150" s="19" t="n"/>
      <c r="AO150" s="19" t="n"/>
      <c r="AP150" s="19" t="n"/>
      <c r="AQ150" s="19" t="n"/>
      <c r="AR150" s="19" t="n"/>
      <c r="AS150" s="19" t="n"/>
      <c r="AT150" s="19" t="n"/>
      <c r="AU150" s="19" t="n"/>
      <c r="AV150" s="19" t="n"/>
      <c r="AW150" s="19" t="n"/>
    </row>
    <row r="151">
      <c r="A151" s="15" t="n">
        <v>5</v>
      </c>
      <c r="B151" s="15" t="inlineStr">
        <is>
          <t>A05</t>
        </is>
      </c>
      <c r="C151" s="15" t="n"/>
      <c r="D151" s="44" t="n"/>
      <c r="E151" s="44" t="n"/>
      <c r="F151" s="43" t="inlineStr">
        <is>
          <t>B05</t>
        </is>
      </c>
      <c r="G151" s="43" t="n"/>
      <c r="H151" s="46" t="n"/>
      <c r="I151" s="45" t="n"/>
      <c r="J151" s="43" t="inlineStr">
        <is>
          <t>C05</t>
        </is>
      </c>
      <c r="K151" s="43" t="n"/>
      <c r="L151" s="43" t="n"/>
      <c r="M151" s="47" t="n"/>
      <c r="N151" s="43" t="inlineStr">
        <is>
          <t>D05</t>
        </is>
      </c>
      <c r="O151" s="43" t="n"/>
      <c r="P151" s="43" t="n"/>
      <c r="Q151" s="47" t="n"/>
      <c r="R151" s="43" t="inlineStr">
        <is>
          <t>E05</t>
        </is>
      </c>
      <c r="S151" s="43" t="n"/>
      <c r="T151" s="46" t="n"/>
      <c r="U151" s="47" t="n"/>
      <c r="V151" s="43" t="inlineStr">
        <is>
          <t>F05</t>
        </is>
      </c>
      <c r="W151" s="43" t="n"/>
      <c r="X151" s="46" t="n"/>
      <c r="Y151" s="46" t="n"/>
      <c r="Z151" s="15" t="n"/>
      <c r="AA151" s="15" t="n"/>
      <c r="AB151" s="14" t="n"/>
      <c r="AC151" s="14" t="n"/>
      <c r="AD151" s="15" t="n"/>
      <c r="AE151" s="15" t="n"/>
      <c r="AF151" s="14" t="n"/>
      <c r="AG151" s="14" t="n"/>
      <c r="AH151" s="38" t="n"/>
      <c r="AI151" s="19" t="n"/>
      <c r="AJ151" s="19" t="n"/>
      <c r="AK151" s="19" t="n"/>
      <c r="AL151" s="19" t="n"/>
      <c r="AM151" s="19" t="n"/>
      <c r="AN151" s="19" t="n"/>
      <c r="AO151" s="19" t="n"/>
      <c r="AP151" s="19" t="n"/>
      <c r="AQ151" s="19" t="n"/>
      <c r="AR151" s="19" t="n"/>
      <c r="AS151" s="19" t="n"/>
      <c r="AT151" s="19" t="n"/>
      <c r="AU151" s="19" t="n"/>
      <c r="AV151" s="19" t="n"/>
      <c r="AW151" s="19" t="n"/>
    </row>
    <row r="152">
      <c r="A152" s="15" t="n">
        <v>6</v>
      </c>
      <c r="B152" s="15" t="inlineStr">
        <is>
          <t>A06</t>
        </is>
      </c>
      <c r="C152" s="15" t="n"/>
      <c r="D152" s="44" t="n"/>
      <c r="E152" s="44" t="n"/>
      <c r="F152" s="43" t="inlineStr">
        <is>
          <t>B06</t>
        </is>
      </c>
      <c r="G152" s="43" t="n"/>
      <c r="H152" s="46" t="n"/>
      <c r="I152" s="45" t="n"/>
      <c r="J152" s="43" t="inlineStr">
        <is>
          <t>C06</t>
        </is>
      </c>
      <c r="K152" s="43" t="n"/>
      <c r="L152" s="46" t="n"/>
      <c r="M152" s="46" t="n"/>
      <c r="N152" s="43" t="inlineStr">
        <is>
          <t>D06</t>
        </is>
      </c>
      <c r="O152" s="43" t="n"/>
      <c r="P152" s="46" t="n"/>
      <c r="Q152" s="46" t="n"/>
      <c r="R152" s="43" t="inlineStr">
        <is>
          <t>E06</t>
        </is>
      </c>
      <c r="S152" s="43" t="n"/>
      <c r="T152" s="46" t="n"/>
      <c r="U152" s="46" t="n"/>
      <c r="V152" s="43" t="inlineStr">
        <is>
          <t>F06</t>
        </is>
      </c>
      <c r="W152" s="43" t="n"/>
      <c r="X152" s="46" t="n"/>
      <c r="Y152" s="47" t="n"/>
      <c r="Z152" s="15" t="n"/>
      <c r="AA152" s="15" t="n"/>
      <c r="AB152" s="14" t="n"/>
      <c r="AC152" s="14" t="n"/>
      <c r="AD152" s="15" t="n"/>
      <c r="AE152" s="15" t="n"/>
      <c r="AF152" s="14" t="n"/>
      <c r="AG152" s="14" t="n"/>
      <c r="AH152" s="38" t="n"/>
      <c r="AI152" s="19" t="n"/>
      <c r="AJ152" s="19" t="n"/>
      <c r="AK152" s="19" t="n"/>
      <c r="AL152" s="19" t="n"/>
      <c r="AM152" s="19" t="n"/>
      <c r="AN152" s="19" t="n"/>
      <c r="AO152" s="19" t="n"/>
      <c r="AP152" s="19" t="n"/>
      <c r="AQ152" s="19" t="n"/>
      <c r="AR152" s="19" t="n"/>
      <c r="AS152" s="19" t="n"/>
      <c r="AT152" s="19" t="n"/>
      <c r="AU152" s="19" t="n"/>
      <c r="AV152" s="19" t="n"/>
      <c r="AW152" s="19" t="n"/>
    </row>
    <row r="153">
      <c r="A153" s="15" t="n">
        <v>7</v>
      </c>
      <c r="B153" s="15" t="inlineStr">
        <is>
          <t>A07</t>
        </is>
      </c>
      <c r="C153" s="15" t="n"/>
      <c r="D153" s="44" t="n"/>
      <c r="E153" s="44" t="n"/>
      <c r="F153" s="43" t="inlineStr">
        <is>
          <t>B07</t>
        </is>
      </c>
      <c r="G153" s="43" t="n"/>
      <c r="H153" s="46" t="n"/>
      <c r="I153" s="43" t="n"/>
      <c r="J153" s="43" t="inlineStr">
        <is>
          <t>C07</t>
        </is>
      </c>
      <c r="K153" s="43" t="n"/>
      <c r="L153" s="45" t="n"/>
      <c r="M153" s="46" t="n"/>
      <c r="N153" s="43" t="inlineStr">
        <is>
          <t>D07</t>
        </is>
      </c>
      <c r="O153" s="43" t="n"/>
      <c r="P153" s="43" t="n"/>
      <c r="Q153" s="46" t="n"/>
      <c r="R153" s="43" t="inlineStr">
        <is>
          <t>E07</t>
        </is>
      </c>
      <c r="S153" s="43" t="n"/>
      <c r="T153" s="46" t="n"/>
      <c r="U153" s="46" t="n"/>
      <c r="V153" s="43" t="inlineStr">
        <is>
          <t>F07</t>
        </is>
      </c>
      <c r="W153" s="43" t="n"/>
      <c r="X153" s="46" t="n"/>
      <c r="Y153" s="46" t="n"/>
      <c r="Z153" s="15" t="n"/>
      <c r="AA153" s="15" t="n"/>
      <c r="AB153" s="14" t="n"/>
      <c r="AC153" s="48" t="n"/>
      <c r="AD153" s="15" t="n"/>
      <c r="AE153" s="15" t="n"/>
      <c r="AF153" s="14" t="n"/>
      <c r="AG153" s="48" t="n"/>
      <c r="AH153" s="38" t="n"/>
      <c r="AI153" s="19" t="n"/>
      <c r="AJ153" s="19" t="n"/>
      <c r="AK153" s="19" t="n"/>
      <c r="AL153" s="19" t="n"/>
      <c r="AM153" s="19" t="n"/>
      <c r="AN153" s="19" t="n"/>
      <c r="AO153" s="19" t="n"/>
      <c r="AP153" s="19" t="n"/>
      <c r="AQ153" s="19" t="n"/>
      <c r="AR153" s="19" t="n"/>
      <c r="AS153" s="19" t="n"/>
      <c r="AT153" s="19" t="n"/>
      <c r="AU153" s="19" t="n"/>
      <c r="AV153" s="19" t="n"/>
      <c r="AW153" s="19" t="n"/>
    </row>
    <row r="154">
      <c r="A154" s="15" t="n">
        <v>8</v>
      </c>
      <c r="B154" s="15" t="inlineStr">
        <is>
          <t>A08</t>
        </is>
      </c>
      <c r="C154" s="15" t="n"/>
      <c r="D154" s="44" t="n"/>
      <c r="E154" s="44" t="n"/>
      <c r="F154" s="43" t="inlineStr">
        <is>
          <t>B08</t>
        </is>
      </c>
      <c r="G154" s="43" t="n"/>
      <c r="H154" s="46" t="n"/>
      <c r="I154" s="45" t="n"/>
      <c r="J154" s="43" t="inlineStr">
        <is>
          <t>C08</t>
        </is>
      </c>
      <c r="K154" s="43" t="n"/>
      <c r="L154" s="45" t="n"/>
      <c r="M154" s="47" t="n"/>
      <c r="N154" s="43" t="inlineStr">
        <is>
          <t>D08</t>
        </is>
      </c>
      <c r="O154" s="43" t="n"/>
      <c r="P154" s="43" t="n"/>
      <c r="Q154" s="47" t="n"/>
      <c r="R154" s="43" t="inlineStr">
        <is>
          <t>E08</t>
        </is>
      </c>
      <c r="S154" s="43" t="n"/>
      <c r="T154" s="46" t="n"/>
      <c r="U154" s="47" t="n"/>
      <c r="V154" s="43" t="inlineStr">
        <is>
          <t>F08</t>
        </is>
      </c>
      <c r="W154" s="43" t="n"/>
      <c r="X154" s="46" t="n"/>
      <c r="Y154" s="46" t="n"/>
      <c r="Z154" s="15" t="n"/>
      <c r="AA154" s="15" t="n"/>
      <c r="AB154" s="14" t="n"/>
      <c r="AC154" s="14" t="n"/>
      <c r="AD154" s="15" t="n"/>
      <c r="AE154" s="15" t="n"/>
      <c r="AF154" s="14" t="n"/>
      <c r="AG154" s="14" t="n"/>
      <c r="AH154" s="38" t="n"/>
      <c r="AI154" s="19" t="n"/>
      <c r="AJ154" s="19" t="n"/>
      <c r="AK154" s="19" t="n"/>
      <c r="AL154" s="19" t="n"/>
      <c r="AM154" s="19" t="n"/>
      <c r="AN154" s="19" t="n"/>
      <c r="AO154" s="19" t="n"/>
      <c r="AP154" s="19" t="n"/>
      <c r="AQ154" s="19" t="n"/>
      <c r="AR154" s="19" t="n"/>
      <c r="AS154" s="19" t="n"/>
      <c r="AT154" s="19" t="n"/>
      <c r="AU154" s="19" t="n"/>
      <c r="AV154" s="19" t="n"/>
      <c r="AW154" s="19" t="n"/>
    </row>
    <row r="155">
      <c r="A155" s="15" t="n">
        <v>9</v>
      </c>
      <c r="B155" s="15" t="inlineStr">
        <is>
          <t>A09</t>
        </is>
      </c>
      <c r="C155" s="15" t="n"/>
      <c r="D155" s="44" t="n"/>
      <c r="E155" s="44" t="n"/>
      <c r="F155" s="43" t="inlineStr">
        <is>
          <t>B09</t>
        </is>
      </c>
      <c r="G155" s="43" t="n"/>
      <c r="H155" s="45" t="n"/>
      <c r="I155" s="45" t="n"/>
      <c r="J155" s="43" t="inlineStr">
        <is>
          <t>C09</t>
        </is>
      </c>
      <c r="K155" s="43" t="n"/>
      <c r="L155" s="45" t="n"/>
      <c r="M155" s="46" t="n"/>
      <c r="N155" s="43" t="inlineStr">
        <is>
          <t>D09</t>
        </is>
      </c>
      <c r="O155" s="43" t="n"/>
      <c r="P155" s="43" t="n"/>
      <c r="Q155" s="46" t="n"/>
      <c r="R155" s="43" t="inlineStr">
        <is>
          <t>E09</t>
        </is>
      </c>
      <c r="S155" s="43" t="n"/>
      <c r="T155" s="43" t="n"/>
      <c r="U155" s="46" t="n"/>
      <c r="V155" s="43" t="inlineStr">
        <is>
          <t>F09</t>
        </is>
      </c>
      <c r="W155" s="43" t="n"/>
      <c r="X155" s="43" t="n"/>
      <c r="Y155" s="47" t="n"/>
      <c r="Z155" s="15" t="n"/>
      <c r="AA155" s="15" t="n"/>
      <c r="AB155" s="14" t="n"/>
      <c r="AC155" s="14" t="n"/>
      <c r="AD155" s="15" t="n"/>
      <c r="AE155" s="15" t="n"/>
      <c r="AF155" s="14" t="n"/>
      <c r="AG155" s="14" t="n"/>
      <c r="AH155" s="19" t="n"/>
      <c r="AI155" s="19" t="n"/>
      <c r="AJ155" s="19" t="n"/>
      <c r="AK155" s="19" t="n"/>
      <c r="AL155" s="19" t="n"/>
      <c r="AM155" s="19" t="n"/>
      <c r="AN155" s="19" t="n"/>
      <c r="AO155" s="19" t="n"/>
      <c r="AP155" s="19" t="n"/>
      <c r="AQ155" s="19" t="n"/>
      <c r="AR155" s="19" t="n"/>
      <c r="AS155" s="19" t="n"/>
      <c r="AT155" s="19" t="n"/>
      <c r="AU155" s="19" t="n"/>
      <c r="AV155" s="19" t="n"/>
      <c r="AW155" s="19" t="n"/>
    </row>
    <row r="156">
      <c r="A156" s="15" t="n">
        <v>10</v>
      </c>
      <c r="B156" s="15" t="inlineStr">
        <is>
          <t>A10</t>
        </is>
      </c>
      <c r="C156" s="15" t="n"/>
      <c r="D156" s="44" t="n"/>
      <c r="E156" s="44" t="n"/>
      <c r="F156" s="43" t="inlineStr">
        <is>
          <t>B10</t>
        </is>
      </c>
      <c r="G156" s="43" t="n"/>
      <c r="H156" s="45" t="n"/>
      <c r="I156" s="43" t="n"/>
      <c r="J156" s="43" t="inlineStr">
        <is>
          <t>C10</t>
        </is>
      </c>
      <c r="K156" s="43" t="n"/>
      <c r="L156" s="46" t="n"/>
      <c r="M156" s="46" t="n"/>
      <c r="N156" s="43" t="inlineStr">
        <is>
          <t>D10</t>
        </is>
      </c>
      <c r="O156" s="43" t="n"/>
      <c r="P156" s="43" t="n"/>
      <c r="Q156" s="46" t="n"/>
      <c r="R156" s="43" t="inlineStr">
        <is>
          <t>E10</t>
        </is>
      </c>
      <c r="S156" s="43" t="n"/>
      <c r="T156" s="43" t="n"/>
      <c r="U156" s="46" t="n"/>
      <c r="V156" s="43" t="inlineStr">
        <is>
          <t>F10</t>
        </is>
      </c>
      <c r="W156" s="43" t="n"/>
      <c r="X156" s="43" t="n"/>
      <c r="Y156" s="46" t="n"/>
      <c r="Z156" s="15" t="n"/>
      <c r="AA156" s="15" t="n"/>
      <c r="AB156" s="14" t="n"/>
      <c r="AC156" s="48" t="n"/>
      <c r="AD156" s="15" t="n"/>
      <c r="AE156" s="15" t="n"/>
      <c r="AF156" s="14" t="n"/>
      <c r="AG156" s="48" t="n"/>
      <c r="AH156" s="19" t="n"/>
      <c r="AI156" s="19" t="n"/>
      <c r="AJ156" s="19" t="n"/>
      <c r="AK156" s="19" t="n"/>
      <c r="AL156" s="19" t="n"/>
      <c r="AM156" s="19" t="n"/>
      <c r="AN156" s="19" t="n"/>
      <c r="AO156" s="19" t="n"/>
      <c r="AP156" s="19" t="n"/>
      <c r="AQ156" s="19" t="n"/>
      <c r="AR156" s="19" t="n"/>
      <c r="AS156" s="19" t="n"/>
      <c r="AT156" s="19" t="n"/>
      <c r="AU156" s="19" t="n"/>
      <c r="AV156" s="19" t="n"/>
      <c r="AW156" s="19" t="n"/>
    </row>
    <row r="157">
      <c r="A157" s="15" t="n">
        <v>11</v>
      </c>
      <c r="B157" s="15" t="inlineStr">
        <is>
          <t>A11</t>
        </is>
      </c>
      <c r="C157" s="15" t="n"/>
      <c r="D157" s="44" t="n"/>
      <c r="E157" s="44" t="n"/>
      <c r="F157" s="43" t="inlineStr">
        <is>
          <t>B11</t>
        </is>
      </c>
      <c r="G157" s="43" t="n"/>
      <c r="H157" s="45" t="n"/>
      <c r="I157" s="45" t="n"/>
      <c r="J157" s="43" t="inlineStr">
        <is>
          <t>C11</t>
        </is>
      </c>
      <c r="K157" s="43" t="n"/>
      <c r="L157" s="46" t="n"/>
      <c r="M157" s="47" t="n"/>
      <c r="N157" s="43" t="inlineStr">
        <is>
          <t>D11</t>
        </is>
      </c>
      <c r="O157" s="43" t="n"/>
      <c r="P157" s="46" t="n"/>
      <c r="Q157" s="47" t="n"/>
      <c r="R157" s="43" t="inlineStr">
        <is>
          <t>E11</t>
        </is>
      </c>
      <c r="S157" s="43" t="n"/>
      <c r="T157" s="43" t="n"/>
      <c r="U157" s="47" t="n"/>
      <c r="V157" s="43" t="inlineStr">
        <is>
          <t>F11</t>
        </is>
      </c>
      <c r="W157" s="43" t="n"/>
      <c r="X157" s="43" t="n"/>
      <c r="Y157" s="46" t="n"/>
      <c r="Z157" s="15" t="n"/>
      <c r="AA157" s="15" t="n"/>
      <c r="AB157" s="14" t="n"/>
      <c r="AC157" s="14" t="n"/>
      <c r="AD157" s="15" t="n"/>
      <c r="AE157" s="15" t="n"/>
      <c r="AF157" s="14" t="n"/>
      <c r="AG157" s="14" t="n"/>
      <c r="AH157" s="19" t="n"/>
      <c r="AI157" s="19" t="n"/>
      <c r="AJ157" s="19" t="n"/>
      <c r="AK157" s="19" t="n"/>
      <c r="AL157" s="19" t="n"/>
      <c r="AM157" s="19" t="n"/>
      <c r="AN157" s="19" t="n"/>
      <c r="AO157" s="19" t="n"/>
      <c r="AP157" s="19" t="n"/>
      <c r="AQ157" s="19" t="n"/>
      <c r="AR157" s="19" t="n"/>
      <c r="AS157" s="19" t="n"/>
      <c r="AT157" s="19" t="n"/>
      <c r="AU157" s="19" t="n"/>
      <c r="AV157" s="19" t="n"/>
      <c r="AW157" s="19" t="n"/>
    </row>
    <row r="158">
      <c r="A158" s="15" t="n">
        <v>12</v>
      </c>
      <c r="B158" s="15" t="n"/>
      <c r="C158" s="15" t="n"/>
      <c r="D158" s="44" t="n"/>
      <c r="E158" s="44" t="n"/>
      <c r="F158" s="43" t="inlineStr">
        <is>
          <t>B12</t>
        </is>
      </c>
      <c r="G158" s="43" t="n"/>
      <c r="H158" s="45" t="n"/>
      <c r="I158" s="45" t="n"/>
      <c r="J158" s="43" t="inlineStr">
        <is>
          <t>C12</t>
        </is>
      </c>
      <c r="K158" s="43" t="n"/>
      <c r="L158" s="46" t="n"/>
      <c r="M158" s="46" t="n"/>
      <c r="N158" s="43" t="inlineStr">
        <is>
          <t>D12</t>
        </is>
      </c>
      <c r="O158" s="43" t="n"/>
      <c r="P158" s="43" t="n"/>
      <c r="Q158" s="46" t="n"/>
      <c r="R158" s="43" t="inlineStr">
        <is>
          <t>E12</t>
        </is>
      </c>
      <c r="S158" s="43" t="n"/>
      <c r="T158" s="46" t="n"/>
      <c r="U158" s="46" t="n"/>
      <c r="V158" s="43" t="inlineStr">
        <is>
          <t>F12</t>
        </is>
      </c>
      <c r="W158" s="43" t="n"/>
      <c r="X158" s="46" t="n"/>
      <c r="Y158" s="47" t="n"/>
      <c r="Z158" s="15" t="n"/>
      <c r="AA158" s="15" t="n"/>
      <c r="AB158" s="14" t="n"/>
      <c r="AC158" s="14" t="n"/>
      <c r="AD158" s="15" t="n"/>
      <c r="AE158" s="15" t="n"/>
      <c r="AF158" s="14" t="n"/>
      <c r="AG158" s="14" t="n"/>
      <c r="AH158" s="19" t="n"/>
      <c r="AI158" s="19" t="n"/>
      <c r="AJ158" s="19" t="n"/>
      <c r="AK158" s="19" t="n"/>
      <c r="AL158" s="19" t="n"/>
      <c r="AM158" s="19" t="n"/>
      <c r="AN158" s="19" t="n"/>
      <c r="AO158" s="19" t="n"/>
      <c r="AP158" s="19" t="n"/>
      <c r="AQ158" s="19" t="n"/>
      <c r="AR158" s="19" t="n"/>
      <c r="AS158" s="19" t="n"/>
      <c r="AT158" s="19" t="n"/>
      <c r="AU158" s="19" t="n"/>
      <c r="AV158" s="19" t="n"/>
      <c r="AW158" s="19" t="n"/>
    </row>
    <row r="159">
      <c r="A159" s="15" t="n">
        <v>13</v>
      </c>
      <c r="B159" s="15" t="n"/>
      <c r="C159" s="15" t="n"/>
      <c r="D159" s="44" t="n"/>
      <c r="E159" s="44" t="n"/>
      <c r="F159" s="43" t="inlineStr">
        <is>
          <t>B13</t>
        </is>
      </c>
      <c r="G159" s="43" t="n"/>
      <c r="H159" s="46" t="n"/>
      <c r="I159" s="43" t="n"/>
      <c r="J159" s="43" t="inlineStr">
        <is>
          <t>C13</t>
        </is>
      </c>
      <c r="K159" s="43" t="n"/>
      <c r="L159" s="46" t="n"/>
      <c r="M159" s="46" t="n"/>
      <c r="N159" s="43" t="inlineStr">
        <is>
          <t>D13</t>
        </is>
      </c>
      <c r="O159" s="43" t="n"/>
      <c r="P159" s="43" t="n"/>
      <c r="Q159" s="46" t="n"/>
      <c r="R159" s="43" t="inlineStr">
        <is>
          <t>E13</t>
        </is>
      </c>
      <c r="S159" s="43" t="n"/>
      <c r="T159" s="43" t="n"/>
      <c r="U159" s="46" t="n"/>
      <c r="V159" s="43" t="inlineStr">
        <is>
          <t>F13</t>
        </is>
      </c>
      <c r="W159" s="43" t="n"/>
      <c r="X159" s="43" t="n"/>
      <c r="Y159" s="46" t="n"/>
      <c r="Z159" s="15" t="n"/>
      <c r="AA159" s="15" t="n"/>
      <c r="AB159" s="44" t="n"/>
      <c r="AC159" s="48" t="n"/>
      <c r="AD159" s="15" t="n"/>
      <c r="AE159" s="15" t="n"/>
      <c r="AF159" s="14" t="n"/>
      <c r="AG159" s="48" t="n"/>
      <c r="AH159" s="19" t="n"/>
      <c r="AI159" s="19" t="n"/>
      <c r="AJ159" s="19" t="n"/>
      <c r="AK159" s="19" t="n"/>
      <c r="AL159" s="19" t="n"/>
      <c r="AM159" s="19" t="n"/>
      <c r="AN159" s="19" t="n"/>
      <c r="AO159" s="19" t="n"/>
      <c r="AP159" s="19" t="n"/>
      <c r="AQ159" s="19" t="n"/>
      <c r="AR159" s="19" t="n"/>
      <c r="AS159" s="19" t="n"/>
      <c r="AT159" s="19" t="n"/>
      <c r="AU159" s="19" t="n"/>
      <c r="AV159" s="19" t="n"/>
      <c r="AW159" s="19" t="n"/>
    </row>
    <row r="160">
      <c r="A160" s="15" t="n">
        <v>14</v>
      </c>
      <c r="B160" s="15" t="n"/>
      <c r="C160" s="15" t="n"/>
      <c r="D160" s="44" t="n"/>
      <c r="E160" s="44" t="n"/>
      <c r="F160" s="43" t="inlineStr">
        <is>
          <t>B14</t>
        </is>
      </c>
      <c r="G160" s="43" t="n"/>
      <c r="H160" s="45" t="n"/>
      <c r="I160" s="45" t="n"/>
      <c r="J160" s="43" t="inlineStr">
        <is>
          <t>C14</t>
        </is>
      </c>
      <c r="K160" s="43" t="n"/>
      <c r="L160" s="46" t="n"/>
      <c r="M160" s="47" t="n"/>
      <c r="N160" s="43" t="inlineStr">
        <is>
          <t>D14</t>
        </is>
      </c>
      <c r="O160" s="43" t="n"/>
      <c r="P160" s="43" t="n"/>
      <c r="Q160" s="47" t="n"/>
      <c r="R160" s="43" t="inlineStr">
        <is>
          <t>E14</t>
        </is>
      </c>
      <c r="S160" s="43" t="n"/>
      <c r="T160" s="46" t="n"/>
      <c r="U160" s="47" t="n"/>
      <c r="V160" s="43" t="inlineStr">
        <is>
          <t>F14</t>
        </is>
      </c>
      <c r="W160" s="43" t="n"/>
      <c r="X160" s="46" t="n"/>
      <c r="Y160" s="46" t="n"/>
      <c r="Z160" s="15" t="n"/>
      <c r="AA160" s="15" t="n"/>
      <c r="AB160" s="14" t="n"/>
      <c r="AC160" s="14" t="n"/>
      <c r="AD160" s="15" t="n"/>
      <c r="AE160" s="15" t="n"/>
      <c r="AF160" s="14" t="n"/>
      <c r="AG160" s="14" t="n"/>
      <c r="AH160" s="19" t="n"/>
      <c r="AI160" s="19" t="n"/>
      <c r="AJ160" s="19" t="n"/>
      <c r="AK160" s="19" t="n"/>
      <c r="AL160" s="19" t="n"/>
      <c r="AM160" s="19" t="n"/>
      <c r="AN160" s="19" t="n"/>
      <c r="AO160" s="19" t="n"/>
      <c r="AP160" s="19" t="n"/>
      <c r="AQ160" s="19" t="n"/>
      <c r="AR160" s="19" t="n"/>
      <c r="AS160" s="19" t="n"/>
      <c r="AT160" s="19" t="n"/>
      <c r="AU160" s="19" t="n"/>
      <c r="AV160" s="19" t="n"/>
      <c r="AW160" s="19" t="n"/>
    </row>
    <row r="161">
      <c r="A161" s="15" t="n">
        <v>15</v>
      </c>
      <c r="B161" s="15" t="n"/>
      <c r="C161" s="15" t="n"/>
      <c r="D161" s="44" t="n"/>
      <c r="E161" s="44" t="n"/>
      <c r="F161" s="43" t="inlineStr">
        <is>
          <t>B15</t>
        </is>
      </c>
      <c r="G161" s="43" t="n"/>
      <c r="H161" s="46" t="n"/>
      <c r="I161" s="46" t="n"/>
      <c r="J161" s="43" t="inlineStr">
        <is>
          <t>C15</t>
        </is>
      </c>
      <c r="K161" s="43" t="n"/>
      <c r="L161" s="46" t="n"/>
      <c r="M161" s="46" t="n"/>
      <c r="N161" s="43" t="inlineStr">
        <is>
          <t>D15</t>
        </is>
      </c>
      <c r="O161" s="43" t="n"/>
      <c r="P161" s="46" t="n"/>
      <c r="Q161" s="46" t="n"/>
      <c r="R161" s="43" t="inlineStr">
        <is>
          <t>E15</t>
        </is>
      </c>
      <c r="S161" s="43" t="n"/>
      <c r="T161" s="46" t="n"/>
      <c r="U161" s="46" t="n"/>
      <c r="V161" s="43" t="inlineStr">
        <is>
          <t>F15</t>
        </is>
      </c>
      <c r="W161" s="43" t="n"/>
      <c r="X161" s="46" t="n"/>
      <c r="Y161" s="43" t="n"/>
      <c r="Z161" s="15" t="n"/>
      <c r="AA161" s="15" t="n"/>
      <c r="AB161" s="14" t="n"/>
      <c r="AC161" s="14" t="n"/>
      <c r="AD161" s="15" t="n"/>
      <c r="AE161" s="15" t="n"/>
      <c r="AF161" s="14" t="n"/>
      <c r="AG161" s="14" t="n"/>
      <c r="AH161" s="19" t="n"/>
      <c r="AI161" s="19" t="n"/>
      <c r="AJ161" s="19" t="n"/>
      <c r="AK161" s="19" t="n"/>
      <c r="AL161" s="19" t="n"/>
      <c r="AM161" s="19" t="n"/>
      <c r="AN161" s="19" t="n"/>
      <c r="AO161" s="19" t="n"/>
      <c r="AP161" s="19" t="n"/>
      <c r="AQ161" s="19" t="n"/>
      <c r="AR161" s="19" t="n"/>
      <c r="AS161" s="19" t="n"/>
      <c r="AT161" s="19" t="n"/>
      <c r="AU161" s="19" t="n"/>
      <c r="AV161" s="19" t="n"/>
      <c r="AW161" s="19" t="n"/>
    </row>
    <row r="162">
      <c r="A162" s="15" t="n">
        <v>16</v>
      </c>
      <c r="B162" s="15" t="n"/>
      <c r="C162" s="15" t="n"/>
      <c r="D162" s="44" t="n"/>
      <c r="E162" s="44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3" t="inlineStr">
        <is>
          <t>D16</t>
        </is>
      </c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15" t="n"/>
      <c r="AA162" s="15" t="n"/>
      <c r="AB162" s="14" t="n"/>
      <c r="AC162" s="48" t="n"/>
      <c r="AD162" s="15" t="n"/>
      <c r="AE162" s="15" t="n"/>
      <c r="AF162" s="14" t="n"/>
      <c r="AG162" s="48" t="n"/>
      <c r="AH162" s="19" t="n"/>
      <c r="AI162" s="19" t="n"/>
      <c r="AJ162" s="19" t="n"/>
      <c r="AK162" s="19" t="n"/>
      <c r="AL162" s="19" t="n"/>
      <c r="AM162" s="19" t="n"/>
      <c r="AN162" s="19" t="n"/>
      <c r="AO162" s="19" t="n"/>
      <c r="AP162" s="19" t="n"/>
      <c r="AQ162" s="19" t="n"/>
      <c r="AR162" s="19" t="n"/>
      <c r="AS162" s="19" t="n"/>
      <c r="AT162" s="19" t="n"/>
      <c r="AU162" s="19" t="n"/>
      <c r="AV162" s="19" t="n"/>
      <c r="AW162" s="19" t="n"/>
    </row>
    <row r="163">
      <c r="A163" s="15" t="n">
        <v>17</v>
      </c>
      <c r="B163" s="15" t="n"/>
      <c r="C163" s="15" t="n"/>
      <c r="D163" s="44" t="n"/>
      <c r="E163" s="44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15" t="n"/>
      <c r="AA163" s="15" t="n"/>
      <c r="AB163" s="14" t="n"/>
      <c r="AC163" s="14" t="n"/>
      <c r="AD163" s="15" t="n"/>
      <c r="AE163" s="15" t="n"/>
      <c r="AF163" s="14" t="n"/>
      <c r="AG163" s="14" t="n"/>
      <c r="AH163" s="19" t="n"/>
      <c r="AI163" s="19" t="n"/>
      <c r="AJ163" s="19" t="n"/>
      <c r="AK163" s="19" t="n"/>
      <c r="AL163" s="19" t="n"/>
      <c r="AM163" s="19" t="n"/>
      <c r="AN163" s="19" t="n"/>
      <c r="AO163" s="19" t="n"/>
      <c r="AP163" s="19" t="n"/>
      <c r="AQ163" s="19" t="n"/>
      <c r="AR163" s="19" t="n"/>
      <c r="AS163" s="19" t="n"/>
      <c r="AT163" s="19" t="n"/>
      <c r="AU163" s="19" t="n"/>
      <c r="AV163" s="19" t="n"/>
      <c r="AW163" s="19" t="n"/>
    </row>
    <row r="164">
      <c r="A164" s="15" t="n">
        <v>18</v>
      </c>
      <c r="B164" s="15" t="n"/>
      <c r="C164" s="15" t="n"/>
      <c r="D164" s="44" t="n"/>
      <c r="E164" s="44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15" t="n"/>
      <c r="AA164" s="15" t="n"/>
      <c r="AB164" s="14" t="n"/>
      <c r="AC164" s="14" t="n"/>
      <c r="AD164" s="15" t="n"/>
      <c r="AE164" s="15" t="n"/>
      <c r="AF164" s="14" t="n"/>
      <c r="AG164" s="14" t="n"/>
      <c r="AH164" s="19" t="n"/>
      <c r="AI164" s="19" t="n"/>
      <c r="AJ164" s="19" t="n"/>
      <c r="AK164" s="19" t="n"/>
      <c r="AL164" s="19" t="n"/>
      <c r="AM164" s="19" t="n"/>
      <c r="AN164" s="19" t="n"/>
      <c r="AO164" s="19" t="n"/>
      <c r="AP164" s="19" t="n"/>
      <c r="AQ164" s="19" t="n"/>
      <c r="AR164" s="19" t="n"/>
      <c r="AS164" s="19" t="n"/>
      <c r="AT164" s="19" t="n"/>
      <c r="AU164" s="19" t="n"/>
      <c r="AV164" s="19" t="n"/>
      <c r="AW164" s="19" t="n"/>
    </row>
    <row r="165">
      <c r="A165" s="15" t="n">
        <v>19</v>
      </c>
      <c r="B165" s="15" t="n"/>
      <c r="C165" s="15" t="n"/>
      <c r="D165" s="44" t="n"/>
      <c r="E165" s="44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15" t="n"/>
      <c r="AA165" s="15" t="n"/>
      <c r="AB165" s="14" t="n"/>
      <c r="AC165" s="48" t="n"/>
      <c r="AD165" s="15" t="n"/>
      <c r="AE165" s="15" t="n"/>
      <c r="AF165" s="14" t="n"/>
      <c r="AG165" s="48" t="n"/>
      <c r="AH165" s="19" t="n"/>
      <c r="AI165" s="19" t="n"/>
      <c r="AJ165" s="19" t="n"/>
      <c r="AK165" s="19" t="n"/>
      <c r="AL165" s="19" t="n"/>
      <c r="AM165" s="19" t="n"/>
      <c r="AN165" s="19" t="n"/>
      <c r="AO165" s="19" t="n"/>
      <c r="AP165" s="19" t="n"/>
      <c r="AQ165" s="19" t="n"/>
      <c r="AR165" s="19" t="n"/>
      <c r="AS165" s="19" t="n"/>
      <c r="AT165" s="19" t="n"/>
      <c r="AU165" s="19" t="n"/>
      <c r="AV165" s="19" t="n"/>
      <c r="AW165" s="19" t="n"/>
    </row>
    <row r="166">
      <c r="A166" s="15" t="n">
        <v>20</v>
      </c>
      <c r="B166" s="15" t="n"/>
      <c r="C166" s="15" t="n"/>
      <c r="D166" s="44" t="n"/>
      <c r="E166" s="44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15" t="n"/>
      <c r="AA166" s="15" t="n"/>
      <c r="AB166" s="14" t="n"/>
      <c r="AC166" s="14" t="n"/>
      <c r="AD166" s="15" t="n"/>
      <c r="AE166" s="15" t="n"/>
      <c r="AF166" s="14" t="n"/>
      <c r="AG166" s="14" t="n"/>
      <c r="AH166" s="19" t="n"/>
      <c r="AI166" s="19" t="n"/>
      <c r="AJ166" s="19" t="n"/>
      <c r="AK166" s="19" t="n"/>
      <c r="AL166" s="19" t="n"/>
      <c r="AM166" s="19" t="n"/>
      <c r="AN166" s="19" t="n"/>
      <c r="AO166" s="19" t="n"/>
      <c r="AP166" s="19" t="n"/>
      <c r="AQ166" s="19" t="n"/>
      <c r="AR166" s="19" t="n"/>
      <c r="AS166" s="19" t="n"/>
      <c r="AT166" s="19" t="n"/>
      <c r="AU166" s="19" t="n"/>
      <c r="AV166" s="19" t="n"/>
      <c r="AW166" s="19" t="n"/>
    </row>
    <row r="167" ht="15" customHeight="1">
      <c r="A167" s="21" t="inlineStr">
        <is>
          <t>统计</t>
        </is>
      </c>
      <c r="B167" s="21">
        <f>COUNTA(B147:B166)</f>
        <v/>
      </c>
      <c r="C167" s="21">
        <f>COUNTIF(C147:C166,5)</f>
        <v/>
      </c>
      <c r="D167" s="21" t="n"/>
      <c r="E167" s="21" t="n"/>
      <c r="F167" s="21">
        <f>COUNTA(F147:F166)</f>
        <v/>
      </c>
      <c r="G167" s="21">
        <f>COUNTIF(G147:G166,5)</f>
        <v/>
      </c>
      <c r="H167" s="21" t="n"/>
      <c r="I167" s="21" t="n"/>
      <c r="J167" s="21">
        <f>COUNTA(J147:J166)</f>
        <v/>
      </c>
      <c r="K167" s="21">
        <f>COUNTIF(K147:K166,5)</f>
        <v/>
      </c>
      <c r="L167" s="21" t="n"/>
      <c r="M167" s="21" t="n"/>
      <c r="N167" s="21">
        <f>COUNTA(N147:N166)</f>
        <v/>
      </c>
      <c r="O167" s="21">
        <f>COUNTIF(O147:O166,5)</f>
        <v/>
      </c>
      <c r="P167" s="21" t="n"/>
      <c r="Q167" s="21" t="n"/>
      <c r="R167" s="21">
        <f>COUNTA(R147:R166)</f>
        <v/>
      </c>
      <c r="S167" s="21">
        <f>COUNTIF(S147:S166,5)</f>
        <v/>
      </c>
      <c r="T167" s="21" t="n"/>
      <c r="U167" s="21" t="n"/>
      <c r="V167" s="21">
        <f>COUNTA(V147:V166)</f>
        <v/>
      </c>
      <c r="W167" s="21">
        <f>COUNTIF(W147:W166,5)</f>
        <v/>
      </c>
      <c r="X167" s="21" t="n"/>
      <c r="Y167" s="21" t="n"/>
      <c r="Z167" s="21">
        <f>COUNTA(Z147:Z166)</f>
        <v/>
      </c>
      <c r="AA167" s="21">
        <f>COUNTIF(AA147:AA166,5)</f>
        <v/>
      </c>
      <c r="AB167" s="21" t="n"/>
      <c r="AC167" s="21" t="n"/>
      <c r="AD167" s="21">
        <f>COUNTA(AD147:AD166)</f>
        <v/>
      </c>
      <c r="AE167" s="21">
        <f>COUNTIF(AE147:AE166,5)</f>
        <v/>
      </c>
      <c r="AF167" s="21" t="n"/>
      <c r="AG167" s="21" t="n"/>
      <c r="AH167" s="19" t="n"/>
      <c r="AI167" s="19" t="n"/>
      <c r="AJ167" s="19" t="n"/>
      <c r="AK167" s="19" t="n"/>
      <c r="AL167" s="19" t="n"/>
      <c r="AM167" s="19" t="n"/>
      <c r="AN167" s="19" t="n"/>
      <c r="AO167" s="19" t="n"/>
      <c r="AP167" s="19" t="n"/>
      <c r="AQ167" s="19" t="n"/>
      <c r="AR167" s="19" t="n"/>
      <c r="AS167" s="19" t="n"/>
      <c r="AT167" s="19" t="n"/>
      <c r="AU167" s="19" t="n"/>
      <c r="AV167" s="19" t="n"/>
      <c r="AW167" s="19" t="n"/>
    </row>
    <row r="168">
      <c r="A168" s="17" t="n"/>
      <c r="B168" s="17" t="n"/>
      <c r="C168" s="21">
        <f>COUNTIF(C147:C166,8)</f>
        <v/>
      </c>
      <c r="D168" s="17" t="n"/>
      <c r="E168" s="17" t="n"/>
      <c r="F168" s="17" t="n"/>
      <c r="G168" s="21">
        <f>COUNTIF(G147:G166,8)</f>
        <v/>
      </c>
      <c r="H168" s="17" t="n"/>
      <c r="I168" s="17" t="n"/>
      <c r="J168" s="17" t="n"/>
      <c r="K168" s="21">
        <f>COUNTIF(K147:K166,8)</f>
        <v/>
      </c>
      <c r="L168" s="17" t="n"/>
      <c r="M168" s="17" t="n"/>
      <c r="N168" s="17" t="n"/>
      <c r="O168" s="21">
        <f>COUNTIF(O147:O166,8)</f>
        <v/>
      </c>
      <c r="P168" s="17" t="n"/>
      <c r="Q168" s="17" t="n"/>
      <c r="R168" s="17" t="n"/>
      <c r="S168" s="21">
        <f>COUNTIF(S147:S166,8)</f>
        <v/>
      </c>
      <c r="T168" s="17" t="n"/>
      <c r="U168" s="17" t="n"/>
      <c r="V168" s="17" t="n"/>
      <c r="W168" s="21">
        <f>COUNTIF(W147:W166,8)</f>
        <v/>
      </c>
      <c r="X168" s="17" t="n"/>
      <c r="Y168" s="17" t="n"/>
      <c r="Z168" s="17" t="n"/>
      <c r="AA168" s="21">
        <f>COUNTIF(AA147:AA166,8)</f>
        <v/>
      </c>
      <c r="AB168" s="17" t="n"/>
      <c r="AC168" s="17" t="n"/>
      <c r="AD168" s="17" t="n"/>
      <c r="AE168" s="21">
        <f>COUNTIF(AE147:AE166,8)</f>
        <v/>
      </c>
      <c r="AF168" s="17" t="n"/>
      <c r="AG168" s="17" t="n"/>
      <c r="AH168" s="19" t="n"/>
      <c r="AI168" s="19" t="n"/>
      <c r="AJ168" s="19" t="n"/>
      <c r="AK168" s="19" t="n"/>
      <c r="AL168" s="19" t="n"/>
      <c r="AM168" s="19" t="n"/>
      <c r="AN168" s="19" t="n"/>
      <c r="AO168" s="19" t="n"/>
      <c r="AP168" s="19" t="n"/>
      <c r="AQ168" s="19" t="n"/>
      <c r="AR168" s="19" t="n"/>
      <c r="AS168" s="19" t="n"/>
      <c r="AT168" s="19" t="n"/>
      <c r="AU168" s="19" t="n"/>
      <c r="AV168" s="19" t="n"/>
      <c r="AW168" s="19" t="n"/>
    </row>
    <row r="169">
      <c r="A169" s="17" t="n"/>
      <c r="B169" s="17" t="n"/>
      <c r="C169" s="21">
        <f>COUNTIF(C146:C166,12)</f>
        <v/>
      </c>
      <c r="D169" s="17" t="n"/>
      <c r="E169" s="17" t="n"/>
      <c r="F169" s="17" t="n"/>
      <c r="G169" s="21">
        <f>COUNTIF(G146:G165,12)</f>
        <v/>
      </c>
      <c r="H169" s="17" t="n"/>
      <c r="I169" s="17" t="n"/>
      <c r="J169" s="17" t="n"/>
      <c r="K169" s="21">
        <f>COUNTIF(K146:K165,12)</f>
        <v/>
      </c>
      <c r="L169" s="17" t="n"/>
      <c r="M169" s="17" t="n"/>
      <c r="N169" s="17" t="n"/>
      <c r="O169" s="21">
        <f>COUNTIF(O146:O165,12)</f>
        <v/>
      </c>
      <c r="P169" s="17" t="n"/>
      <c r="Q169" s="17" t="n"/>
      <c r="R169" s="17" t="n"/>
      <c r="S169" s="21">
        <f>COUNTIF(S146:S165,12)</f>
        <v/>
      </c>
      <c r="T169" s="17" t="n"/>
      <c r="U169" s="17" t="n"/>
      <c r="V169" s="17" t="n"/>
      <c r="W169" s="21">
        <f>COUNTIF(W146:W165,12)</f>
        <v/>
      </c>
      <c r="X169" s="17" t="n"/>
      <c r="Y169" s="17" t="n"/>
      <c r="Z169" s="17" t="n"/>
      <c r="AA169" s="21">
        <f>COUNTIF(AA146:AA165,12)</f>
        <v/>
      </c>
      <c r="AB169" s="17" t="n"/>
      <c r="AC169" s="17" t="n"/>
      <c r="AD169" s="17" t="n"/>
      <c r="AE169" s="21">
        <f>COUNTIF(AE146:AE165,12)</f>
        <v/>
      </c>
      <c r="AF169" s="17" t="n"/>
      <c r="AG169" s="17" t="n"/>
      <c r="AH169" s="19" t="n"/>
      <c r="AI169" s="19" t="n"/>
      <c r="AJ169" s="19" t="n"/>
      <c r="AK169" s="19" t="n"/>
      <c r="AL169" s="19" t="n"/>
      <c r="AM169" s="19" t="n"/>
      <c r="AN169" s="19" t="n"/>
      <c r="AO169" s="19" t="n"/>
      <c r="AP169" s="19" t="n"/>
      <c r="AQ169" s="19" t="n"/>
      <c r="AR169" s="19" t="n"/>
      <c r="AS169" s="19" t="n"/>
      <c r="AT169" s="19" t="n"/>
      <c r="AU169" s="19" t="n"/>
      <c r="AV169" s="19" t="n"/>
      <c r="AW169" s="19" t="n"/>
    </row>
    <row r="170">
      <c r="A170" s="18" t="n"/>
      <c r="B170" s="18" t="n"/>
      <c r="C170" s="21">
        <f>COUNTIF(C147:C166,20)</f>
        <v/>
      </c>
      <c r="D170" s="18" t="n"/>
      <c r="E170" s="18" t="n"/>
      <c r="F170" s="18" t="n"/>
      <c r="G170" s="21">
        <f>COUNTIF(G147:G166,20)</f>
        <v/>
      </c>
      <c r="H170" s="18" t="n"/>
      <c r="I170" s="18" t="n"/>
      <c r="J170" s="18" t="n"/>
      <c r="K170" s="21">
        <f>COUNTIF(K147:K166,20)</f>
        <v/>
      </c>
      <c r="L170" s="18" t="n"/>
      <c r="M170" s="18" t="n"/>
      <c r="N170" s="18" t="n"/>
      <c r="O170" s="21">
        <f>COUNTIF(O147:O166,20)</f>
        <v/>
      </c>
      <c r="P170" s="18" t="n"/>
      <c r="Q170" s="18" t="n"/>
      <c r="R170" s="18" t="n"/>
      <c r="S170" s="21">
        <f>COUNTIF(S147:S166,20)</f>
        <v/>
      </c>
      <c r="T170" s="18" t="n"/>
      <c r="U170" s="18" t="n"/>
      <c r="V170" s="18" t="n"/>
      <c r="W170" s="21">
        <f>COUNTIF(W147:W166,20)</f>
        <v/>
      </c>
      <c r="X170" s="18" t="n"/>
      <c r="Y170" s="18" t="n"/>
      <c r="Z170" s="18" t="n"/>
      <c r="AA170" s="21">
        <f>COUNTIF(AA147:AA166,20)</f>
        <v/>
      </c>
      <c r="AB170" s="18" t="n"/>
      <c r="AC170" s="18" t="n"/>
      <c r="AD170" s="18" t="n"/>
      <c r="AE170" s="21">
        <f>COUNTIF(AE147:AE166,20)</f>
        <v/>
      </c>
      <c r="AF170" s="18" t="n"/>
      <c r="AG170" s="18" t="n"/>
      <c r="AH170" s="19" t="n"/>
      <c r="AI170" s="19" t="n"/>
      <c r="AJ170" s="19" t="n"/>
      <c r="AK170" s="19" t="n"/>
      <c r="AL170" s="19" t="n"/>
      <c r="AM170" s="19" t="n"/>
      <c r="AN170" s="19" t="n"/>
      <c r="AO170" s="19" t="n"/>
      <c r="AP170" s="19" t="n"/>
      <c r="AQ170" s="19" t="n"/>
      <c r="AR170" s="19" t="n"/>
      <c r="AS170" s="19" t="n"/>
      <c r="AT170" s="19" t="n"/>
      <c r="AU170" s="19" t="n"/>
      <c r="AV170" s="19" t="n"/>
      <c r="AW170" s="19" t="n"/>
    </row>
    <row r="171"/>
    <row r="172" ht="19.2" customHeight="1">
      <c r="A172" s="8" t="inlineStr">
        <is>
          <t>501机房机柜开通状态表</t>
        </is>
      </c>
      <c r="L172" s="28" t="inlineStr">
        <is>
          <t>机柜总数：</t>
        </is>
      </c>
      <c r="O172" s="29">
        <f>SUM(B195,F195,J195,N195,R195,V195,Z195,AD195)</f>
        <v/>
      </c>
      <c r="Q172" s="33" t="inlineStr">
        <is>
          <t>5kW机柜加电数</t>
        </is>
      </c>
      <c r="S172" s="32">
        <f>C195+G195+K195+O195+S195+W195+AA195+AE195</f>
        <v/>
      </c>
      <c r="T172" s="33" t="inlineStr">
        <is>
          <t>8kW机柜加电数</t>
        </is>
      </c>
      <c r="V172" s="32">
        <f>SUM(K196,C196,G196,O196,S196,W196,AA196,AE196)</f>
        <v/>
      </c>
      <c r="W172" s="33" t="inlineStr">
        <is>
          <t>12kW机柜加电数</t>
        </is>
      </c>
      <c r="Y172" s="29">
        <f>SUM(C197,G197,K197,O197,S197,W197,AA197,AE197)</f>
        <v/>
      </c>
      <c r="Z172" s="33" t="inlineStr">
        <is>
          <t>20kW机柜加电数</t>
        </is>
      </c>
      <c r="AB172" s="29">
        <f>SUM(C198,G198,K198,O198,S198,W198,AA198,AE198)</f>
        <v/>
      </c>
      <c r="AC172" s="36" t="n"/>
      <c r="AD172" s="36" t="n"/>
      <c r="AE172" s="28" t="n"/>
      <c r="AF172" s="36" t="n"/>
      <c r="AG172" s="28" t="n"/>
    </row>
    <row r="173" ht="22.5" customHeight="1">
      <c r="A173" s="9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28" t="n"/>
      <c r="AD173" s="28" t="n"/>
      <c r="AE173" s="5" t="n"/>
      <c r="AF173" s="28" t="n"/>
      <c r="AG173" s="5" t="n"/>
    </row>
    <row r="174" ht="17.25" customHeight="1">
      <c r="A174" s="50" t="inlineStr">
        <is>
          <t>编号</t>
        </is>
      </c>
      <c r="B174" s="51" t="inlineStr">
        <is>
          <t>机柜编号</t>
        </is>
      </c>
      <c r="C174" s="51" t="inlineStr">
        <is>
          <t>功率(kW)</t>
        </is>
      </c>
      <c r="D174" s="10" t="inlineStr">
        <is>
          <t>加电时间</t>
        </is>
      </c>
      <c r="E174" s="10" t="inlineStr">
        <is>
          <t>断电时间</t>
        </is>
      </c>
      <c r="F174" s="50" t="inlineStr">
        <is>
          <t>机柜编号</t>
        </is>
      </c>
      <c r="G174" s="51" t="inlineStr">
        <is>
          <t>功率(kW)</t>
        </is>
      </c>
      <c r="H174" s="10" t="inlineStr">
        <is>
          <t>加电时间</t>
        </is>
      </c>
      <c r="I174" s="10" t="inlineStr">
        <is>
          <t>断电时间</t>
        </is>
      </c>
      <c r="J174" s="50" t="inlineStr">
        <is>
          <t>机柜编号</t>
        </is>
      </c>
      <c r="K174" s="51" t="inlineStr">
        <is>
          <t>功率(kW)</t>
        </is>
      </c>
      <c r="L174" s="10" t="inlineStr">
        <is>
          <t>加电时间</t>
        </is>
      </c>
      <c r="M174" s="10" t="inlineStr">
        <is>
          <t>断电时间</t>
        </is>
      </c>
      <c r="N174" s="50" t="inlineStr">
        <is>
          <t>机柜编号</t>
        </is>
      </c>
      <c r="O174" s="51" t="inlineStr">
        <is>
          <t>功率(kW)</t>
        </is>
      </c>
      <c r="P174" s="10" t="inlineStr">
        <is>
          <t>加电时间</t>
        </is>
      </c>
      <c r="Q174" s="10" t="inlineStr">
        <is>
          <t>断电时间</t>
        </is>
      </c>
      <c r="R174" s="50" t="inlineStr">
        <is>
          <t>机柜编号</t>
        </is>
      </c>
      <c r="S174" s="51" t="inlineStr">
        <is>
          <t>功率(kW)</t>
        </is>
      </c>
      <c r="T174" s="10" t="inlineStr">
        <is>
          <t>加电时间</t>
        </is>
      </c>
      <c r="U174" s="10" t="inlineStr">
        <is>
          <t>断电时间</t>
        </is>
      </c>
      <c r="V174" s="50" t="inlineStr">
        <is>
          <t>机柜编号</t>
        </is>
      </c>
      <c r="W174" s="51" t="inlineStr">
        <is>
          <t>功率(kW)</t>
        </is>
      </c>
      <c r="X174" s="10" t="inlineStr">
        <is>
          <t>加电时间</t>
        </is>
      </c>
      <c r="Y174" s="10" t="inlineStr">
        <is>
          <t>断电时间</t>
        </is>
      </c>
      <c r="Z174" s="50" t="n"/>
      <c r="AA174" s="51" t="n"/>
      <c r="AB174" s="10" t="n"/>
      <c r="AC174" s="10" t="n"/>
      <c r="AD174" s="50" t="n"/>
      <c r="AE174" s="51" t="n"/>
      <c r="AF174" s="10" t="n"/>
      <c r="AG174" s="10" t="n"/>
    </row>
    <row r="175" ht="17.25" customHeight="1">
      <c r="A175" s="15" t="n">
        <v>1</v>
      </c>
      <c r="B175" s="11" t="inlineStr">
        <is>
          <t>A01</t>
        </is>
      </c>
      <c r="C175" s="11" t="n"/>
      <c r="D175" s="12" t="n"/>
      <c r="E175" s="368" t="n"/>
      <c r="F175" s="10" t="inlineStr">
        <is>
          <t>B01</t>
        </is>
      </c>
      <c r="G175" s="10" t="n"/>
      <c r="H175" s="10" t="n"/>
      <c r="I175" s="15" t="n"/>
      <c r="J175" s="11" t="inlineStr">
        <is>
          <t>C01</t>
        </is>
      </c>
      <c r="K175" s="11" t="n"/>
      <c r="L175" s="14" t="n"/>
      <c r="M175" s="14" t="n"/>
      <c r="N175" s="10" t="inlineStr">
        <is>
          <t>D01</t>
        </is>
      </c>
      <c r="O175" s="11" t="n"/>
      <c r="P175" s="14" t="n"/>
      <c r="Q175" s="14" t="n"/>
      <c r="R175" s="11" t="inlineStr">
        <is>
          <t>E01</t>
        </is>
      </c>
      <c r="S175" s="11" t="n"/>
      <c r="T175" s="14" t="n"/>
      <c r="U175" s="14" t="n"/>
      <c r="V175" s="10" t="inlineStr">
        <is>
          <t>F01</t>
        </is>
      </c>
      <c r="W175" s="10" t="n"/>
      <c r="X175" s="15" t="n"/>
      <c r="Y175" s="15" t="n"/>
      <c r="Z175" s="20" t="n"/>
      <c r="AA175" s="20" t="n"/>
      <c r="AB175" s="14" t="n"/>
      <c r="AC175" s="14" t="n"/>
      <c r="AD175" s="15" t="n"/>
      <c r="AE175" s="15" t="n"/>
      <c r="AF175" s="14" t="n"/>
      <c r="AG175" s="15" t="n"/>
      <c r="AH175" s="19" t="n"/>
      <c r="AI175" s="19" t="n"/>
      <c r="AJ175" s="19" t="n"/>
      <c r="AK175" s="19" t="n"/>
      <c r="AL175" s="19" t="n"/>
      <c r="AM175" s="19" t="n"/>
      <c r="AN175" s="19" t="n"/>
      <c r="AO175" s="19" t="n"/>
      <c r="AP175" s="19" t="n"/>
      <c r="AQ175" s="19" t="n"/>
      <c r="AR175" s="19" t="n"/>
      <c r="AS175" s="19" t="n"/>
      <c r="AT175" s="19" t="n"/>
      <c r="AU175" s="19" t="n"/>
      <c r="AV175" s="19" t="n"/>
      <c r="AW175" s="19" t="n"/>
    </row>
    <row r="176" ht="17.25" customHeight="1">
      <c r="A176" s="15" t="n">
        <v>2</v>
      </c>
      <c r="B176" s="11" t="inlineStr">
        <is>
          <t>A02</t>
        </is>
      </c>
      <c r="C176" s="11" t="n"/>
      <c r="D176" s="12" t="n"/>
      <c r="E176" s="12" t="n"/>
      <c r="F176" s="10" t="inlineStr">
        <is>
          <t>B02</t>
        </is>
      </c>
      <c r="G176" s="10" t="n"/>
      <c r="H176" s="10" t="n"/>
      <c r="I176" s="15" t="n"/>
      <c r="J176" s="11" t="inlineStr">
        <is>
          <t>C02</t>
        </is>
      </c>
      <c r="K176" s="11" t="n"/>
      <c r="L176" s="14" t="n"/>
      <c r="M176" s="30" t="n"/>
      <c r="N176" s="10" t="inlineStr">
        <is>
          <t>D02</t>
        </is>
      </c>
      <c r="O176" s="11" t="n"/>
      <c r="P176" s="14" t="n"/>
      <c r="Q176" s="30" t="n"/>
      <c r="R176" s="11" t="inlineStr">
        <is>
          <t>E02</t>
        </is>
      </c>
      <c r="S176" s="11" t="n"/>
      <c r="T176" s="12" t="n"/>
      <c r="U176" s="30" t="n"/>
      <c r="V176" s="10" t="inlineStr">
        <is>
          <t>F02</t>
        </is>
      </c>
      <c r="W176" s="10" t="n"/>
      <c r="X176" s="15" t="n"/>
      <c r="Y176" s="15" t="n"/>
      <c r="Z176" s="20" t="n"/>
      <c r="AA176" s="20" t="n"/>
      <c r="AB176" s="14" t="n"/>
      <c r="AC176" s="14" t="n"/>
      <c r="AD176" s="20" t="n"/>
      <c r="AE176" s="20" t="n"/>
      <c r="AF176" s="14" t="n"/>
      <c r="AG176" s="14" t="n"/>
      <c r="AH176" s="38" t="n"/>
      <c r="AI176" s="19" t="n"/>
      <c r="AJ176" s="19" t="n"/>
      <c r="AK176" s="19" t="n"/>
      <c r="AL176" s="19" t="n"/>
      <c r="AM176" s="19" t="n"/>
      <c r="AN176" s="19" t="n"/>
      <c r="AO176" s="19" t="n"/>
      <c r="AP176" s="19" t="n"/>
      <c r="AQ176" s="19" t="n"/>
      <c r="AR176" s="19" t="n"/>
      <c r="AS176" s="19" t="n"/>
      <c r="AT176" s="19" t="n"/>
      <c r="AU176" s="19" t="n"/>
      <c r="AV176" s="19" t="n"/>
      <c r="AW176" s="19" t="n"/>
    </row>
    <row r="177" ht="17.25" customHeight="1">
      <c r="A177" s="15" t="n">
        <v>3</v>
      </c>
      <c r="B177" s="11" t="inlineStr">
        <is>
          <t>A03</t>
        </is>
      </c>
      <c r="C177" s="11" t="n"/>
      <c r="D177" s="12" t="n"/>
      <c r="E177" s="12" t="n"/>
      <c r="F177" s="10" t="inlineStr">
        <is>
          <t>B03</t>
        </is>
      </c>
      <c r="G177" s="10" t="n"/>
      <c r="H177" s="12" t="n"/>
      <c r="I177" s="30" t="n"/>
      <c r="J177" s="11" t="inlineStr">
        <is>
          <t>C03</t>
        </is>
      </c>
      <c r="K177" s="11" t="n"/>
      <c r="L177" s="14" t="n"/>
      <c r="M177" s="14" t="n"/>
      <c r="N177" s="10" t="inlineStr">
        <is>
          <t>D03</t>
        </is>
      </c>
      <c r="O177" s="11" t="n"/>
      <c r="P177" s="14" t="n"/>
      <c r="Q177" s="14" t="n"/>
      <c r="R177" s="11" t="inlineStr">
        <is>
          <t>E03</t>
        </is>
      </c>
      <c r="S177" s="11" t="n"/>
      <c r="T177" s="14" t="n"/>
      <c r="U177" s="14" t="n"/>
      <c r="V177" s="10" t="inlineStr">
        <is>
          <t>F03</t>
        </is>
      </c>
      <c r="W177" s="11" t="n"/>
      <c r="X177" s="14" t="n"/>
      <c r="Y177" s="14" t="n"/>
      <c r="Z177" s="20" t="n"/>
      <c r="AA177" s="20" t="n"/>
      <c r="AB177" s="14" t="n"/>
      <c r="AC177" s="14" t="n"/>
      <c r="AD177" s="20" t="n"/>
      <c r="AE177" s="20" t="n"/>
      <c r="AF177" s="14" t="n"/>
      <c r="AG177" s="14" t="n"/>
      <c r="AH177" s="38" t="n"/>
      <c r="AI177" s="19" t="n"/>
      <c r="AJ177" s="19" t="n"/>
      <c r="AK177" s="19" t="n"/>
      <c r="AL177" s="19" t="n"/>
      <c r="AM177" s="19" t="n"/>
      <c r="AN177" s="19" t="n"/>
      <c r="AO177" s="19" t="n"/>
      <c r="AP177" s="19" t="n"/>
      <c r="AQ177" s="19" t="n"/>
      <c r="AR177" s="19" t="n"/>
      <c r="AS177" s="19" t="n"/>
      <c r="AT177" s="19" t="n"/>
      <c r="AU177" s="19" t="n"/>
      <c r="AV177" s="19" t="n"/>
      <c r="AW177" s="19" t="n"/>
    </row>
    <row r="178" ht="17.25" customHeight="1">
      <c r="A178" s="15" t="n">
        <v>4</v>
      </c>
      <c r="B178" s="11" t="inlineStr">
        <is>
          <t>A04</t>
        </is>
      </c>
      <c r="C178" s="11" t="n"/>
      <c r="D178" s="12" t="n"/>
      <c r="E178" s="368" t="n"/>
      <c r="F178" s="10" t="inlineStr">
        <is>
          <t>B04</t>
        </is>
      </c>
      <c r="G178" s="10" t="n"/>
      <c r="H178" s="14" t="n"/>
      <c r="I178" s="15" t="n"/>
      <c r="J178" s="11" t="inlineStr">
        <is>
          <t>C04</t>
        </is>
      </c>
      <c r="K178" s="11" t="n"/>
      <c r="L178" s="12" t="n"/>
      <c r="M178" s="14" t="n"/>
      <c r="N178" s="10" t="inlineStr">
        <is>
          <t>D04</t>
        </is>
      </c>
      <c r="O178" s="11" t="n"/>
      <c r="P178" s="14" t="n"/>
      <c r="Q178" s="14" t="n"/>
      <c r="R178" s="11" t="inlineStr">
        <is>
          <t>E04</t>
        </is>
      </c>
      <c r="S178" s="11" t="n"/>
      <c r="T178" s="14" t="n"/>
      <c r="U178" s="14" t="n"/>
      <c r="V178" s="10" t="inlineStr">
        <is>
          <t>F04</t>
        </is>
      </c>
      <c r="W178" s="10" t="n"/>
      <c r="X178" s="14" t="n"/>
      <c r="Y178" s="15" t="n"/>
      <c r="Z178" s="20" t="n"/>
      <c r="AA178" s="20" t="n"/>
      <c r="AB178" s="14" t="n"/>
      <c r="AC178" s="30" t="n"/>
      <c r="AD178" s="20" t="n"/>
      <c r="AE178" s="20" t="n"/>
      <c r="AF178" s="14" t="n"/>
      <c r="AG178" s="30" t="n"/>
      <c r="AH178" s="38" t="n"/>
      <c r="AI178" s="19" t="n"/>
      <c r="AJ178" s="19" t="n"/>
      <c r="AK178" s="19" t="n"/>
      <c r="AL178" s="19" t="n"/>
      <c r="AM178" s="19" t="n"/>
      <c r="AN178" s="19" t="n"/>
      <c r="AO178" s="19" t="n"/>
      <c r="AP178" s="19" t="n"/>
      <c r="AQ178" s="19" t="n"/>
      <c r="AR178" s="19" t="n"/>
      <c r="AS178" s="19" t="n"/>
      <c r="AT178" s="19" t="n"/>
      <c r="AU178" s="19" t="n"/>
      <c r="AV178" s="19" t="n"/>
      <c r="AW178" s="19" t="n"/>
    </row>
    <row r="179" ht="17.25" customHeight="1">
      <c r="A179" s="15" t="n">
        <v>5</v>
      </c>
      <c r="B179" s="11" t="inlineStr">
        <is>
          <t>A05</t>
        </is>
      </c>
      <c r="C179" s="11" t="n"/>
      <c r="D179" s="12" t="n"/>
      <c r="E179" s="12" t="n"/>
      <c r="F179" s="10" t="inlineStr">
        <is>
          <t>B05</t>
        </is>
      </c>
      <c r="G179" s="10" t="n"/>
      <c r="H179" s="14" t="n"/>
      <c r="I179" s="12" t="n"/>
      <c r="J179" s="11" t="inlineStr">
        <is>
          <t>C05</t>
        </is>
      </c>
      <c r="K179" s="11" t="n"/>
      <c r="L179" s="12" t="n"/>
      <c r="M179" s="30" t="n"/>
      <c r="N179" s="10" t="inlineStr">
        <is>
          <t>D05</t>
        </is>
      </c>
      <c r="O179" s="11" t="n"/>
      <c r="P179" s="14" t="n"/>
      <c r="Q179" s="30" t="n"/>
      <c r="R179" s="11" t="inlineStr">
        <is>
          <t>E05</t>
        </is>
      </c>
      <c r="S179" s="11" t="n"/>
      <c r="T179" s="14" t="n"/>
      <c r="U179" s="30" t="n"/>
      <c r="V179" s="10" t="inlineStr">
        <is>
          <t>F05</t>
        </is>
      </c>
      <c r="W179" s="11" t="n"/>
      <c r="X179" s="14" t="n"/>
      <c r="Y179" s="14" t="n"/>
      <c r="Z179" s="20" t="n"/>
      <c r="AA179" s="20" t="n"/>
      <c r="AB179" s="14" t="n"/>
      <c r="AC179" s="14" t="n"/>
      <c r="AD179" s="20" t="n"/>
      <c r="AE179" s="20" t="n"/>
      <c r="AF179" s="14" t="n"/>
      <c r="AG179" s="14" t="n"/>
      <c r="AH179" s="38" t="n"/>
      <c r="AI179" s="19" t="n"/>
      <c r="AJ179" s="19" t="n"/>
      <c r="AK179" s="19" t="n"/>
      <c r="AL179" s="19" t="n"/>
      <c r="AM179" s="19" t="n"/>
      <c r="AN179" s="19" t="n"/>
      <c r="AO179" s="19" t="n"/>
      <c r="AP179" s="19" t="n"/>
      <c r="AQ179" s="19" t="n"/>
      <c r="AR179" s="19" t="n"/>
      <c r="AS179" s="19" t="n"/>
      <c r="AT179" s="19" t="n"/>
      <c r="AU179" s="19" t="n"/>
      <c r="AV179" s="19" t="n"/>
      <c r="AW179" s="19" t="n"/>
    </row>
    <row r="180" ht="17.25" customHeight="1">
      <c r="A180" s="15" t="n">
        <v>6</v>
      </c>
      <c r="B180" s="11" t="inlineStr">
        <is>
          <t>A06</t>
        </is>
      </c>
      <c r="C180" s="11" t="n"/>
      <c r="D180" s="12" t="n"/>
      <c r="E180" s="12" t="n"/>
      <c r="F180" s="10" t="inlineStr">
        <is>
          <t>B06</t>
        </is>
      </c>
      <c r="G180" s="10" t="n"/>
      <c r="H180" s="14" t="n"/>
      <c r="I180" s="12" t="n"/>
      <c r="J180" s="11" t="inlineStr">
        <is>
          <t>C06</t>
        </is>
      </c>
      <c r="K180" s="11" t="n"/>
      <c r="L180" s="12" t="n"/>
      <c r="M180" s="14" t="n"/>
      <c r="N180" s="10" t="inlineStr">
        <is>
          <t>D06</t>
        </is>
      </c>
      <c r="O180" s="11" t="n"/>
      <c r="P180" s="14" t="n"/>
      <c r="Q180" s="14" t="n"/>
      <c r="R180" s="11" t="inlineStr">
        <is>
          <t>E06</t>
        </is>
      </c>
      <c r="S180" s="11" t="n"/>
      <c r="T180" s="14" t="n"/>
      <c r="U180" s="14" t="n"/>
      <c r="V180" s="10" t="inlineStr">
        <is>
          <t>F06</t>
        </is>
      </c>
      <c r="W180" s="10" t="n"/>
      <c r="X180" s="14" t="n"/>
      <c r="Y180" s="30" t="n"/>
      <c r="Z180" s="20" t="n"/>
      <c r="AA180" s="20" t="n"/>
      <c r="AB180" s="14" t="n"/>
      <c r="AC180" s="14" t="n"/>
      <c r="AD180" s="20" t="n"/>
      <c r="AE180" s="20" t="n"/>
      <c r="AF180" s="14" t="n"/>
      <c r="AG180" s="14" t="n"/>
      <c r="AH180" s="38" t="n"/>
      <c r="AI180" s="19" t="n"/>
      <c r="AJ180" s="19" t="n"/>
      <c r="AK180" s="19" t="n"/>
      <c r="AL180" s="19" t="n"/>
      <c r="AM180" s="19" t="n"/>
      <c r="AN180" s="19" t="n"/>
      <c r="AO180" s="19" t="n"/>
      <c r="AP180" s="19" t="n"/>
      <c r="AQ180" s="19" t="n"/>
      <c r="AR180" s="19" t="n"/>
      <c r="AS180" s="19" t="n"/>
      <c r="AT180" s="19" t="n"/>
      <c r="AU180" s="19" t="n"/>
      <c r="AV180" s="19" t="n"/>
      <c r="AW180" s="19" t="n"/>
    </row>
    <row r="181" ht="17.25" customHeight="1">
      <c r="A181" s="15" t="n">
        <v>7</v>
      </c>
      <c r="B181" s="11" t="inlineStr">
        <is>
          <t>A07</t>
        </is>
      </c>
      <c r="C181" s="11" t="n"/>
      <c r="D181" s="12" t="n"/>
      <c r="E181" s="12" t="n"/>
      <c r="F181" s="10" t="inlineStr">
        <is>
          <t>B07</t>
        </is>
      </c>
      <c r="G181" s="10" t="n"/>
      <c r="H181" s="14" t="n"/>
      <c r="I181" s="15" t="n"/>
      <c r="J181" s="11" t="inlineStr">
        <is>
          <t>C07</t>
        </is>
      </c>
      <c r="K181" s="11" t="n"/>
      <c r="L181" s="12" t="n"/>
      <c r="M181" s="14" t="n"/>
      <c r="N181" s="10" t="inlineStr">
        <is>
          <t>D07</t>
        </is>
      </c>
      <c r="O181" s="11" t="n"/>
      <c r="P181" s="14" t="n"/>
      <c r="Q181" s="14" t="n"/>
      <c r="R181" s="11" t="inlineStr">
        <is>
          <t>E07</t>
        </is>
      </c>
      <c r="S181" s="11" t="n"/>
      <c r="T181" s="14" t="n"/>
      <c r="U181" s="14" t="n"/>
      <c r="V181" s="10" t="inlineStr">
        <is>
          <t>F07</t>
        </is>
      </c>
      <c r="W181" s="11" t="n"/>
      <c r="X181" s="14" t="n"/>
      <c r="Y181" s="14" t="n"/>
      <c r="Z181" s="20" t="n"/>
      <c r="AA181" s="20" t="n"/>
      <c r="AB181" s="14" t="n"/>
      <c r="AC181" s="30" t="n"/>
      <c r="AD181" s="20" t="n"/>
      <c r="AE181" s="20" t="n"/>
      <c r="AF181" s="14" t="n"/>
      <c r="AG181" s="30" t="n"/>
      <c r="AH181" s="38" t="n"/>
      <c r="AI181" s="19" t="n"/>
      <c r="AJ181" s="19" t="n"/>
      <c r="AK181" s="19" t="n"/>
      <c r="AL181" s="19" t="n"/>
      <c r="AM181" s="19" t="n"/>
      <c r="AN181" s="19" t="n"/>
      <c r="AO181" s="19" t="n"/>
      <c r="AP181" s="19" t="n"/>
      <c r="AQ181" s="19" t="n"/>
      <c r="AR181" s="19" t="n"/>
      <c r="AS181" s="19" t="n"/>
      <c r="AT181" s="19" t="n"/>
      <c r="AU181" s="19" t="n"/>
      <c r="AV181" s="19" t="n"/>
      <c r="AW181" s="19" t="n"/>
    </row>
    <row r="182" ht="17.25" customHeight="1">
      <c r="A182" s="15" t="n">
        <v>8</v>
      </c>
      <c r="B182" s="11" t="inlineStr">
        <is>
          <t>A08</t>
        </is>
      </c>
      <c r="C182" s="11" t="n"/>
      <c r="D182" s="12" t="n"/>
      <c r="E182" s="12" t="n"/>
      <c r="F182" s="10" t="inlineStr">
        <is>
          <t>B08</t>
        </is>
      </c>
      <c r="G182" s="10" t="n"/>
      <c r="H182" s="14" t="n"/>
      <c r="I182" s="12" t="n"/>
      <c r="J182" s="11" t="inlineStr">
        <is>
          <t>C08</t>
        </is>
      </c>
      <c r="K182" s="11" t="n"/>
      <c r="L182" s="12" t="n"/>
      <c r="M182" s="30" t="n"/>
      <c r="N182" s="10" t="inlineStr">
        <is>
          <t>D08</t>
        </is>
      </c>
      <c r="O182" s="11" t="n"/>
      <c r="P182" s="14" t="n"/>
      <c r="Q182" s="30" t="n"/>
      <c r="R182" s="11" t="inlineStr">
        <is>
          <t>E08</t>
        </is>
      </c>
      <c r="S182" s="11" t="n"/>
      <c r="T182" s="12" t="n"/>
      <c r="U182" s="30" t="n"/>
      <c r="V182" s="10" t="inlineStr">
        <is>
          <t>F08</t>
        </is>
      </c>
      <c r="W182" s="15" t="n"/>
      <c r="X182" s="14" t="n"/>
      <c r="Y182" s="14" t="n"/>
      <c r="Z182" s="20" t="n"/>
      <c r="AA182" s="20" t="n"/>
      <c r="AB182" s="14" t="n"/>
      <c r="AC182" s="14" t="n"/>
      <c r="AD182" s="20" t="n"/>
      <c r="AE182" s="20" t="n"/>
      <c r="AF182" s="14" t="n"/>
      <c r="AG182" s="14" t="n"/>
      <c r="AH182" s="38" t="n"/>
      <c r="AI182" s="19" t="n"/>
      <c r="AJ182" s="19" t="n"/>
      <c r="AK182" s="19" t="n"/>
      <c r="AL182" s="19" t="n"/>
      <c r="AM182" s="19" t="n"/>
      <c r="AN182" s="19" t="n"/>
      <c r="AO182" s="19" t="n"/>
      <c r="AP182" s="19" t="n"/>
      <c r="AQ182" s="19" t="n"/>
      <c r="AR182" s="19" t="n"/>
      <c r="AS182" s="19" t="n"/>
      <c r="AT182" s="19" t="n"/>
      <c r="AU182" s="19" t="n"/>
      <c r="AV182" s="19" t="n"/>
      <c r="AW182" s="19" t="n"/>
    </row>
    <row r="183" ht="17.25" customHeight="1">
      <c r="A183" s="15" t="n">
        <v>9</v>
      </c>
      <c r="B183" s="11" t="inlineStr">
        <is>
          <t>A09</t>
        </is>
      </c>
      <c r="C183" s="11" t="n"/>
      <c r="D183" s="12" t="n"/>
      <c r="E183" s="12" t="n"/>
      <c r="F183" s="10" t="inlineStr">
        <is>
          <t>B09</t>
        </is>
      </c>
      <c r="G183" s="10" t="n"/>
      <c r="H183" s="12" t="n"/>
      <c r="I183" s="12" t="n"/>
      <c r="J183" s="11" t="inlineStr">
        <is>
          <t>C09</t>
        </is>
      </c>
      <c r="K183" s="11" t="n"/>
      <c r="L183" s="12" t="n"/>
      <c r="M183" s="14" t="n"/>
      <c r="N183" s="10" t="inlineStr">
        <is>
          <t>D09</t>
        </is>
      </c>
      <c r="O183" s="11" t="n"/>
      <c r="P183" s="14" t="n"/>
      <c r="Q183" s="14" t="n"/>
      <c r="R183" s="11" t="inlineStr">
        <is>
          <t>E09</t>
        </is>
      </c>
      <c r="S183" s="11" t="n"/>
      <c r="T183" s="14" t="n"/>
      <c r="U183" s="14" t="n"/>
      <c r="V183" s="10" t="inlineStr">
        <is>
          <t>F09</t>
        </is>
      </c>
      <c r="W183" s="15" t="n"/>
      <c r="X183" s="12" t="n"/>
      <c r="Y183" s="30" t="n"/>
      <c r="Z183" s="20" t="n"/>
      <c r="AA183" s="20" t="n"/>
      <c r="AB183" s="14" t="n"/>
      <c r="AC183" s="14" t="n"/>
      <c r="AD183" s="20" t="n"/>
      <c r="AE183" s="20" t="n"/>
      <c r="AF183" s="14" t="n"/>
      <c r="AG183" s="14" t="n"/>
      <c r="AH183" s="19" t="n"/>
      <c r="AI183" s="19" t="n"/>
      <c r="AJ183" s="19" t="n"/>
      <c r="AK183" s="19" t="n"/>
      <c r="AL183" s="19" t="n"/>
      <c r="AM183" s="19" t="n"/>
      <c r="AN183" s="19" t="n"/>
      <c r="AO183" s="19" t="n"/>
      <c r="AP183" s="19" t="n"/>
      <c r="AQ183" s="19" t="n"/>
      <c r="AR183" s="19" t="n"/>
      <c r="AS183" s="19" t="n"/>
      <c r="AT183" s="19" t="n"/>
      <c r="AU183" s="19" t="n"/>
      <c r="AV183" s="19" t="n"/>
      <c r="AW183" s="19" t="n"/>
    </row>
    <row r="184" ht="17.25" customHeight="1">
      <c r="A184" s="15" t="n">
        <v>10</v>
      </c>
      <c r="B184" s="11" t="inlineStr">
        <is>
          <t>A10</t>
        </is>
      </c>
      <c r="C184" s="11" t="n"/>
      <c r="D184" s="12" t="n"/>
      <c r="E184" s="12" t="n"/>
      <c r="F184" s="10" t="inlineStr">
        <is>
          <t>B10</t>
        </is>
      </c>
      <c r="G184" s="10" t="n"/>
      <c r="H184" s="12" t="n"/>
      <c r="I184" s="15" t="n"/>
      <c r="J184" s="11" t="inlineStr">
        <is>
          <t>C10</t>
        </is>
      </c>
      <c r="K184" s="11" t="n"/>
      <c r="L184" s="14" t="n"/>
      <c r="M184" s="14" t="n"/>
      <c r="N184" s="10" t="inlineStr">
        <is>
          <t>D10</t>
        </is>
      </c>
      <c r="O184" s="11" t="n"/>
      <c r="P184" s="14" t="n"/>
      <c r="Q184" s="14" t="n"/>
      <c r="R184" s="11" t="inlineStr">
        <is>
          <t>E10</t>
        </is>
      </c>
      <c r="S184" s="11" t="n"/>
      <c r="T184" s="14" t="n"/>
      <c r="U184" s="14" t="n"/>
      <c r="V184" s="10" t="inlineStr">
        <is>
          <t>F10</t>
        </is>
      </c>
      <c r="W184" s="15" t="n"/>
      <c r="X184" s="14" t="n"/>
      <c r="Y184" s="14" t="n"/>
      <c r="Z184" s="20" t="n"/>
      <c r="AA184" s="20" t="n"/>
      <c r="AB184" s="14" t="n"/>
      <c r="AC184" s="30" t="n"/>
      <c r="AD184" s="20" t="n"/>
      <c r="AE184" s="20" t="n"/>
      <c r="AF184" s="14" t="n"/>
      <c r="AG184" s="30" t="n"/>
      <c r="AH184" s="19" t="n"/>
      <c r="AI184" s="19" t="n"/>
      <c r="AJ184" s="19" t="n"/>
      <c r="AK184" s="19" t="n"/>
      <c r="AL184" s="19" t="n"/>
      <c r="AM184" s="19" t="n"/>
      <c r="AN184" s="19" t="n"/>
      <c r="AO184" s="19" t="n"/>
      <c r="AP184" s="19" t="n"/>
      <c r="AQ184" s="19" t="n"/>
      <c r="AR184" s="19" t="n"/>
      <c r="AS184" s="19" t="n"/>
      <c r="AT184" s="19" t="n"/>
      <c r="AU184" s="19" t="n"/>
      <c r="AV184" s="19" t="n"/>
      <c r="AW184" s="19" t="n"/>
    </row>
    <row r="185" ht="17.25" customHeight="1">
      <c r="A185" s="15" t="n">
        <v>11</v>
      </c>
      <c r="B185" s="11" t="inlineStr">
        <is>
          <t>A11</t>
        </is>
      </c>
      <c r="C185" s="11" t="n"/>
      <c r="D185" s="12" t="n"/>
      <c r="E185" s="12" t="n"/>
      <c r="F185" s="10" t="inlineStr">
        <is>
          <t>B11</t>
        </is>
      </c>
      <c r="G185" s="10" t="n"/>
      <c r="H185" s="12" t="n"/>
      <c r="I185" s="12" t="n"/>
      <c r="J185" s="11" t="inlineStr">
        <is>
          <t>C11</t>
        </is>
      </c>
      <c r="K185" s="11" t="n"/>
      <c r="L185" s="14" t="n"/>
      <c r="M185" s="30" t="n"/>
      <c r="N185" s="10" t="inlineStr">
        <is>
          <t>D11</t>
        </is>
      </c>
      <c r="O185" s="11" t="n"/>
      <c r="P185" s="14" t="n"/>
      <c r="Q185" s="30" t="n"/>
      <c r="R185" s="11" t="inlineStr">
        <is>
          <t>E11</t>
        </is>
      </c>
      <c r="S185" s="11" t="n"/>
      <c r="T185" s="12" t="n"/>
      <c r="U185" s="30" t="n"/>
      <c r="V185" s="10" t="inlineStr">
        <is>
          <t>F11</t>
        </is>
      </c>
      <c r="W185" s="15" t="n"/>
      <c r="X185" s="14" t="n"/>
      <c r="Y185" s="14" t="n"/>
      <c r="Z185" s="20" t="n"/>
      <c r="AA185" s="20" t="n"/>
      <c r="AB185" s="14" t="n"/>
      <c r="AC185" s="14" t="n"/>
      <c r="AD185" s="20" t="n"/>
      <c r="AE185" s="20" t="n"/>
      <c r="AF185" s="14" t="n"/>
      <c r="AG185" s="14" t="n"/>
      <c r="AH185" s="19" t="n"/>
      <c r="AI185" s="19" t="n"/>
      <c r="AJ185" s="19" t="n"/>
      <c r="AK185" s="19" t="n"/>
      <c r="AL185" s="19" t="n"/>
      <c r="AM185" s="19" t="n"/>
      <c r="AN185" s="19" t="n"/>
      <c r="AO185" s="19" t="n"/>
      <c r="AP185" s="19" t="n"/>
      <c r="AQ185" s="19" t="n"/>
      <c r="AR185" s="19" t="n"/>
      <c r="AS185" s="19" t="n"/>
      <c r="AT185" s="19" t="n"/>
      <c r="AU185" s="19" t="n"/>
      <c r="AV185" s="19" t="n"/>
      <c r="AW185" s="19" t="n"/>
    </row>
    <row r="186" ht="17.25" customHeight="1">
      <c r="A186" s="15" t="n">
        <v>12</v>
      </c>
      <c r="B186" s="11" t="inlineStr">
        <is>
          <t>A12</t>
        </is>
      </c>
      <c r="C186" s="11" t="n"/>
      <c r="D186" s="12" t="n"/>
      <c r="E186" s="12" t="n"/>
      <c r="F186" s="10" t="inlineStr">
        <is>
          <t>B12</t>
        </is>
      </c>
      <c r="G186" s="10" t="n"/>
      <c r="H186" s="12" t="n"/>
      <c r="I186" s="12" t="n"/>
      <c r="J186" s="11" t="inlineStr">
        <is>
          <t>C12</t>
        </is>
      </c>
      <c r="K186" s="11" t="n"/>
      <c r="L186" s="14" t="n"/>
      <c r="M186" s="14" t="n"/>
      <c r="N186" s="10" t="inlineStr">
        <is>
          <t>D12</t>
        </is>
      </c>
      <c r="O186" s="11" t="n"/>
      <c r="P186" s="14" t="n"/>
      <c r="Q186" s="14" t="n"/>
      <c r="R186" s="11" t="inlineStr">
        <is>
          <t>E12</t>
        </is>
      </c>
      <c r="S186" s="11" t="n"/>
      <c r="T186" s="14" t="n"/>
      <c r="U186" s="14" t="n"/>
      <c r="V186" s="10" t="inlineStr">
        <is>
          <t>F12</t>
        </is>
      </c>
      <c r="W186" s="15" t="n"/>
      <c r="X186" s="14" t="n"/>
      <c r="Y186" s="30" t="n"/>
      <c r="Z186" s="20" t="n"/>
      <c r="AA186" s="20" t="n"/>
      <c r="AB186" s="14" t="n"/>
      <c r="AC186" s="14" t="n"/>
      <c r="AD186" s="20" t="n"/>
      <c r="AE186" s="20" t="n"/>
      <c r="AF186" s="14" t="n"/>
      <c r="AG186" s="14" t="n"/>
      <c r="AH186" s="19" t="n"/>
      <c r="AI186" s="19" t="n"/>
      <c r="AJ186" s="19" t="n"/>
      <c r="AK186" s="19" t="n"/>
      <c r="AL186" s="19" t="n"/>
      <c r="AM186" s="19" t="n"/>
      <c r="AN186" s="19" t="n"/>
      <c r="AO186" s="19" t="n"/>
      <c r="AP186" s="19" t="n"/>
      <c r="AQ186" s="19" t="n"/>
      <c r="AR186" s="19" t="n"/>
      <c r="AS186" s="19" t="n"/>
      <c r="AT186" s="19" t="n"/>
      <c r="AU186" s="19" t="n"/>
      <c r="AV186" s="19" t="n"/>
      <c r="AW186" s="19" t="n"/>
    </row>
    <row r="187" ht="17.25" customHeight="1">
      <c r="A187" s="15" t="n">
        <v>13</v>
      </c>
      <c r="B187" s="11" t="inlineStr">
        <is>
          <t>A13</t>
        </is>
      </c>
      <c r="C187" s="11" t="n"/>
      <c r="D187" s="12" t="n"/>
      <c r="E187" s="12" t="n"/>
      <c r="F187" s="10" t="inlineStr">
        <is>
          <t>B13</t>
        </is>
      </c>
      <c r="G187" s="10" t="n"/>
      <c r="H187" s="14" t="n"/>
      <c r="I187" s="15" t="n"/>
      <c r="J187" s="11" t="inlineStr">
        <is>
          <t>C13</t>
        </is>
      </c>
      <c r="K187" s="11" t="n"/>
      <c r="L187" s="14" t="n"/>
      <c r="M187" s="14" t="n"/>
      <c r="N187" s="10" t="inlineStr">
        <is>
          <t>D13</t>
        </is>
      </c>
      <c r="O187" s="11" t="n"/>
      <c r="P187" s="14" t="n"/>
      <c r="Q187" s="14" t="n"/>
      <c r="R187" s="11" t="inlineStr">
        <is>
          <t>E13</t>
        </is>
      </c>
      <c r="S187" s="11" t="n"/>
      <c r="T187" s="12" t="n"/>
      <c r="U187" s="14" t="n"/>
      <c r="V187" s="10" t="inlineStr">
        <is>
          <t>F13</t>
        </is>
      </c>
      <c r="W187" s="15" t="n"/>
      <c r="X187" s="14" t="n"/>
      <c r="Y187" s="14" t="n"/>
      <c r="Z187" s="20" t="n"/>
      <c r="AA187" s="20" t="n"/>
      <c r="AB187" s="12" t="n"/>
      <c r="AC187" s="30" t="n"/>
      <c r="AD187" s="20" t="n"/>
      <c r="AE187" s="20" t="n"/>
      <c r="AF187" s="14" t="n"/>
      <c r="AG187" s="30" t="n"/>
      <c r="AH187" s="19" t="n"/>
      <c r="AI187" s="19" t="n"/>
      <c r="AJ187" s="19" t="n"/>
      <c r="AK187" s="19" t="n"/>
      <c r="AL187" s="19" t="n"/>
      <c r="AM187" s="19" t="n"/>
      <c r="AN187" s="19" t="n"/>
      <c r="AO187" s="19" t="n"/>
      <c r="AP187" s="19" t="n"/>
      <c r="AQ187" s="19" t="n"/>
      <c r="AR187" s="19" t="n"/>
      <c r="AS187" s="19" t="n"/>
      <c r="AT187" s="19" t="n"/>
      <c r="AU187" s="19" t="n"/>
      <c r="AV187" s="19" t="n"/>
      <c r="AW187" s="19" t="n"/>
    </row>
    <row r="188" ht="17.25" customHeight="1">
      <c r="A188" s="15" t="n">
        <v>14</v>
      </c>
      <c r="B188" s="11" t="inlineStr">
        <is>
          <t>A14</t>
        </is>
      </c>
      <c r="C188" s="11" t="n"/>
      <c r="D188" s="12" t="n"/>
      <c r="E188" s="12" t="n"/>
      <c r="F188" s="10" t="inlineStr">
        <is>
          <t>B14</t>
        </is>
      </c>
      <c r="G188" s="10" t="n"/>
      <c r="H188" s="12" t="n"/>
      <c r="I188" s="12" t="n"/>
      <c r="J188" s="11" t="inlineStr">
        <is>
          <t>C14</t>
        </is>
      </c>
      <c r="K188" s="11" t="n"/>
      <c r="L188" s="14" t="n"/>
      <c r="M188" s="30" t="n"/>
      <c r="N188" s="10" t="inlineStr">
        <is>
          <t>D14</t>
        </is>
      </c>
      <c r="O188" s="11" t="n"/>
      <c r="P188" s="14" t="n"/>
      <c r="Q188" s="30" t="n"/>
      <c r="R188" s="11" t="inlineStr">
        <is>
          <t>E14</t>
        </is>
      </c>
      <c r="S188" s="11" t="n"/>
      <c r="T188" s="14" t="n"/>
      <c r="U188" s="30" t="n"/>
      <c r="V188" s="10" t="inlineStr">
        <is>
          <t>F14</t>
        </is>
      </c>
      <c r="W188" s="15" t="n"/>
      <c r="X188" s="14" t="n"/>
      <c r="Y188" s="14" t="n"/>
      <c r="Z188" s="20" t="n"/>
      <c r="AA188" s="20" t="n"/>
      <c r="AB188" s="14" t="n"/>
      <c r="AC188" s="14" t="n"/>
      <c r="AD188" s="20" t="n"/>
      <c r="AE188" s="20" t="n"/>
      <c r="AF188" s="14" t="n"/>
      <c r="AG188" s="14" t="n"/>
      <c r="AH188" s="19" t="n"/>
      <c r="AI188" s="19" t="n"/>
      <c r="AJ188" s="19" t="n"/>
      <c r="AK188" s="19" t="n"/>
      <c r="AL188" s="19" t="n"/>
      <c r="AM188" s="19" t="n"/>
      <c r="AN188" s="19" t="n"/>
      <c r="AO188" s="19" t="n"/>
      <c r="AP188" s="19" t="n"/>
      <c r="AQ188" s="19" t="n"/>
      <c r="AR188" s="19" t="n"/>
      <c r="AS188" s="19" t="n"/>
      <c r="AT188" s="19" t="n"/>
      <c r="AU188" s="19" t="n"/>
      <c r="AV188" s="19" t="n"/>
      <c r="AW188" s="19" t="n"/>
    </row>
    <row r="189" ht="17.25" customHeight="1">
      <c r="A189" s="15" t="n">
        <v>15</v>
      </c>
      <c r="B189" s="11" t="inlineStr">
        <is>
          <t>A15</t>
        </is>
      </c>
      <c r="C189" s="11" t="n"/>
      <c r="D189" s="12" t="n"/>
      <c r="E189" s="12" t="n"/>
      <c r="F189" s="10" t="inlineStr">
        <is>
          <t>B15</t>
        </is>
      </c>
      <c r="G189" s="10" t="n"/>
      <c r="H189" s="14" t="n"/>
      <c r="I189" s="14" t="n"/>
      <c r="J189" s="11" t="inlineStr">
        <is>
          <t>C15</t>
        </is>
      </c>
      <c r="K189" s="11" t="n"/>
      <c r="L189" s="14" t="n"/>
      <c r="M189" s="14" t="n"/>
      <c r="N189" s="10" t="inlineStr">
        <is>
          <t>D15</t>
        </is>
      </c>
      <c r="O189" s="11" t="n"/>
      <c r="P189" s="14" t="n"/>
      <c r="Q189" s="14" t="n"/>
      <c r="R189" s="11" t="inlineStr">
        <is>
          <t>E15</t>
        </is>
      </c>
      <c r="S189" s="11" t="n"/>
      <c r="T189" s="12" t="n"/>
      <c r="U189" s="14" t="n"/>
      <c r="V189" s="10" t="inlineStr">
        <is>
          <t>F15</t>
        </is>
      </c>
      <c r="W189" s="15" t="n"/>
      <c r="X189" s="14" t="n"/>
      <c r="Y189" s="15" t="n"/>
      <c r="Z189" s="20" t="n"/>
      <c r="AA189" s="20" t="n"/>
      <c r="AB189" s="14" t="n"/>
      <c r="AC189" s="14" t="n"/>
      <c r="AD189" s="20" t="n"/>
      <c r="AE189" s="20" t="n"/>
      <c r="AF189" s="14" t="n"/>
      <c r="AG189" s="14" t="n"/>
      <c r="AH189" s="19" t="n"/>
      <c r="AI189" s="19" t="n"/>
      <c r="AJ189" s="19" t="n"/>
      <c r="AK189" s="19" t="n"/>
      <c r="AL189" s="19" t="n"/>
      <c r="AM189" s="19" t="n"/>
      <c r="AN189" s="19" t="n"/>
      <c r="AO189" s="19" t="n"/>
      <c r="AP189" s="19" t="n"/>
      <c r="AQ189" s="19" t="n"/>
      <c r="AR189" s="19" t="n"/>
      <c r="AS189" s="19" t="n"/>
      <c r="AT189" s="19" t="n"/>
      <c r="AU189" s="19" t="n"/>
      <c r="AV189" s="19" t="n"/>
      <c r="AW189" s="19" t="n"/>
    </row>
    <row r="190" ht="17.25" customHeight="1">
      <c r="A190" s="15" t="n">
        <v>16</v>
      </c>
      <c r="B190" s="11" t="inlineStr">
        <is>
          <t>A16</t>
        </is>
      </c>
      <c r="C190" s="11" t="n"/>
      <c r="D190" s="12" t="n"/>
      <c r="E190" s="12" t="n"/>
      <c r="F190" s="10" t="inlineStr">
        <is>
          <t>B16</t>
        </is>
      </c>
      <c r="G190" s="10" t="n"/>
      <c r="H190" s="14" t="n"/>
      <c r="I190" s="15" t="n"/>
      <c r="J190" s="11" t="inlineStr">
        <is>
          <t>C16</t>
        </is>
      </c>
      <c r="K190" s="11" t="n"/>
      <c r="L190" s="14" t="n"/>
      <c r="M190" s="14" t="n"/>
      <c r="N190" s="10" t="inlineStr">
        <is>
          <t>D16</t>
        </is>
      </c>
      <c r="O190" s="11" t="n"/>
      <c r="P190" s="14" t="n"/>
      <c r="Q190" s="14" t="n"/>
      <c r="R190" s="11" t="inlineStr">
        <is>
          <t>E16</t>
        </is>
      </c>
      <c r="S190" s="11" t="n"/>
      <c r="T190" s="14" t="n"/>
      <c r="U190" s="14" t="n"/>
      <c r="V190" s="10" t="inlineStr">
        <is>
          <t>F16</t>
        </is>
      </c>
      <c r="W190" s="15" t="n"/>
      <c r="X190" s="14" t="n"/>
      <c r="Y190" s="14" t="n"/>
      <c r="Z190" s="20" t="n"/>
      <c r="AA190" s="20" t="n"/>
      <c r="AB190" s="14" t="n"/>
      <c r="AC190" s="30" t="n"/>
      <c r="AD190" s="20" t="n"/>
      <c r="AE190" s="20" t="n"/>
      <c r="AF190" s="14" t="n"/>
      <c r="AG190" s="30" t="n"/>
      <c r="AH190" s="19" t="n"/>
      <c r="AI190" s="19" t="n"/>
      <c r="AJ190" s="19" t="n"/>
      <c r="AK190" s="19" t="n"/>
      <c r="AL190" s="19" t="n"/>
      <c r="AM190" s="19" t="n"/>
      <c r="AN190" s="19" t="n"/>
      <c r="AO190" s="19" t="n"/>
      <c r="AP190" s="19" t="n"/>
      <c r="AQ190" s="19" t="n"/>
      <c r="AR190" s="19" t="n"/>
      <c r="AS190" s="19" t="n"/>
      <c r="AT190" s="19" t="n"/>
      <c r="AU190" s="19" t="n"/>
      <c r="AV190" s="19" t="n"/>
      <c r="AW190" s="19" t="n"/>
    </row>
    <row r="191" ht="17.25" customHeight="1">
      <c r="A191" s="15" t="n">
        <v>17</v>
      </c>
      <c r="B191" s="11" t="inlineStr">
        <is>
          <t>A17</t>
        </is>
      </c>
      <c r="C191" s="11" t="n"/>
      <c r="D191" s="12" t="n"/>
      <c r="E191" s="12" t="n"/>
      <c r="F191" s="10" t="inlineStr">
        <is>
          <t>B17</t>
        </is>
      </c>
      <c r="G191" s="10" t="n"/>
      <c r="H191" s="15" t="n"/>
      <c r="I191" s="15" t="n"/>
      <c r="J191" s="11" t="n"/>
      <c r="K191" s="11" t="n"/>
      <c r="L191" s="14" t="n"/>
      <c r="M191" s="30" t="n"/>
      <c r="N191" s="10" t="inlineStr">
        <is>
          <t>D17</t>
        </is>
      </c>
      <c r="O191" s="11" t="n"/>
      <c r="P191" s="14" t="n"/>
      <c r="Q191" s="30" t="n"/>
      <c r="R191" s="11" t="n"/>
      <c r="S191" s="11" t="n"/>
      <c r="T191" s="14" t="n"/>
      <c r="U191" s="30" t="n"/>
      <c r="V191" s="10" t="inlineStr">
        <is>
          <t>F17</t>
        </is>
      </c>
      <c r="W191" s="10" t="n"/>
      <c r="X191" s="15" t="n"/>
      <c r="Y191" s="15" t="n"/>
      <c r="Z191" s="20" t="n"/>
      <c r="AA191" s="20" t="n"/>
      <c r="AB191" s="14" t="n"/>
      <c r="AC191" s="14" t="n"/>
      <c r="AD191" s="20" t="n"/>
      <c r="AE191" s="20" t="n"/>
      <c r="AF191" s="14" t="n"/>
      <c r="AG191" s="14" t="n"/>
      <c r="AH191" s="19" t="n"/>
      <c r="AI191" s="19" t="n"/>
      <c r="AJ191" s="19" t="n"/>
      <c r="AK191" s="19" t="n"/>
      <c r="AL191" s="19" t="n"/>
      <c r="AM191" s="19" t="n"/>
      <c r="AN191" s="19" t="n"/>
      <c r="AO191" s="19" t="n"/>
      <c r="AP191" s="19" t="n"/>
      <c r="AQ191" s="19" t="n"/>
      <c r="AR191" s="19" t="n"/>
      <c r="AS191" s="19" t="n"/>
      <c r="AT191" s="19" t="n"/>
      <c r="AU191" s="19" t="n"/>
      <c r="AV191" s="19" t="n"/>
      <c r="AW191" s="19" t="n"/>
    </row>
    <row r="192" ht="17.25" customHeight="1">
      <c r="A192" s="15" t="n">
        <v>18</v>
      </c>
      <c r="B192" s="11" t="inlineStr">
        <is>
          <t>A18</t>
        </is>
      </c>
      <c r="C192" s="11" t="n"/>
      <c r="D192" s="12" t="n"/>
      <c r="E192" s="12" t="n"/>
      <c r="F192" s="10" t="inlineStr">
        <is>
          <t>B18</t>
        </is>
      </c>
      <c r="G192" s="10" t="n"/>
      <c r="H192" s="15" t="n"/>
      <c r="I192" s="15" t="n"/>
      <c r="J192" s="11" t="n"/>
      <c r="K192" s="11" t="n"/>
      <c r="L192" s="14" t="n"/>
      <c r="M192" s="14" t="n"/>
      <c r="N192" s="10" t="inlineStr">
        <is>
          <t>D18</t>
        </is>
      </c>
      <c r="O192" s="11" t="n"/>
      <c r="P192" s="14" t="n"/>
      <c r="Q192" s="14" t="n"/>
      <c r="R192" s="11" t="n"/>
      <c r="S192" s="11" t="n"/>
      <c r="T192" s="14" t="n"/>
      <c r="U192" s="14" t="n"/>
      <c r="V192" s="10" t="inlineStr">
        <is>
          <t>F18</t>
        </is>
      </c>
      <c r="W192" s="10" t="n"/>
      <c r="X192" s="15" t="n"/>
      <c r="Y192" s="15" t="n"/>
      <c r="Z192" s="20" t="n"/>
      <c r="AA192" s="20" t="n"/>
      <c r="AB192" s="14" t="n"/>
      <c r="AC192" s="14" t="n"/>
      <c r="AD192" s="20" t="n"/>
      <c r="AE192" s="20" t="n"/>
      <c r="AF192" s="14" t="n"/>
      <c r="AG192" s="14" t="n"/>
      <c r="AH192" s="19" t="n"/>
      <c r="AI192" s="19" t="n"/>
      <c r="AJ192" s="19" t="n"/>
      <c r="AK192" s="19" t="n"/>
      <c r="AL192" s="19" t="n"/>
      <c r="AM192" s="19" t="n"/>
      <c r="AN192" s="19" t="n"/>
      <c r="AO192" s="19" t="n"/>
      <c r="AP192" s="19" t="n"/>
      <c r="AQ192" s="19" t="n"/>
      <c r="AR192" s="19" t="n"/>
      <c r="AS192" s="19" t="n"/>
      <c r="AT192" s="19" t="n"/>
      <c r="AU192" s="19" t="n"/>
      <c r="AV192" s="19" t="n"/>
      <c r="AW192" s="19" t="n"/>
    </row>
    <row r="193" ht="17.25" customHeight="1">
      <c r="A193" s="15" t="n">
        <v>19</v>
      </c>
      <c r="B193" s="11" t="inlineStr">
        <is>
          <t>A19</t>
        </is>
      </c>
      <c r="C193" s="11" t="n"/>
      <c r="D193" s="12" t="n"/>
      <c r="E193" s="12" t="n"/>
      <c r="F193" s="10" t="inlineStr">
        <is>
          <t>B19</t>
        </is>
      </c>
      <c r="G193" s="10" t="n"/>
      <c r="H193" s="14" t="n"/>
      <c r="I193" s="14" t="n"/>
      <c r="J193" s="11" t="n"/>
      <c r="K193" s="11" t="n"/>
      <c r="L193" s="14" t="n"/>
      <c r="M193" s="14" t="n"/>
      <c r="N193" s="10" t="inlineStr">
        <is>
          <t>D19</t>
        </is>
      </c>
      <c r="O193" s="11" t="n"/>
      <c r="P193" s="14" t="n"/>
      <c r="Q193" s="14" t="n"/>
      <c r="R193" s="11" t="n"/>
      <c r="S193" s="11" t="n"/>
      <c r="T193" s="14" t="n"/>
      <c r="U193" s="14" t="n"/>
      <c r="V193" s="10" t="inlineStr">
        <is>
          <t>F19</t>
        </is>
      </c>
      <c r="W193" s="15" t="n"/>
      <c r="X193" s="14" t="n"/>
      <c r="Y193" s="14" t="n"/>
      <c r="Z193" s="20" t="n"/>
      <c r="AA193" s="20" t="n"/>
      <c r="AB193" s="14" t="n"/>
      <c r="AC193" s="30" t="n"/>
      <c r="AD193" s="20" t="n"/>
      <c r="AE193" s="20" t="n"/>
      <c r="AF193" s="14" t="n"/>
      <c r="AG193" s="30" t="n"/>
      <c r="AH193" s="19" t="n"/>
      <c r="AI193" s="19" t="n"/>
      <c r="AJ193" s="19" t="n"/>
      <c r="AK193" s="19" t="n"/>
      <c r="AL193" s="19" t="n"/>
      <c r="AM193" s="19" t="n"/>
      <c r="AN193" s="19" t="n"/>
      <c r="AO193" s="19" t="n"/>
      <c r="AP193" s="19" t="n"/>
      <c r="AQ193" s="19" t="n"/>
      <c r="AR193" s="19" t="n"/>
      <c r="AS193" s="19" t="n"/>
      <c r="AT193" s="19" t="n"/>
      <c r="AU193" s="19" t="n"/>
      <c r="AV193" s="19" t="n"/>
      <c r="AW193" s="19" t="n"/>
    </row>
    <row r="194" ht="17.25" customHeight="1">
      <c r="A194" s="15" t="n">
        <v>20</v>
      </c>
      <c r="B194" s="11" t="inlineStr">
        <is>
          <t>A20</t>
        </is>
      </c>
      <c r="C194" s="11" t="n"/>
      <c r="D194" s="12" t="n"/>
      <c r="E194" s="12" t="n"/>
      <c r="F194" s="10" t="inlineStr">
        <is>
          <t>B20</t>
        </is>
      </c>
      <c r="G194" s="10" t="n"/>
      <c r="H194" s="14" t="n"/>
      <c r="I194" s="14" t="n"/>
      <c r="J194" s="11" t="n"/>
      <c r="K194" s="11" t="n"/>
      <c r="L194" s="14" t="n"/>
      <c r="M194" s="30" t="n"/>
      <c r="N194" s="10" t="inlineStr">
        <is>
          <t>D20</t>
        </is>
      </c>
      <c r="O194" s="11" t="n"/>
      <c r="P194" s="12" t="n"/>
      <c r="Q194" s="30" t="n"/>
      <c r="R194" s="11" t="n"/>
      <c r="S194" s="11" t="n"/>
      <c r="T194" s="14" t="n"/>
      <c r="U194" s="30" t="n"/>
      <c r="V194" s="10" t="inlineStr">
        <is>
          <t>F20</t>
        </is>
      </c>
      <c r="W194" s="15" t="n"/>
      <c r="X194" s="14" t="n"/>
      <c r="Y194" s="15" t="n"/>
      <c r="Z194" s="20" t="n"/>
      <c r="AA194" s="20" t="n"/>
      <c r="AB194" s="14" t="n"/>
      <c r="AC194" s="14" t="n"/>
      <c r="AD194" s="20" t="n"/>
      <c r="AE194" s="20" t="n"/>
      <c r="AF194" s="14" t="n"/>
      <c r="AG194" s="14" t="n"/>
      <c r="AH194" s="19" t="n"/>
      <c r="AI194" s="19" t="n"/>
      <c r="AJ194" s="19" t="n"/>
      <c r="AK194" s="19" t="n"/>
      <c r="AL194" s="19" t="n"/>
      <c r="AM194" s="19" t="n"/>
      <c r="AN194" s="19" t="n"/>
      <c r="AO194" s="19" t="n"/>
      <c r="AP194" s="19" t="n"/>
      <c r="AQ194" s="19" t="n"/>
      <c r="AR194" s="19" t="n"/>
      <c r="AS194" s="19" t="n"/>
      <c r="AT194" s="19" t="n"/>
      <c r="AU194" s="19" t="n"/>
      <c r="AV194" s="19" t="n"/>
      <c r="AW194" s="19" t="n"/>
    </row>
    <row r="195" ht="15" customHeight="1">
      <c r="A195" s="21" t="inlineStr">
        <is>
          <t>统计</t>
        </is>
      </c>
      <c r="B195" s="21">
        <f>COUNTA(B175:B194)</f>
        <v/>
      </c>
      <c r="C195" s="21">
        <f>COUNTIF(C175:C194,5)</f>
        <v/>
      </c>
      <c r="D195" s="21" t="n"/>
      <c r="E195" s="21" t="n"/>
      <c r="F195" s="21">
        <f>COUNTA(F175:F194)</f>
        <v/>
      </c>
      <c r="G195" s="21">
        <f>COUNTIF(G175:G194,5)</f>
        <v/>
      </c>
      <c r="H195" s="21" t="n"/>
      <c r="I195" s="21" t="n"/>
      <c r="J195" s="21">
        <f>COUNTA(J175:J194)</f>
        <v/>
      </c>
      <c r="K195" s="21">
        <f>COUNTIF(K175:K194,5)</f>
        <v/>
      </c>
      <c r="L195" s="21" t="n"/>
      <c r="M195" s="21" t="n"/>
      <c r="N195" s="21">
        <f>COUNTA(N175:N194)</f>
        <v/>
      </c>
      <c r="O195" s="21">
        <f>COUNTIF(O175:O194,5)</f>
        <v/>
      </c>
      <c r="P195" s="21" t="n"/>
      <c r="Q195" s="21" t="n"/>
      <c r="R195" s="21">
        <f>COUNTA(R175:R194)</f>
        <v/>
      </c>
      <c r="S195" s="21">
        <f>COUNTIF(S175:S194,5)</f>
        <v/>
      </c>
      <c r="T195" s="21" t="n"/>
      <c r="U195" s="21" t="n"/>
      <c r="V195" s="21">
        <f>COUNTA(V175:V194)</f>
        <v/>
      </c>
      <c r="W195" s="21">
        <f>COUNTIF(W175:W194,5)</f>
        <v/>
      </c>
      <c r="X195" s="21" t="n"/>
      <c r="Y195" s="21" t="n"/>
      <c r="Z195" s="21">
        <f>COUNTA(Z175:Z194)</f>
        <v/>
      </c>
      <c r="AA195" s="21">
        <f>COUNTIF(AA175:AA194,5)</f>
        <v/>
      </c>
      <c r="AB195" s="21" t="n"/>
      <c r="AC195" s="21" t="n"/>
      <c r="AD195" s="21">
        <f>COUNTA(AD175:AD194)</f>
        <v/>
      </c>
      <c r="AE195" s="21">
        <f>COUNTIF(AE175:AE194,5)</f>
        <v/>
      </c>
      <c r="AF195" s="21" t="n"/>
      <c r="AG195" s="21" t="n"/>
      <c r="AH195" s="19" t="n"/>
      <c r="AI195" s="19" t="n"/>
      <c r="AJ195" s="19" t="n"/>
      <c r="AK195" s="19" t="n"/>
      <c r="AL195" s="19" t="n"/>
      <c r="AM195" s="19" t="n"/>
      <c r="AN195" s="19" t="n"/>
      <c r="AO195" s="19" t="n"/>
      <c r="AP195" s="19" t="n"/>
      <c r="AQ195" s="19" t="n"/>
      <c r="AR195" s="19" t="n"/>
      <c r="AS195" s="19" t="n"/>
      <c r="AT195" s="19" t="n"/>
      <c r="AU195" s="19" t="n"/>
      <c r="AV195" s="19" t="n"/>
      <c r="AW195" s="19" t="n"/>
    </row>
    <row r="196">
      <c r="A196" s="17" t="n"/>
      <c r="B196" s="17" t="n"/>
      <c r="C196" s="21">
        <f>COUNTIF(C175:C194,8)</f>
        <v/>
      </c>
      <c r="D196" s="17" t="n"/>
      <c r="E196" s="17" t="n"/>
      <c r="F196" s="17" t="n"/>
      <c r="G196" s="21">
        <f>COUNTIF(G175:G194,8)</f>
        <v/>
      </c>
      <c r="H196" s="17" t="n"/>
      <c r="I196" s="17" t="n"/>
      <c r="J196" s="17" t="n"/>
      <c r="K196" s="21">
        <f>COUNTIF(K175:K194,8)</f>
        <v/>
      </c>
      <c r="L196" s="17" t="n"/>
      <c r="M196" s="17" t="n"/>
      <c r="N196" s="17" t="n"/>
      <c r="O196" s="21">
        <f>COUNTIF(O175:O194,8)</f>
        <v/>
      </c>
      <c r="P196" s="17" t="n"/>
      <c r="Q196" s="17" t="n"/>
      <c r="R196" s="17" t="n"/>
      <c r="S196" s="21">
        <f>COUNTIF(S175:S194,8)</f>
        <v/>
      </c>
      <c r="T196" s="17" t="n"/>
      <c r="U196" s="17" t="n"/>
      <c r="V196" s="17" t="n"/>
      <c r="W196" s="21">
        <f>COUNTIF(W175:W194,8)</f>
        <v/>
      </c>
      <c r="X196" s="17" t="n"/>
      <c r="Y196" s="17" t="n"/>
      <c r="Z196" s="17" t="n"/>
      <c r="AA196" s="21">
        <f>COUNTIF(AA175:AA194,8)</f>
        <v/>
      </c>
      <c r="AB196" s="17" t="n"/>
      <c r="AC196" s="17" t="n"/>
      <c r="AD196" s="17" t="n"/>
      <c r="AE196" s="21">
        <f>COUNTIF(AE175:AE194,8)</f>
        <v/>
      </c>
      <c r="AF196" s="17" t="n"/>
      <c r="AG196" s="17" t="n"/>
      <c r="AH196" s="19" t="n"/>
      <c r="AI196" s="19" t="n"/>
      <c r="AJ196" s="19" t="n"/>
      <c r="AK196" s="19" t="n"/>
      <c r="AL196" s="19" t="n"/>
      <c r="AM196" s="19" t="n"/>
      <c r="AN196" s="19" t="n"/>
      <c r="AO196" s="19" t="n"/>
      <c r="AP196" s="19" t="n"/>
      <c r="AQ196" s="19" t="n"/>
      <c r="AR196" s="19" t="n"/>
      <c r="AS196" s="19" t="n"/>
      <c r="AT196" s="19" t="n"/>
      <c r="AU196" s="19" t="n"/>
      <c r="AV196" s="19" t="n"/>
      <c r="AW196" s="19" t="n"/>
    </row>
    <row r="197">
      <c r="A197" s="17" t="n"/>
      <c r="B197" s="17" t="n"/>
      <c r="C197" s="21">
        <f>COUNTIF(C174:C193,12)</f>
        <v/>
      </c>
      <c r="D197" s="17" t="n"/>
      <c r="E197" s="17" t="n"/>
      <c r="F197" s="17" t="n"/>
      <c r="G197" s="21">
        <f>COUNTIF(G174:G193,12)</f>
        <v/>
      </c>
      <c r="H197" s="17" t="n"/>
      <c r="I197" s="17" t="n"/>
      <c r="J197" s="17" t="n"/>
      <c r="K197" s="21">
        <f>COUNTIF(K174:K193,12)</f>
        <v/>
      </c>
      <c r="L197" s="17" t="n"/>
      <c r="M197" s="17" t="n"/>
      <c r="N197" s="17" t="n"/>
      <c r="O197" s="21">
        <f>COUNTIF(O174:O193,12)</f>
        <v/>
      </c>
      <c r="P197" s="17" t="n"/>
      <c r="Q197" s="17" t="n"/>
      <c r="R197" s="17" t="n"/>
      <c r="S197" s="21">
        <f>COUNTIF(S174:S193,12)</f>
        <v/>
      </c>
      <c r="T197" s="17" t="n"/>
      <c r="U197" s="17" t="n"/>
      <c r="V197" s="17" t="n"/>
      <c r="W197" s="21">
        <f>COUNTIF(W174:W193,12)</f>
        <v/>
      </c>
      <c r="X197" s="17" t="n"/>
      <c r="Y197" s="17" t="n"/>
      <c r="Z197" s="17" t="n"/>
      <c r="AA197" s="21">
        <f>COUNTIF(AA174:AA193,12)</f>
        <v/>
      </c>
      <c r="AB197" s="17" t="n"/>
      <c r="AC197" s="17" t="n"/>
      <c r="AD197" s="17" t="n"/>
      <c r="AE197" s="21">
        <f>COUNTIF(AE174:AE193,12)</f>
        <v/>
      </c>
      <c r="AF197" s="17" t="n"/>
      <c r="AG197" s="17" t="n"/>
      <c r="AH197" s="19" t="n"/>
      <c r="AI197" s="19" t="n"/>
      <c r="AJ197" s="19" t="n"/>
      <c r="AK197" s="19" t="n"/>
      <c r="AL197" s="19" t="n"/>
      <c r="AM197" s="19" t="n"/>
      <c r="AN197" s="19" t="n"/>
      <c r="AO197" s="19" t="n"/>
      <c r="AP197" s="19" t="n"/>
      <c r="AQ197" s="19" t="n"/>
      <c r="AR197" s="19" t="n"/>
      <c r="AS197" s="19" t="n"/>
      <c r="AT197" s="19" t="n"/>
      <c r="AU197" s="19" t="n"/>
      <c r="AV197" s="19" t="n"/>
      <c r="AW197" s="19" t="n"/>
    </row>
    <row r="198">
      <c r="A198" s="18" t="n"/>
      <c r="B198" s="18" t="n"/>
      <c r="C198" s="21">
        <f>COUNTIF(C175:C194,20)</f>
        <v/>
      </c>
      <c r="D198" s="18" t="n"/>
      <c r="E198" s="18" t="n"/>
      <c r="F198" s="18" t="n"/>
      <c r="G198" s="21">
        <f>COUNTIF(G175:G194,20)</f>
        <v/>
      </c>
      <c r="H198" s="18" t="n"/>
      <c r="I198" s="18" t="n"/>
      <c r="J198" s="18" t="n"/>
      <c r="K198" s="21">
        <f>COUNTIF(K175:K194,20)</f>
        <v/>
      </c>
      <c r="L198" s="18" t="n"/>
      <c r="M198" s="18" t="n"/>
      <c r="N198" s="18" t="n"/>
      <c r="O198" s="21">
        <f>COUNTIF(O175:O194,20)</f>
        <v/>
      </c>
      <c r="P198" s="18" t="n"/>
      <c r="Q198" s="18" t="n"/>
      <c r="R198" s="18" t="n"/>
      <c r="S198" s="21">
        <f>COUNTIF(S175:S194,20)</f>
        <v/>
      </c>
      <c r="T198" s="18" t="n"/>
      <c r="U198" s="18" t="n"/>
      <c r="V198" s="18" t="n"/>
      <c r="W198" s="21">
        <f>COUNTIF(W175:W194,20)</f>
        <v/>
      </c>
      <c r="X198" s="18" t="n"/>
      <c r="Y198" s="18" t="n"/>
      <c r="Z198" s="18" t="n"/>
      <c r="AA198" s="21">
        <f>COUNTIF(AA175:AA194,20)</f>
        <v/>
      </c>
      <c r="AB198" s="18" t="n"/>
      <c r="AC198" s="18" t="n"/>
      <c r="AD198" s="18" t="n"/>
      <c r="AE198" s="21">
        <f>COUNTIF(AE175:AE194,20)</f>
        <v/>
      </c>
      <c r="AF198" s="18" t="n"/>
      <c r="AG198" s="18" t="n"/>
      <c r="AH198" s="19" t="n"/>
      <c r="AI198" s="19" t="n"/>
      <c r="AJ198" s="19" t="n"/>
      <c r="AK198" s="19" t="n"/>
      <c r="AL198" s="19" t="n"/>
      <c r="AM198" s="19" t="n"/>
      <c r="AN198" s="19" t="n"/>
      <c r="AO198" s="19" t="n"/>
      <c r="AP198" s="19" t="n"/>
      <c r="AQ198" s="19" t="n"/>
      <c r="AR198" s="19" t="n"/>
      <c r="AS198" s="19" t="n"/>
      <c r="AT198" s="19" t="n"/>
      <c r="AU198" s="19" t="n"/>
      <c r="AV198" s="19" t="n"/>
      <c r="AW198" s="19" t="n"/>
    </row>
    <row r="199"/>
    <row r="200" ht="19.2" customHeight="1">
      <c r="A200" s="8" t="inlineStr">
        <is>
          <t>502机房机柜开通状态表</t>
        </is>
      </c>
      <c r="L200" s="28" t="inlineStr">
        <is>
          <t>机柜总数：</t>
        </is>
      </c>
      <c r="O200" s="29">
        <f>SUM(B223,F223,J223,N223,R223,V223,Z223,AD223)</f>
        <v/>
      </c>
      <c r="Q200" s="33" t="inlineStr">
        <is>
          <t>5kW机柜加电数</t>
        </is>
      </c>
      <c r="S200" s="32">
        <f>C223+G223+K223+O223+S223+W223+AA223+AE223</f>
        <v/>
      </c>
      <c r="T200" s="33" t="inlineStr">
        <is>
          <t>8kW机柜加电数</t>
        </is>
      </c>
      <c r="V200" s="32">
        <f>SUM(K224,C224,G224,O224,S224,W224,AA224,AE224)</f>
        <v/>
      </c>
      <c r="W200" s="33" t="inlineStr">
        <is>
          <t>12kW机柜加电数</t>
        </is>
      </c>
      <c r="Y200" s="29">
        <f>SUM(C225,G225,K225,O225,S225,W225,AA225,AE225)</f>
        <v/>
      </c>
      <c r="Z200" s="33" t="inlineStr">
        <is>
          <t>20kW机柜加电数</t>
        </is>
      </c>
      <c r="AB200" s="29">
        <f>SUM(C226,G226,K226,O226,S226,W226,AA226,AE226)</f>
        <v/>
      </c>
      <c r="AC200" s="36" t="n"/>
      <c r="AD200" s="36" t="n"/>
      <c r="AE200" s="28" t="n"/>
      <c r="AF200" s="36" t="n"/>
      <c r="AG200" s="28" t="n"/>
    </row>
    <row r="201" ht="22.5" customHeight="1">
      <c r="A201" s="9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28" t="n"/>
      <c r="AD201" s="28" t="n"/>
      <c r="AE201" s="5" t="n"/>
      <c r="AF201" s="28" t="n"/>
      <c r="AG201" s="5" t="n"/>
    </row>
    <row r="202" ht="17.25" customHeight="1">
      <c r="A202" s="10" t="inlineStr">
        <is>
          <t>编号</t>
        </is>
      </c>
      <c r="B202" s="11" t="inlineStr">
        <is>
          <t>机柜编号</t>
        </is>
      </c>
      <c r="C202" s="11" t="inlineStr">
        <is>
          <t>功率(kW)</t>
        </is>
      </c>
      <c r="D202" s="10" t="inlineStr">
        <is>
          <t>加电时间</t>
        </is>
      </c>
      <c r="E202" s="10" t="inlineStr">
        <is>
          <t>断电时间</t>
        </is>
      </c>
      <c r="F202" s="10" t="inlineStr">
        <is>
          <t>机柜编号</t>
        </is>
      </c>
      <c r="G202" s="11" t="inlineStr">
        <is>
          <t>功率(kW)</t>
        </is>
      </c>
      <c r="H202" s="10" t="inlineStr">
        <is>
          <t>加电时间</t>
        </is>
      </c>
      <c r="I202" s="10" t="inlineStr">
        <is>
          <t>断电时间</t>
        </is>
      </c>
      <c r="J202" s="10" t="inlineStr">
        <is>
          <t>机柜编号</t>
        </is>
      </c>
      <c r="K202" s="11" t="inlineStr">
        <is>
          <t>功率(kW)</t>
        </is>
      </c>
      <c r="L202" s="10" t="inlineStr">
        <is>
          <t>加电时间</t>
        </is>
      </c>
      <c r="M202" s="10" t="inlineStr">
        <is>
          <t>断电时间</t>
        </is>
      </c>
      <c r="N202" s="10" t="inlineStr">
        <is>
          <t>机柜编号</t>
        </is>
      </c>
      <c r="O202" s="11" t="inlineStr">
        <is>
          <t>功率(kW)</t>
        </is>
      </c>
      <c r="P202" s="10" t="inlineStr">
        <is>
          <t>加电时间</t>
        </is>
      </c>
      <c r="Q202" s="10" t="inlineStr">
        <is>
          <t>断电时间</t>
        </is>
      </c>
      <c r="R202" s="10" t="inlineStr">
        <is>
          <t>机柜编号</t>
        </is>
      </c>
      <c r="S202" s="11" t="inlineStr">
        <is>
          <t>功率(kW)</t>
        </is>
      </c>
      <c r="T202" s="10" t="inlineStr">
        <is>
          <t>加电时间</t>
        </is>
      </c>
      <c r="U202" s="10" t="inlineStr">
        <is>
          <t>断电时间</t>
        </is>
      </c>
      <c r="V202" s="10" t="inlineStr">
        <is>
          <t>机柜编号</t>
        </is>
      </c>
      <c r="W202" s="11" t="inlineStr">
        <is>
          <t>功率(kW)</t>
        </is>
      </c>
      <c r="X202" s="10" t="inlineStr">
        <is>
          <t>加电时间</t>
        </is>
      </c>
      <c r="Y202" s="10" t="inlineStr">
        <is>
          <t>断电时间</t>
        </is>
      </c>
      <c r="Z202" s="10" t="n"/>
      <c r="AA202" s="11" t="n"/>
      <c r="AB202" s="10" t="n"/>
      <c r="AC202" s="10" t="n"/>
      <c r="AD202" s="10" t="n"/>
      <c r="AE202" s="11" t="n"/>
      <c r="AF202" s="10" t="n"/>
      <c r="AG202" s="10" t="n"/>
      <c r="AH202" s="19" t="n"/>
      <c r="AI202" s="19" t="n"/>
      <c r="AJ202" s="19" t="n"/>
      <c r="AK202" s="19" t="n"/>
      <c r="AL202" s="19" t="n"/>
      <c r="AM202" s="19" t="n"/>
      <c r="AN202" s="19" t="n"/>
      <c r="AO202" s="19" t="n"/>
      <c r="AP202" s="19" t="n"/>
      <c r="AQ202" s="19" t="n"/>
      <c r="AR202" s="19" t="n"/>
      <c r="AS202" s="19" t="n"/>
      <c r="AT202" s="19" t="n"/>
      <c r="AU202" s="19" t="n"/>
      <c r="AV202" s="19" t="n"/>
      <c r="AW202" s="19" t="n"/>
    </row>
    <row r="203">
      <c r="A203" s="15" t="n">
        <v>1</v>
      </c>
      <c r="B203" s="20" t="inlineStr">
        <is>
          <t>A01</t>
        </is>
      </c>
      <c r="C203" s="20" t="n"/>
      <c r="D203" s="12" t="n"/>
      <c r="E203" s="368" t="n"/>
      <c r="F203" s="15" t="inlineStr">
        <is>
          <t>B01</t>
        </is>
      </c>
      <c r="G203" s="15" t="n"/>
      <c r="H203" s="15" t="n"/>
      <c r="I203" s="15" t="n"/>
      <c r="J203" s="20" t="inlineStr">
        <is>
          <t>C01</t>
        </is>
      </c>
      <c r="K203" s="20" t="n"/>
      <c r="L203" s="14" t="n"/>
      <c r="M203" s="14" t="n"/>
      <c r="N203" s="15" t="inlineStr">
        <is>
          <t>D01</t>
        </is>
      </c>
      <c r="O203" s="20" t="n"/>
      <c r="P203" s="14" t="n"/>
      <c r="Q203" s="14" t="n"/>
      <c r="R203" s="20" t="inlineStr">
        <is>
          <t>E01</t>
        </is>
      </c>
      <c r="S203" s="20" t="n"/>
      <c r="T203" s="14" t="n"/>
      <c r="U203" s="14" t="n"/>
      <c r="V203" s="15" t="inlineStr">
        <is>
          <t>F01</t>
        </is>
      </c>
      <c r="W203" s="15" t="n"/>
      <c r="X203" s="15" t="n"/>
      <c r="Y203" s="15" t="n"/>
      <c r="Z203" s="20" t="n"/>
      <c r="AA203" s="20" t="n"/>
      <c r="AB203" s="14" t="n"/>
      <c r="AC203" s="14" t="n"/>
      <c r="AD203" s="15" t="n"/>
      <c r="AE203" s="15" t="n"/>
      <c r="AF203" s="14" t="n"/>
      <c r="AG203" s="15" t="n"/>
      <c r="AH203" s="19" t="n"/>
      <c r="AI203" s="19" t="n"/>
      <c r="AJ203" s="19" t="n"/>
      <c r="AK203" s="19" t="n"/>
      <c r="AL203" s="19" t="n"/>
      <c r="AM203" s="19" t="n"/>
      <c r="AN203" s="19" t="n"/>
      <c r="AO203" s="19" t="n"/>
      <c r="AP203" s="19" t="n"/>
      <c r="AQ203" s="19" t="n"/>
      <c r="AR203" s="19" t="n"/>
      <c r="AS203" s="19" t="n"/>
      <c r="AT203" s="19" t="n"/>
      <c r="AU203" s="19" t="n"/>
      <c r="AV203" s="19" t="n"/>
      <c r="AW203" s="19" t="n"/>
    </row>
    <row r="204">
      <c r="A204" s="15" t="n">
        <v>2</v>
      </c>
      <c r="B204" s="20" t="inlineStr">
        <is>
          <t>A02</t>
        </is>
      </c>
      <c r="C204" s="20" t="n"/>
      <c r="D204" s="12" t="n"/>
      <c r="E204" s="12" t="n"/>
      <c r="F204" s="15" t="inlineStr">
        <is>
          <t>B02</t>
        </is>
      </c>
      <c r="G204" s="15" t="n"/>
      <c r="H204" s="15" t="n"/>
      <c r="I204" s="15" t="n"/>
      <c r="J204" s="20" t="inlineStr">
        <is>
          <t>C02</t>
        </is>
      </c>
      <c r="K204" s="20" t="n"/>
      <c r="L204" s="14" t="n"/>
      <c r="M204" s="30" t="n"/>
      <c r="N204" s="15" t="inlineStr">
        <is>
          <t>D02</t>
        </is>
      </c>
      <c r="O204" s="20" t="n"/>
      <c r="P204" s="14" t="n"/>
      <c r="Q204" s="30" t="n"/>
      <c r="R204" s="20" t="inlineStr">
        <is>
          <t>E02</t>
        </is>
      </c>
      <c r="S204" s="20" t="n"/>
      <c r="T204" s="12" t="n"/>
      <c r="U204" s="30" t="n"/>
      <c r="V204" s="15" t="inlineStr">
        <is>
          <t>F02</t>
        </is>
      </c>
      <c r="W204" s="15" t="n"/>
      <c r="X204" s="15" t="n"/>
      <c r="Y204" s="15" t="n"/>
      <c r="Z204" s="20" t="n"/>
      <c r="AA204" s="20" t="n"/>
      <c r="AB204" s="14" t="n"/>
      <c r="AC204" s="14" t="n"/>
      <c r="AD204" s="20" t="n"/>
      <c r="AE204" s="20" t="n"/>
      <c r="AF204" s="14" t="n"/>
      <c r="AG204" s="14" t="n"/>
      <c r="AH204" s="38" t="n"/>
      <c r="AI204" s="19" t="n"/>
      <c r="AJ204" s="19" t="n"/>
      <c r="AK204" s="19" t="n"/>
      <c r="AL204" s="19" t="n"/>
      <c r="AM204" s="19" t="n"/>
      <c r="AN204" s="19" t="n"/>
      <c r="AO204" s="19" t="n"/>
      <c r="AP204" s="19" t="n"/>
      <c r="AQ204" s="19" t="n"/>
      <c r="AR204" s="19" t="n"/>
      <c r="AS204" s="19" t="n"/>
      <c r="AT204" s="19" t="n"/>
      <c r="AU204" s="19" t="n"/>
      <c r="AV204" s="19" t="n"/>
      <c r="AW204" s="19" t="n"/>
    </row>
    <row r="205">
      <c r="A205" s="15" t="n">
        <v>3</v>
      </c>
      <c r="B205" s="20" t="inlineStr">
        <is>
          <t>A03</t>
        </is>
      </c>
      <c r="C205" s="20" t="n"/>
      <c r="D205" s="12" t="n"/>
      <c r="E205" s="12" t="n"/>
      <c r="F205" s="15" t="inlineStr">
        <is>
          <t>B03</t>
        </is>
      </c>
      <c r="G205" s="15" t="n"/>
      <c r="H205" s="12" t="n"/>
      <c r="I205" s="30" t="n"/>
      <c r="J205" s="20" t="inlineStr">
        <is>
          <t>C03</t>
        </is>
      </c>
      <c r="K205" s="20" t="n"/>
      <c r="L205" s="14" t="n"/>
      <c r="M205" s="14" t="n"/>
      <c r="N205" s="15" t="inlineStr">
        <is>
          <t>D03</t>
        </is>
      </c>
      <c r="O205" s="20" t="n"/>
      <c r="P205" s="14" t="n"/>
      <c r="Q205" s="14" t="n"/>
      <c r="R205" s="20" t="inlineStr">
        <is>
          <t>E03</t>
        </is>
      </c>
      <c r="S205" s="20" t="n"/>
      <c r="T205" s="14" t="n"/>
      <c r="U205" s="14" t="n"/>
      <c r="V205" s="15" t="inlineStr">
        <is>
          <t>F03</t>
        </is>
      </c>
      <c r="W205" s="20" t="n"/>
      <c r="X205" s="14" t="n"/>
      <c r="Y205" s="14" t="n"/>
      <c r="Z205" s="20" t="n"/>
      <c r="AA205" s="20" t="n"/>
      <c r="AB205" s="14" t="n"/>
      <c r="AC205" s="14" t="n"/>
      <c r="AD205" s="20" t="n"/>
      <c r="AE205" s="20" t="n"/>
      <c r="AF205" s="14" t="n"/>
      <c r="AG205" s="14" t="n"/>
      <c r="AH205" s="38" t="n"/>
      <c r="AI205" s="19" t="n"/>
      <c r="AJ205" s="19" t="n"/>
      <c r="AK205" s="19" t="n"/>
      <c r="AL205" s="19" t="n"/>
      <c r="AM205" s="19" t="n"/>
      <c r="AN205" s="19" t="n"/>
      <c r="AO205" s="19" t="n"/>
      <c r="AP205" s="19" t="n"/>
      <c r="AQ205" s="19" t="n"/>
      <c r="AR205" s="19" t="n"/>
      <c r="AS205" s="19" t="n"/>
      <c r="AT205" s="19" t="n"/>
      <c r="AU205" s="19" t="n"/>
      <c r="AV205" s="19" t="n"/>
      <c r="AW205" s="19" t="n"/>
    </row>
    <row r="206">
      <c r="A206" s="15" t="n">
        <v>4</v>
      </c>
      <c r="B206" s="20" t="inlineStr">
        <is>
          <t>A04</t>
        </is>
      </c>
      <c r="C206" s="20" t="n"/>
      <c r="D206" s="12" t="n"/>
      <c r="E206" s="368" t="n"/>
      <c r="F206" s="15" t="inlineStr">
        <is>
          <t>B04</t>
        </is>
      </c>
      <c r="G206" s="15" t="n"/>
      <c r="H206" s="14" t="n"/>
      <c r="I206" s="15" t="n"/>
      <c r="J206" s="20" t="inlineStr">
        <is>
          <t>C04</t>
        </is>
      </c>
      <c r="K206" s="20" t="n"/>
      <c r="L206" s="12" t="n"/>
      <c r="M206" s="14" t="n"/>
      <c r="N206" s="15" t="inlineStr">
        <is>
          <t>D04</t>
        </is>
      </c>
      <c r="O206" s="20" t="n"/>
      <c r="P206" s="14" t="n"/>
      <c r="Q206" s="14" t="n"/>
      <c r="R206" s="20" t="inlineStr">
        <is>
          <t>E04</t>
        </is>
      </c>
      <c r="S206" s="20" t="n"/>
      <c r="T206" s="14" t="n"/>
      <c r="U206" s="14" t="n"/>
      <c r="V206" s="15" t="inlineStr">
        <is>
          <t>F04</t>
        </is>
      </c>
      <c r="W206" s="15" t="n"/>
      <c r="X206" s="14" t="n"/>
      <c r="Y206" s="15" t="n"/>
      <c r="Z206" s="20" t="n"/>
      <c r="AA206" s="20" t="n"/>
      <c r="AB206" s="14" t="n"/>
      <c r="AC206" s="30" t="n"/>
      <c r="AD206" s="20" t="n"/>
      <c r="AE206" s="20" t="n"/>
      <c r="AF206" s="14" t="n"/>
      <c r="AG206" s="30" t="n"/>
      <c r="AH206" s="38" t="n"/>
      <c r="AI206" s="19" t="n"/>
      <c r="AJ206" s="19" t="n"/>
      <c r="AK206" s="19" t="n"/>
      <c r="AL206" s="19" t="n"/>
      <c r="AM206" s="19" t="n"/>
      <c r="AN206" s="19" t="n"/>
      <c r="AO206" s="19" t="n"/>
      <c r="AP206" s="19" t="n"/>
      <c r="AQ206" s="19" t="n"/>
      <c r="AR206" s="19" t="n"/>
      <c r="AS206" s="19" t="n"/>
      <c r="AT206" s="19" t="n"/>
      <c r="AU206" s="19" t="n"/>
      <c r="AV206" s="19" t="n"/>
      <c r="AW206" s="19" t="n"/>
    </row>
    <row r="207">
      <c r="A207" s="15" t="n">
        <v>5</v>
      </c>
      <c r="B207" s="20" t="inlineStr">
        <is>
          <t>A05</t>
        </is>
      </c>
      <c r="C207" s="20" t="n"/>
      <c r="D207" s="12" t="n"/>
      <c r="E207" s="12" t="n"/>
      <c r="F207" s="15" t="inlineStr">
        <is>
          <t>B05</t>
        </is>
      </c>
      <c r="G207" s="15" t="n"/>
      <c r="H207" s="14" t="n"/>
      <c r="I207" s="12" t="n"/>
      <c r="J207" s="20" t="inlineStr">
        <is>
          <t>C05</t>
        </is>
      </c>
      <c r="K207" s="20" t="n"/>
      <c r="L207" s="12" t="n"/>
      <c r="M207" s="30" t="n"/>
      <c r="N207" s="15" t="inlineStr">
        <is>
          <t>D05</t>
        </is>
      </c>
      <c r="O207" s="20" t="n"/>
      <c r="P207" s="14" t="n"/>
      <c r="Q207" s="30" t="n"/>
      <c r="R207" s="20" t="inlineStr">
        <is>
          <t>E05</t>
        </is>
      </c>
      <c r="S207" s="20" t="n"/>
      <c r="T207" s="14" t="n"/>
      <c r="U207" s="30" t="n"/>
      <c r="V207" s="15" t="inlineStr">
        <is>
          <t>F05</t>
        </is>
      </c>
      <c r="W207" s="20" t="n"/>
      <c r="X207" s="14" t="n"/>
      <c r="Y207" s="14" t="n"/>
      <c r="Z207" s="20" t="n"/>
      <c r="AA207" s="20" t="n"/>
      <c r="AB207" s="14" t="n"/>
      <c r="AC207" s="14" t="n"/>
      <c r="AD207" s="20" t="n"/>
      <c r="AE207" s="20" t="n"/>
      <c r="AF207" s="14" t="n"/>
      <c r="AG207" s="14" t="n"/>
      <c r="AH207" s="38" t="n"/>
      <c r="AI207" s="19" t="n"/>
      <c r="AJ207" s="19" t="n"/>
      <c r="AK207" s="19" t="n"/>
      <c r="AL207" s="19" t="n"/>
      <c r="AM207" s="19" t="n"/>
      <c r="AN207" s="19" t="n"/>
      <c r="AO207" s="19" t="n"/>
      <c r="AP207" s="19" t="n"/>
      <c r="AQ207" s="19" t="n"/>
      <c r="AR207" s="19" t="n"/>
      <c r="AS207" s="19" t="n"/>
      <c r="AT207" s="19" t="n"/>
      <c r="AU207" s="19" t="n"/>
      <c r="AV207" s="19" t="n"/>
      <c r="AW207" s="19" t="n"/>
    </row>
    <row r="208">
      <c r="A208" s="15" t="n">
        <v>6</v>
      </c>
      <c r="B208" s="20" t="inlineStr">
        <is>
          <t>A06</t>
        </is>
      </c>
      <c r="C208" s="20" t="n"/>
      <c r="D208" s="12" t="n"/>
      <c r="E208" s="12" t="n"/>
      <c r="F208" s="15" t="inlineStr">
        <is>
          <t>B06</t>
        </is>
      </c>
      <c r="G208" s="15" t="n"/>
      <c r="H208" s="14" t="n"/>
      <c r="I208" s="12" t="n"/>
      <c r="J208" s="20" t="inlineStr">
        <is>
          <t>C06</t>
        </is>
      </c>
      <c r="K208" s="20" t="n"/>
      <c r="L208" s="12" t="n"/>
      <c r="M208" s="14" t="n"/>
      <c r="N208" s="15" t="inlineStr">
        <is>
          <t>D06</t>
        </is>
      </c>
      <c r="O208" s="20" t="n"/>
      <c r="P208" s="14" t="n"/>
      <c r="Q208" s="14" t="n"/>
      <c r="R208" s="20" t="inlineStr">
        <is>
          <t>E06</t>
        </is>
      </c>
      <c r="S208" s="20" t="n"/>
      <c r="T208" s="14" t="n"/>
      <c r="U208" s="14" t="n"/>
      <c r="V208" s="15" t="inlineStr">
        <is>
          <t>F06</t>
        </is>
      </c>
      <c r="W208" s="15" t="n"/>
      <c r="X208" s="14" t="n"/>
      <c r="Y208" s="30" t="n"/>
      <c r="Z208" s="20" t="n"/>
      <c r="AA208" s="20" t="n"/>
      <c r="AB208" s="14" t="n"/>
      <c r="AC208" s="14" t="n"/>
      <c r="AD208" s="20" t="n"/>
      <c r="AE208" s="20" t="n"/>
      <c r="AF208" s="14" t="n"/>
      <c r="AG208" s="14" t="n"/>
      <c r="AH208" s="38" t="n"/>
      <c r="AI208" s="19" t="n"/>
      <c r="AJ208" s="19" t="n"/>
      <c r="AK208" s="19" t="n"/>
      <c r="AL208" s="19" t="n"/>
      <c r="AM208" s="19" t="n"/>
      <c r="AN208" s="19" t="n"/>
      <c r="AO208" s="19" t="n"/>
      <c r="AP208" s="19" t="n"/>
      <c r="AQ208" s="19" t="n"/>
      <c r="AR208" s="19" t="n"/>
      <c r="AS208" s="19" t="n"/>
      <c r="AT208" s="19" t="n"/>
      <c r="AU208" s="19" t="n"/>
      <c r="AV208" s="19" t="n"/>
      <c r="AW208" s="19" t="n"/>
    </row>
    <row r="209">
      <c r="A209" s="15" t="n">
        <v>7</v>
      </c>
      <c r="B209" s="20" t="inlineStr">
        <is>
          <t>A07</t>
        </is>
      </c>
      <c r="C209" s="20" t="n"/>
      <c r="D209" s="12" t="n"/>
      <c r="E209" s="12" t="n"/>
      <c r="F209" s="15" t="inlineStr">
        <is>
          <t>B07</t>
        </is>
      </c>
      <c r="G209" s="15" t="n"/>
      <c r="H209" s="14" t="n"/>
      <c r="I209" s="15" t="n"/>
      <c r="J209" s="20" t="inlineStr">
        <is>
          <t>C07</t>
        </is>
      </c>
      <c r="K209" s="20" t="n"/>
      <c r="L209" s="12" t="n"/>
      <c r="M209" s="14" t="n"/>
      <c r="N209" s="15" t="inlineStr">
        <is>
          <t>D07</t>
        </is>
      </c>
      <c r="O209" s="20" t="n"/>
      <c r="P209" s="14" t="n"/>
      <c r="Q209" s="14" t="n"/>
      <c r="R209" s="20" t="inlineStr">
        <is>
          <t>E07</t>
        </is>
      </c>
      <c r="S209" s="20" t="n"/>
      <c r="T209" s="14" t="n"/>
      <c r="U209" s="14" t="n"/>
      <c r="V209" s="15" t="inlineStr">
        <is>
          <t>F07</t>
        </is>
      </c>
      <c r="W209" s="20" t="n"/>
      <c r="X209" s="14" t="n"/>
      <c r="Y209" s="14" t="n"/>
      <c r="Z209" s="20" t="n"/>
      <c r="AA209" s="20" t="n"/>
      <c r="AB209" s="14" t="n"/>
      <c r="AC209" s="30" t="n"/>
      <c r="AD209" s="20" t="n"/>
      <c r="AE209" s="20" t="n"/>
      <c r="AF209" s="14" t="n"/>
      <c r="AG209" s="30" t="n"/>
      <c r="AH209" s="38" t="n"/>
      <c r="AI209" s="19" t="n"/>
      <c r="AJ209" s="19" t="n"/>
      <c r="AK209" s="19" t="n"/>
      <c r="AL209" s="19" t="n"/>
      <c r="AM209" s="19" t="n"/>
      <c r="AN209" s="19" t="n"/>
      <c r="AO209" s="19" t="n"/>
      <c r="AP209" s="19" t="n"/>
      <c r="AQ209" s="19" t="n"/>
      <c r="AR209" s="19" t="n"/>
      <c r="AS209" s="19" t="n"/>
      <c r="AT209" s="19" t="n"/>
      <c r="AU209" s="19" t="n"/>
      <c r="AV209" s="19" t="n"/>
      <c r="AW209" s="19" t="n"/>
    </row>
    <row r="210">
      <c r="A210" s="15" t="n">
        <v>8</v>
      </c>
      <c r="B210" s="20" t="inlineStr">
        <is>
          <t>A08</t>
        </is>
      </c>
      <c r="C210" s="20" t="n"/>
      <c r="D210" s="12" t="n"/>
      <c r="E210" s="12" t="n"/>
      <c r="F210" s="15" t="inlineStr">
        <is>
          <t>B08</t>
        </is>
      </c>
      <c r="G210" s="15" t="n"/>
      <c r="H210" s="14" t="n"/>
      <c r="I210" s="12" t="n"/>
      <c r="J210" s="20" t="inlineStr">
        <is>
          <t>C08</t>
        </is>
      </c>
      <c r="K210" s="20" t="n"/>
      <c r="L210" s="12" t="n"/>
      <c r="M210" s="30" t="n"/>
      <c r="N210" s="15" t="inlineStr">
        <is>
          <t>D08</t>
        </is>
      </c>
      <c r="O210" s="20" t="n"/>
      <c r="P210" s="14" t="n"/>
      <c r="Q210" s="30" t="n"/>
      <c r="R210" s="20" t="inlineStr">
        <is>
          <t>E08</t>
        </is>
      </c>
      <c r="S210" s="20" t="n"/>
      <c r="T210" s="12" t="n"/>
      <c r="U210" s="30" t="n"/>
      <c r="V210" s="15" t="inlineStr">
        <is>
          <t>F08</t>
        </is>
      </c>
      <c r="W210" s="15" t="n"/>
      <c r="X210" s="14" t="n"/>
      <c r="Y210" s="14" t="n"/>
      <c r="Z210" s="20" t="n"/>
      <c r="AA210" s="20" t="n"/>
      <c r="AB210" s="14" t="n"/>
      <c r="AC210" s="14" t="n"/>
      <c r="AD210" s="20" t="n"/>
      <c r="AE210" s="20" t="n"/>
      <c r="AF210" s="14" t="n"/>
      <c r="AG210" s="14" t="n"/>
      <c r="AH210" s="38" t="n"/>
      <c r="AI210" s="19" t="n"/>
      <c r="AJ210" s="19" t="n"/>
      <c r="AK210" s="19" t="n"/>
      <c r="AL210" s="19" t="n"/>
      <c r="AM210" s="19" t="n"/>
      <c r="AN210" s="19" t="n"/>
      <c r="AO210" s="19" t="n"/>
      <c r="AP210" s="19" t="n"/>
      <c r="AQ210" s="19" t="n"/>
      <c r="AR210" s="19" t="n"/>
      <c r="AS210" s="19" t="n"/>
      <c r="AT210" s="19" t="n"/>
      <c r="AU210" s="19" t="n"/>
      <c r="AV210" s="19" t="n"/>
      <c r="AW210" s="19" t="n"/>
    </row>
    <row r="211">
      <c r="A211" s="15" t="n">
        <v>9</v>
      </c>
      <c r="B211" s="20" t="inlineStr">
        <is>
          <t>A09</t>
        </is>
      </c>
      <c r="C211" s="20" t="n"/>
      <c r="D211" s="12" t="n"/>
      <c r="E211" s="12" t="n"/>
      <c r="F211" s="15" t="inlineStr">
        <is>
          <t>B09</t>
        </is>
      </c>
      <c r="G211" s="15" t="n"/>
      <c r="H211" s="12" t="n"/>
      <c r="I211" s="12" t="n"/>
      <c r="J211" s="20" t="inlineStr">
        <is>
          <t>C09</t>
        </is>
      </c>
      <c r="K211" s="20" t="n"/>
      <c r="L211" s="12" t="n"/>
      <c r="M211" s="14" t="n"/>
      <c r="N211" s="15" t="inlineStr">
        <is>
          <t>D09</t>
        </is>
      </c>
      <c r="O211" s="20" t="n"/>
      <c r="P211" s="14" t="n"/>
      <c r="Q211" s="14" t="n"/>
      <c r="R211" s="20" t="inlineStr">
        <is>
          <t>E09</t>
        </is>
      </c>
      <c r="S211" s="20" t="n"/>
      <c r="T211" s="14" t="n"/>
      <c r="U211" s="14" t="n"/>
      <c r="V211" s="15" t="inlineStr">
        <is>
          <t>F09</t>
        </is>
      </c>
      <c r="W211" s="15" t="n"/>
      <c r="X211" s="12" t="n"/>
      <c r="Y211" s="30" t="n"/>
      <c r="Z211" s="20" t="n"/>
      <c r="AA211" s="20" t="n"/>
      <c r="AB211" s="14" t="n"/>
      <c r="AC211" s="14" t="n"/>
      <c r="AD211" s="20" t="n"/>
      <c r="AE211" s="20" t="n"/>
      <c r="AF211" s="14" t="n"/>
      <c r="AG211" s="14" t="n"/>
      <c r="AH211" s="19" t="n"/>
      <c r="AI211" s="19" t="n"/>
      <c r="AJ211" s="19" t="n"/>
      <c r="AK211" s="19" t="n"/>
      <c r="AL211" s="19" t="n"/>
      <c r="AM211" s="19" t="n"/>
      <c r="AN211" s="19" t="n"/>
      <c r="AO211" s="19" t="n"/>
      <c r="AP211" s="19" t="n"/>
      <c r="AQ211" s="19" t="n"/>
      <c r="AR211" s="19" t="n"/>
      <c r="AS211" s="19" t="n"/>
      <c r="AT211" s="19" t="n"/>
      <c r="AU211" s="19" t="n"/>
      <c r="AV211" s="19" t="n"/>
      <c r="AW211" s="19" t="n"/>
    </row>
    <row r="212">
      <c r="A212" s="15" t="n">
        <v>10</v>
      </c>
      <c r="B212" s="20" t="inlineStr">
        <is>
          <t>A10</t>
        </is>
      </c>
      <c r="C212" s="20" t="n"/>
      <c r="D212" s="12" t="n"/>
      <c r="E212" s="12" t="n"/>
      <c r="F212" s="15" t="inlineStr">
        <is>
          <t>B10</t>
        </is>
      </c>
      <c r="G212" s="15" t="n"/>
      <c r="H212" s="12" t="n"/>
      <c r="I212" s="15" t="n"/>
      <c r="J212" s="20" t="inlineStr">
        <is>
          <t>C10</t>
        </is>
      </c>
      <c r="K212" s="20" t="n"/>
      <c r="L212" s="14" t="n"/>
      <c r="M212" s="14" t="n"/>
      <c r="N212" s="15" t="inlineStr">
        <is>
          <t>D10</t>
        </is>
      </c>
      <c r="O212" s="20" t="n"/>
      <c r="P212" s="14" t="n"/>
      <c r="Q212" s="14" t="n"/>
      <c r="R212" s="20" t="inlineStr">
        <is>
          <t>E10</t>
        </is>
      </c>
      <c r="S212" s="20" t="n"/>
      <c r="T212" s="14" t="n"/>
      <c r="U212" s="14" t="n"/>
      <c r="V212" s="15" t="inlineStr">
        <is>
          <t>F10</t>
        </is>
      </c>
      <c r="W212" s="15" t="n"/>
      <c r="X212" s="14" t="n"/>
      <c r="Y212" s="14" t="n"/>
      <c r="Z212" s="20" t="n"/>
      <c r="AA212" s="20" t="n"/>
      <c r="AB212" s="14" t="n"/>
      <c r="AC212" s="30" t="n"/>
      <c r="AD212" s="20" t="n"/>
      <c r="AE212" s="20" t="n"/>
      <c r="AF212" s="14" t="n"/>
      <c r="AG212" s="30" t="n"/>
      <c r="AH212" s="19" t="n"/>
      <c r="AI212" s="19" t="n"/>
      <c r="AJ212" s="19" t="n"/>
      <c r="AK212" s="19" t="n"/>
      <c r="AL212" s="19" t="n"/>
      <c r="AM212" s="19" t="n"/>
      <c r="AN212" s="19" t="n"/>
      <c r="AO212" s="19" t="n"/>
      <c r="AP212" s="19" t="n"/>
      <c r="AQ212" s="19" t="n"/>
      <c r="AR212" s="19" t="n"/>
      <c r="AS212" s="19" t="n"/>
      <c r="AT212" s="19" t="n"/>
      <c r="AU212" s="19" t="n"/>
      <c r="AV212" s="19" t="n"/>
      <c r="AW212" s="19" t="n"/>
    </row>
    <row r="213">
      <c r="A213" s="15" t="n">
        <v>11</v>
      </c>
      <c r="B213" s="20" t="inlineStr">
        <is>
          <t>A11</t>
        </is>
      </c>
      <c r="C213" s="20" t="n"/>
      <c r="D213" s="12" t="n"/>
      <c r="E213" s="12" t="n"/>
      <c r="F213" s="15" t="inlineStr">
        <is>
          <t>B11</t>
        </is>
      </c>
      <c r="G213" s="15" t="n"/>
      <c r="H213" s="12" t="n"/>
      <c r="I213" s="12" t="n"/>
      <c r="J213" s="20" t="inlineStr">
        <is>
          <t>C11</t>
        </is>
      </c>
      <c r="K213" s="20" t="n"/>
      <c r="L213" s="14" t="n"/>
      <c r="M213" s="30" t="n"/>
      <c r="N213" s="15" t="inlineStr">
        <is>
          <t>D11</t>
        </is>
      </c>
      <c r="O213" s="20" t="n"/>
      <c r="P213" s="14" t="n"/>
      <c r="Q213" s="30" t="n"/>
      <c r="R213" s="20" t="inlineStr">
        <is>
          <t>E11</t>
        </is>
      </c>
      <c r="S213" s="20" t="n"/>
      <c r="T213" s="12" t="n"/>
      <c r="U213" s="30" t="n"/>
      <c r="V213" s="15" t="inlineStr">
        <is>
          <t>F11</t>
        </is>
      </c>
      <c r="W213" s="15" t="n"/>
      <c r="X213" s="14" t="n"/>
      <c r="Y213" s="14" t="n"/>
      <c r="Z213" s="20" t="n"/>
      <c r="AA213" s="20" t="n"/>
      <c r="AB213" s="14" t="n"/>
      <c r="AC213" s="14" t="n"/>
      <c r="AD213" s="20" t="n"/>
      <c r="AE213" s="20" t="n"/>
      <c r="AF213" s="14" t="n"/>
      <c r="AG213" s="14" t="n"/>
      <c r="AH213" s="19" t="n"/>
      <c r="AI213" s="19" t="n"/>
      <c r="AJ213" s="19" t="n"/>
      <c r="AK213" s="19" t="n"/>
      <c r="AL213" s="19" t="n"/>
      <c r="AM213" s="19" t="n"/>
      <c r="AN213" s="19" t="n"/>
      <c r="AO213" s="19" t="n"/>
      <c r="AP213" s="19" t="n"/>
      <c r="AQ213" s="19" t="n"/>
      <c r="AR213" s="19" t="n"/>
      <c r="AS213" s="19" t="n"/>
      <c r="AT213" s="19" t="n"/>
      <c r="AU213" s="19" t="n"/>
      <c r="AV213" s="19" t="n"/>
      <c r="AW213" s="19" t="n"/>
    </row>
    <row r="214">
      <c r="A214" s="15" t="n">
        <v>12</v>
      </c>
      <c r="B214" s="20" t="inlineStr">
        <is>
          <t>A12</t>
        </is>
      </c>
      <c r="C214" s="20" t="n"/>
      <c r="D214" s="12" t="n"/>
      <c r="E214" s="12" t="n"/>
      <c r="F214" s="15" t="inlineStr">
        <is>
          <t>B12</t>
        </is>
      </c>
      <c r="G214" s="15" t="n"/>
      <c r="H214" s="12" t="n"/>
      <c r="I214" s="12" t="n"/>
      <c r="J214" s="20" t="inlineStr">
        <is>
          <t>C12</t>
        </is>
      </c>
      <c r="K214" s="20" t="n"/>
      <c r="L214" s="14" t="n"/>
      <c r="M214" s="14" t="n"/>
      <c r="N214" s="15" t="inlineStr">
        <is>
          <t>D12</t>
        </is>
      </c>
      <c r="O214" s="20" t="n"/>
      <c r="P214" s="14" t="n"/>
      <c r="Q214" s="14" t="n"/>
      <c r="R214" s="20" t="inlineStr">
        <is>
          <t>E12</t>
        </is>
      </c>
      <c r="S214" s="20" t="n"/>
      <c r="T214" s="14" t="n"/>
      <c r="U214" s="14" t="n"/>
      <c r="V214" s="15" t="inlineStr">
        <is>
          <t>F12</t>
        </is>
      </c>
      <c r="W214" s="15" t="n"/>
      <c r="X214" s="14" t="n"/>
      <c r="Y214" s="30" t="n"/>
      <c r="Z214" s="20" t="n"/>
      <c r="AA214" s="20" t="n"/>
      <c r="AB214" s="14" t="n"/>
      <c r="AC214" s="14" t="n"/>
      <c r="AD214" s="20" t="n"/>
      <c r="AE214" s="20" t="n"/>
      <c r="AF214" s="14" t="n"/>
      <c r="AG214" s="14" t="n"/>
      <c r="AH214" s="19" t="n"/>
      <c r="AI214" s="19" t="n"/>
      <c r="AJ214" s="19" t="n"/>
      <c r="AK214" s="19" t="n"/>
      <c r="AL214" s="19" t="n"/>
      <c r="AM214" s="19" t="n"/>
      <c r="AN214" s="19" t="n"/>
      <c r="AO214" s="19" t="n"/>
      <c r="AP214" s="19" t="n"/>
      <c r="AQ214" s="19" t="n"/>
      <c r="AR214" s="19" t="n"/>
      <c r="AS214" s="19" t="n"/>
      <c r="AT214" s="19" t="n"/>
      <c r="AU214" s="19" t="n"/>
      <c r="AV214" s="19" t="n"/>
      <c r="AW214" s="19" t="n"/>
    </row>
    <row r="215">
      <c r="A215" s="15" t="n">
        <v>13</v>
      </c>
      <c r="B215" s="20" t="inlineStr">
        <is>
          <t>A13</t>
        </is>
      </c>
      <c r="C215" s="20" t="n"/>
      <c r="D215" s="12" t="n"/>
      <c r="E215" s="12" t="n"/>
      <c r="F215" s="15" t="inlineStr">
        <is>
          <t>B13</t>
        </is>
      </c>
      <c r="G215" s="15" t="n"/>
      <c r="H215" s="14" t="n"/>
      <c r="I215" s="15" t="n"/>
      <c r="J215" s="20" t="inlineStr">
        <is>
          <t>C13</t>
        </is>
      </c>
      <c r="K215" s="20" t="n"/>
      <c r="L215" s="14" t="n"/>
      <c r="M215" s="14" t="n"/>
      <c r="N215" s="15" t="inlineStr">
        <is>
          <t>D13</t>
        </is>
      </c>
      <c r="O215" s="20" t="n"/>
      <c r="P215" s="14" t="n"/>
      <c r="Q215" s="14" t="n"/>
      <c r="R215" s="20" t="inlineStr">
        <is>
          <t>E13</t>
        </is>
      </c>
      <c r="S215" s="20" t="n"/>
      <c r="T215" s="12" t="n"/>
      <c r="U215" s="14" t="n"/>
      <c r="V215" s="15" t="inlineStr">
        <is>
          <t>F13</t>
        </is>
      </c>
      <c r="W215" s="15" t="n"/>
      <c r="X215" s="14" t="n"/>
      <c r="Y215" s="14" t="n"/>
      <c r="Z215" s="20" t="n"/>
      <c r="AA215" s="20" t="n"/>
      <c r="AB215" s="12" t="n"/>
      <c r="AC215" s="30" t="n"/>
      <c r="AD215" s="20" t="n"/>
      <c r="AE215" s="20" t="n"/>
      <c r="AF215" s="14" t="n"/>
      <c r="AG215" s="30" t="n"/>
      <c r="AH215" s="19" t="n"/>
      <c r="AI215" s="19" t="n"/>
      <c r="AJ215" s="19" t="n"/>
      <c r="AK215" s="19" t="n"/>
      <c r="AL215" s="19" t="n"/>
      <c r="AM215" s="19" t="n"/>
      <c r="AN215" s="19" t="n"/>
      <c r="AO215" s="19" t="n"/>
      <c r="AP215" s="19" t="n"/>
      <c r="AQ215" s="19" t="n"/>
      <c r="AR215" s="19" t="n"/>
      <c r="AS215" s="19" t="n"/>
      <c r="AT215" s="19" t="n"/>
      <c r="AU215" s="19" t="n"/>
      <c r="AV215" s="19" t="n"/>
      <c r="AW215" s="19" t="n"/>
    </row>
    <row r="216">
      <c r="A216" s="15" t="n">
        <v>14</v>
      </c>
      <c r="B216" s="20" t="inlineStr">
        <is>
          <t>A14</t>
        </is>
      </c>
      <c r="C216" s="20" t="n"/>
      <c r="D216" s="12" t="n"/>
      <c r="E216" s="12" t="n"/>
      <c r="F216" s="15" t="inlineStr">
        <is>
          <t>B14</t>
        </is>
      </c>
      <c r="G216" s="15" t="n"/>
      <c r="H216" s="12" t="n"/>
      <c r="I216" s="12" t="n"/>
      <c r="J216" s="20" t="inlineStr">
        <is>
          <t>C14</t>
        </is>
      </c>
      <c r="K216" s="20" t="n"/>
      <c r="L216" s="14" t="n"/>
      <c r="M216" s="30" t="n"/>
      <c r="N216" s="15" t="inlineStr">
        <is>
          <t>D14</t>
        </is>
      </c>
      <c r="O216" s="20" t="n"/>
      <c r="P216" s="14" t="n"/>
      <c r="Q216" s="30" t="n"/>
      <c r="R216" s="20" t="inlineStr">
        <is>
          <t>E14</t>
        </is>
      </c>
      <c r="S216" s="20" t="n"/>
      <c r="T216" s="14" t="n"/>
      <c r="U216" s="30" t="n"/>
      <c r="V216" s="15" t="inlineStr">
        <is>
          <t>F14</t>
        </is>
      </c>
      <c r="W216" s="15" t="n"/>
      <c r="X216" s="14" t="n"/>
      <c r="Y216" s="14" t="n"/>
      <c r="Z216" s="20" t="n"/>
      <c r="AA216" s="20" t="n"/>
      <c r="AB216" s="14" t="n"/>
      <c r="AC216" s="14" t="n"/>
      <c r="AD216" s="20" t="n"/>
      <c r="AE216" s="20" t="n"/>
      <c r="AF216" s="14" t="n"/>
      <c r="AG216" s="14" t="n"/>
      <c r="AH216" s="19" t="n"/>
      <c r="AI216" s="19" t="n"/>
      <c r="AJ216" s="19" t="n"/>
      <c r="AK216" s="19" t="n"/>
      <c r="AL216" s="19" t="n"/>
      <c r="AM216" s="19" t="n"/>
      <c r="AN216" s="19" t="n"/>
      <c r="AO216" s="19" t="n"/>
      <c r="AP216" s="19" t="n"/>
      <c r="AQ216" s="19" t="n"/>
      <c r="AR216" s="19" t="n"/>
      <c r="AS216" s="19" t="n"/>
      <c r="AT216" s="19" t="n"/>
      <c r="AU216" s="19" t="n"/>
      <c r="AV216" s="19" t="n"/>
      <c r="AW216" s="19" t="n"/>
    </row>
    <row r="217">
      <c r="A217" s="15" t="n">
        <v>15</v>
      </c>
      <c r="B217" s="20" t="inlineStr">
        <is>
          <t>A15</t>
        </is>
      </c>
      <c r="C217" s="20" t="n"/>
      <c r="D217" s="12" t="n"/>
      <c r="E217" s="12" t="n"/>
      <c r="F217" s="15" t="inlineStr">
        <is>
          <t>B15</t>
        </is>
      </c>
      <c r="G217" s="15" t="n"/>
      <c r="H217" s="14" t="n"/>
      <c r="I217" s="14" t="n"/>
      <c r="J217" s="20" t="inlineStr">
        <is>
          <t>C15</t>
        </is>
      </c>
      <c r="K217" s="20" t="n"/>
      <c r="L217" s="14" t="n"/>
      <c r="M217" s="14" t="n"/>
      <c r="N217" s="15" t="inlineStr">
        <is>
          <t>D15</t>
        </is>
      </c>
      <c r="O217" s="20" t="n"/>
      <c r="P217" s="14" t="n"/>
      <c r="Q217" s="14" t="n"/>
      <c r="R217" s="20" t="inlineStr">
        <is>
          <t>E15</t>
        </is>
      </c>
      <c r="S217" s="20" t="n"/>
      <c r="T217" s="12" t="n"/>
      <c r="U217" s="14" t="n"/>
      <c r="V217" s="15" t="inlineStr">
        <is>
          <t>F15</t>
        </is>
      </c>
      <c r="W217" s="15" t="n"/>
      <c r="X217" s="14" t="n"/>
      <c r="Y217" s="15" t="n"/>
      <c r="Z217" s="20" t="n"/>
      <c r="AA217" s="20" t="n"/>
      <c r="AB217" s="14" t="n"/>
      <c r="AC217" s="14" t="n"/>
      <c r="AD217" s="20" t="n"/>
      <c r="AE217" s="20" t="n"/>
      <c r="AF217" s="14" t="n"/>
      <c r="AG217" s="14" t="n"/>
      <c r="AH217" s="19" t="n"/>
      <c r="AI217" s="19" t="n"/>
      <c r="AJ217" s="19" t="n"/>
      <c r="AK217" s="19" t="n"/>
      <c r="AL217" s="19" t="n"/>
      <c r="AM217" s="19" t="n"/>
      <c r="AN217" s="19" t="n"/>
      <c r="AO217" s="19" t="n"/>
      <c r="AP217" s="19" t="n"/>
      <c r="AQ217" s="19" t="n"/>
      <c r="AR217" s="19" t="n"/>
      <c r="AS217" s="19" t="n"/>
      <c r="AT217" s="19" t="n"/>
      <c r="AU217" s="19" t="n"/>
      <c r="AV217" s="19" t="n"/>
      <c r="AW217" s="19" t="n"/>
    </row>
    <row r="218">
      <c r="A218" s="15" t="n">
        <v>16</v>
      </c>
      <c r="B218" s="20" t="inlineStr">
        <is>
          <t>A16</t>
        </is>
      </c>
      <c r="C218" s="20" t="n"/>
      <c r="D218" s="12" t="n"/>
      <c r="E218" s="12" t="n"/>
      <c r="F218" s="15" t="inlineStr">
        <is>
          <t>B16</t>
        </is>
      </c>
      <c r="G218" s="15" t="n"/>
      <c r="H218" s="14" t="n"/>
      <c r="I218" s="15" t="n"/>
      <c r="J218" s="20" t="inlineStr">
        <is>
          <t>C16</t>
        </is>
      </c>
      <c r="K218" s="20" t="n"/>
      <c r="L218" s="14" t="n"/>
      <c r="M218" s="14" t="n"/>
      <c r="N218" s="15" t="inlineStr">
        <is>
          <t>D16</t>
        </is>
      </c>
      <c r="O218" s="20" t="n"/>
      <c r="P218" s="14" t="n"/>
      <c r="Q218" s="14" t="n"/>
      <c r="R218" s="20" t="inlineStr">
        <is>
          <t>E16</t>
        </is>
      </c>
      <c r="S218" s="20" t="n"/>
      <c r="T218" s="14" t="n"/>
      <c r="U218" s="14" t="n"/>
      <c r="V218" s="15" t="inlineStr">
        <is>
          <t>F16</t>
        </is>
      </c>
      <c r="W218" s="15" t="n"/>
      <c r="X218" s="14" t="n"/>
      <c r="Y218" s="14" t="n"/>
      <c r="Z218" s="20" t="n"/>
      <c r="AA218" s="20" t="n"/>
      <c r="AB218" s="14" t="n"/>
      <c r="AC218" s="30" t="n"/>
      <c r="AD218" s="20" t="n"/>
      <c r="AE218" s="20" t="n"/>
      <c r="AF218" s="14" t="n"/>
      <c r="AG218" s="30" t="n"/>
      <c r="AH218" s="19" t="n"/>
      <c r="AI218" s="19" t="n"/>
      <c r="AJ218" s="19" t="n"/>
      <c r="AK218" s="19" t="n"/>
      <c r="AL218" s="19" t="n"/>
      <c r="AM218" s="19" t="n"/>
      <c r="AN218" s="19" t="n"/>
      <c r="AO218" s="19" t="n"/>
      <c r="AP218" s="19" t="n"/>
      <c r="AQ218" s="19" t="n"/>
      <c r="AR218" s="19" t="n"/>
      <c r="AS218" s="19" t="n"/>
      <c r="AT218" s="19" t="n"/>
      <c r="AU218" s="19" t="n"/>
      <c r="AV218" s="19" t="n"/>
      <c r="AW218" s="19" t="n"/>
    </row>
    <row r="219">
      <c r="A219" s="15" t="n">
        <v>17</v>
      </c>
      <c r="B219" s="20" t="inlineStr">
        <is>
          <t>A17</t>
        </is>
      </c>
      <c r="C219" s="20" t="n"/>
      <c r="D219" s="12" t="n"/>
      <c r="E219" s="12" t="n"/>
      <c r="F219" s="15" t="inlineStr">
        <is>
          <t>B17</t>
        </is>
      </c>
      <c r="G219" s="15" t="n"/>
      <c r="H219" s="15" t="n"/>
      <c r="I219" s="15" t="n"/>
      <c r="J219" s="20" t="inlineStr">
        <is>
          <t>C17</t>
        </is>
      </c>
      <c r="K219" s="20" t="n"/>
      <c r="L219" s="14" t="n"/>
      <c r="M219" s="30" t="n"/>
      <c r="N219" s="15" t="n"/>
      <c r="O219" s="20" t="n"/>
      <c r="P219" s="14" t="n"/>
      <c r="Q219" s="30" t="n"/>
      <c r="R219" s="20" t="inlineStr">
        <is>
          <t>E17</t>
        </is>
      </c>
      <c r="S219" s="20" t="n"/>
      <c r="T219" s="14" t="n"/>
      <c r="U219" s="30" t="n"/>
      <c r="V219" s="15" t="inlineStr">
        <is>
          <t>F17</t>
        </is>
      </c>
      <c r="W219" s="15" t="n"/>
      <c r="X219" s="15" t="n"/>
      <c r="Y219" s="15" t="n"/>
      <c r="Z219" s="20" t="n"/>
      <c r="AA219" s="20" t="n"/>
      <c r="AB219" s="14" t="n"/>
      <c r="AC219" s="14" t="n"/>
      <c r="AD219" s="20" t="n"/>
      <c r="AE219" s="20" t="n"/>
      <c r="AF219" s="14" t="n"/>
      <c r="AG219" s="14" t="n"/>
      <c r="AH219" s="19" t="n"/>
      <c r="AI219" s="19" t="n"/>
      <c r="AJ219" s="19" t="n"/>
      <c r="AK219" s="19" t="n"/>
      <c r="AL219" s="19" t="n"/>
      <c r="AM219" s="19" t="n"/>
      <c r="AN219" s="19" t="n"/>
      <c r="AO219" s="19" t="n"/>
      <c r="AP219" s="19" t="n"/>
      <c r="AQ219" s="19" t="n"/>
      <c r="AR219" s="19" t="n"/>
      <c r="AS219" s="19" t="n"/>
      <c r="AT219" s="19" t="n"/>
      <c r="AU219" s="19" t="n"/>
      <c r="AV219" s="19" t="n"/>
      <c r="AW219" s="19" t="n"/>
    </row>
    <row r="220">
      <c r="A220" s="15" t="n">
        <v>18</v>
      </c>
      <c r="B220" s="20" t="inlineStr">
        <is>
          <t>A18</t>
        </is>
      </c>
      <c r="C220" s="20" t="n"/>
      <c r="D220" s="12" t="n"/>
      <c r="E220" s="12" t="n"/>
      <c r="F220" s="15" t="inlineStr">
        <is>
          <t>B18</t>
        </is>
      </c>
      <c r="G220" s="15" t="n"/>
      <c r="H220" s="15" t="n"/>
      <c r="I220" s="15" t="n"/>
      <c r="J220" s="20" t="inlineStr">
        <is>
          <t>C18</t>
        </is>
      </c>
      <c r="K220" s="20" t="n"/>
      <c r="L220" s="14" t="n"/>
      <c r="M220" s="14" t="n"/>
      <c r="N220" s="15" t="n"/>
      <c r="O220" s="20" t="n"/>
      <c r="P220" s="14" t="n"/>
      <c r="Q220" s="14" t="n"/>
      <c r="R220" s="20" t="inlineStr">
        <is>
          <t>E18</t>
        </is>
      </c>
      <c r="S220" s="20" t="n"/>
      <c r="T220" s="14" t="n"/>
      <c r="U220" s="14" t="n"/>
      <c r="V220" s="15" t="inlineStr">
        <is>
          <t>F18</t>
        </is>
      </c>
      <c r="W220" s="15" t="n"/>
      <c r="X220" s="15" t="n"/>
      <c r="Y220" s="15" t="n"/>
      <c r="Z220" s="20" t="n"/>
      <c r="AA220" s="20" t="n"/>
      <c r="AB220" s="14" t="n"/>
      <c r="AC220" s="14" t="n"/>
      <c r="AD220" s="20" t="n"/>
      <c r="AE220" s="20" t="n"/>
      <c r="AF220" s="14" t="n"/>
      <c r="AG220" s="14" t="n"/>
      <c r="AH220" s="19" t="n"/>
      <c r="AI220" s="19" t="n"/>
      <c r="AJ220" s="19" t="n"/>
      <c r="AK220" s="19" t="n"/>
      <c r="AL220" s="19" t="n"/>
      <c r="AM220" s="19" t="n"/>
      <c r="AN220" s="19" t="n"/>
      <c r="AO220" s="19" t="n"/>
      <c r="AP220" s="19" t="n"/>
      <c r="AQ220" s="19" t="n"/>
      <c r="AR220" s="19" t="n"/>
      <c r="AS220" s="19" t="n"/>
      <c r="AT220" s="19" t="n"/>
      <c r="AU220" s="19" t="n"/>
      <c r="AV220" s="19" t="n"/>
      <c r="AW220" s="19" t="n"/>
    </row>
    <row r="221">
      <c r="A221" s="15" t="n">
        <v>19</v>
      </c>
      <c r="B221" s="20" t="inlineStr">
        <is>
          <t>A19</t>
        </is>
      </c>
      <c r="C221" s="20" t="n"/>
      <c r="D221" s="12" t="n"/>
      <c r="E221" s="12" t="n"/>
      <c r="F221" s="15" t="inlineStr">
        <is>
          <t>B19</t>
        </is>
      </c>
      <c r="G221" s="15" t="n"/>
      <c r="H221" s="14" t="n"/>
      <c r="I221" s="14" t="n"/>
      <c r="J221" s="20" t="inlineStr">
        <is>
          <t>C19</t>
        </is>
      </c>
      <c r="K221" s="20" t="n"/>
      <c r="L221" s="14" t="n"/>
      <c r="M221" s="14" t="n"/>
      <c r="N221" s="15" t="n"/>
      <c r="O221" s="20" t="n"/>
      <c r="P221" s="14" t="n"/>
      <c r="Q221" s="14" t="n"/>
      <c r="R221" s="20" t="inlineStr">
        <is>
          <t>E19</t>
        </is>
      </c>
      <c r="S221" s="20" t="n"/>
      <c r="T221" s="14" t="n"/>
      <c r="U221" s="14" t="n"/>
      <c r="V221" s="15" t="inlineStr">
        <is>
          <t>F19</t>
        </is>
      </c>
      <c r="W221" s="15" t="n"/>
      <c r="X221" s="14" t="n"/>
      <c r="Y221" s="14" t="n"/>
      <c r="Z221" s="20" t="n"/>
      <c r="AA221" s="20" t="n"/>
      <c r="AB221" s="14" t="n"/>
      <c r="AC221" s="30" t="n"/>
      <c r="AD221" s="20" t="n"/>
      <c r="AE221" s="20" t="n"/>
      <c r="AF221" s="14" t="n"/>
      <c r="AG221" s="30" t="n"/>
      <c r="AH221" s="19" t="n"/>
      <c r="AI221" s="19" t="n"/>
      <c r="AJ221" s="19" t="n"/>
      <c r="AK221" s="19" t="n"/>
      <c r="AL221" s="19" t="n"/>
      <c r="AM221" s="19" t="n"/>
      <c r="AN221" s="19" t="n"/>
      <c r="AO221" s="19" t="n"/>
      <c r="AP221" s="19" t="n"/>
      <c r="AQ221" s="19" t="n"/>
      <c r="AR221" s="19" t="n"/>
      <c r="AS221" s="19" t="n"/>
      <c r="AT221" s="19" t="n"/>
      <c r="AU221" s="19" t="n"/>
      <c r="AV221" s="19" t="n"/>
      <c r="AW221" s="19" t="n"/>
    </row>
    <row r="222">
      <c r="A222" s="15" t="n">
        <v>20</v>
      </c>
      <c r="B222" s="20" t="inlineStr">
        <is>
          <t>A20</t>
        </is>
      </c>
      <c r="C222" s="20" t="n"/>
      <c r="D222" s="12" t="n"/>
      <c r="E222" s="12" t="n"/>
      <c r="F222" s="15" t="inlineStr">
        <is>
          <t>B20</t>
        </is>
      </c>
      <c r="G222" s="15" t="n"/>
      <c r="H222" s="14" t="n"/>
      <c r="I222" s="14" t="n"/>
      <c r="J222" s="20" t="inlineStr">
        <is>
          <t>C20</t>
        </is>
      </c>
      <c r="K222" s="20" t="n"/>
      <c r="L222" s="14" t="n"/>
      <c r="M222" s="30" t="n"/>
      <c r="N222" s="15" t="n"/>
      <c r="O222" s="20" t="n"/>
      <c r="P222" s="12" t="n"/>
      <c r="Q222" s="30" t="n"/>
      <c r="R222" s="20" t="inlineStr">
        <is>
          <t>E20</t>
        </is>
      </c>
      <c r="S222" s="20" t="n"/>
      <c r="T222" s="14" t="n"/>
      <c r="U222" s="30" t="n"/>
      <c r="V222" s="15" t="inlineStr">
        <is>
          <t>F20</t>
        </is>
      </c>
      <c r="W222" s="15" t="n"/>
      <c r="X222" s="14" t="n"/>
      <c r="Y222" s="15" t="n"/>
      <c r="Z222" s="20" t="n"/>
      <c r="AA222" s="20" t="n"/>
      <c r="AB222" s="14" t="n"/>
      <c r="AC222" s="14" t="n"/>
      <c r="AD222" s="20" t="n"/>
      <c r="AE222" s="20" t="n"/>
      <c r="AF222" s="14" t="n"/>
      <c r="AG222" s="14" t="n"/>
      <c r="AH222" s="19" t="n"/>
      <c r="AI222" s="19" t="n"/>
      <c r="AJ222" s="19" t="n"/>
      <c r="AK222" s="19" t="n"/>
      <c r="AL222" s="19" t="n"/>
      <c r="AM222" s="19" t="n"/>
      <c r="AN222" s="19" t="n"/>
      <c r="AO222" s="19" t="n"/>
      <c r="AP222" s="19" t="n"/>
      <c r="AQ222" s="19" t="n"/>
      <c r="AR222" s="19" t="n"/>
      <c r="AS222" s="19" t="n"/>
      <c r="AT222" s="19" t="n"/>
      <c r="AU222" s="19" t="n"/>
      <c r="AV222" s="19" t="n"/>
      <c r="AW222" s="19" t="n"/>
    </row>
    <row r="223" ht="15" customHeight="1">
      <c r="A223" s="21" t="inlineStr">
        <is>
          <t>统计</t>
        </is>
      </c>
      <c r="B223" s="21">
        <f>COUNTA(B203:B222)</f>
        <v/>
      </c>
      <c r="C223" s="21">
        <f>COUNTIF(C203:C222,5)</f>
        <v/>
      </c>
      <c r="D223" s="21" t="n"/>
      <c r="E223" s="21" t="n"/>
      <c r="F223" s="21">
        <f>COUNTA(F203:F222)</f>
        <v/>
      </c>
      <c r="G223" s="21">
        <f>COUNTIF(G203:G222,5)</f>
        <v/>
      </c>
      <c r="H223" s="21" t="n"/>
      <c r="I223" s="21" t="n"/>
      <c r="J223" s="21">
        <f>COUNTA(J203:J222)</f>
        <v/>
      </c>
      <c r="K223" s="21">
        <f>COUNTIF(K203:K222,5)</f>
        <v/>
      </c>
      <c r="L223" s="21" t="n"/>
      <c r="M223" s="21" t="n"/>
      <c r="N223" s="21">
        <f>COUNTA(N203:N222)</f>
        <v/>
      </c>
      <c r="O223" s="21">
        <f>COUNTIF(O203:O222,5)</f>
        <v/>
      </c>
      <c r="P223" s="21" t="n"/>
      <c r="Q223" s="21" t="n"/>
      <c r="R223" s="21">
        <f>COUNTA(R203:R222)</f>
        <v/>
      </c>
      <c r="S223" s="21">
        <f>COUNTIF(S203:S222,5)</f>
        <v/>
      </c>
      <c r="T223" s="21" t="n"/>
      <c r="U223" s="21" t="n"/>
      <c r="V223" s="21">
        <f>COUNTA(V203:V222)</f>
        <v/>
      </c>
      <c r="W223" s="21">
        <f>COUNTIF(W203:W222,5)</f>
        <v/>
      </c>
      <c r="X223" s="21" t="n"/>
      <c r="Y223" s="21" t="n"/>
      <c r="Z223" s="21">
        <f>COUNTA(Z203:Z222)</f>
        <v/>
      </c>
      <c r="AA223" s="21">
        <f>COUNTIF(AA203:AA222,5)</f>
        <v/>
      </c>
      <c r="AB223" s="21" t="n"/>
      <c r="AC223" s="21" t="n"/>
      <c r="AD223" s="21">
        <f>COUNTA(AD203:AD222)</f>
        <v/>
      </c>
      <c r="AE223" s="21">
        <f>COUNTIF(AE203:AE222,5)</f>
        <v/>
      </c>
      <c r="AF223" s="21" t="n"/>
      <c r="AG223" s="21" t="n"/>
      <c r="AH223" s="19" t="n"/>
      <c r="AI223" s="19" t="n"/>
      <c r="AJ223" s="19" t="n"/>
      <c r="AK223" s="19" t="n"/>
      <c r="AL223" s="19" t="n"/>
      <c r="AM223" s="19" t="n"/>
      <c r="AN223" s="19" t="n"/>
      <c r="AO223" s="19" t="n"/>
      <c r="AP223" s="19" t="n"/>
      <c r="AQ223" s="19" t="n"/>
      <c r="AR223" s="19" t="n"/>
      <c r="AS223" s="19" t="n"/>
      <c r="AT223" s="19" t="n"/>
      <c r="AU223" s="19" t="n"/>
      <c r="AV223" s="19" t="n"/>
      <c r="AW223" s="19" t="n"/>
    </row>
    <row r="224">
      <c r="A224" s="17" t="n"/>
      <c r="B224" s="17" t="n"/>
      <c r="C224" s="21">
        <f>COUNTIF(C203:C222,8)</f>
        <v/>
      </c>
      <c r="D224" s="17" t="n"/>
      <c r="E224" s="17" t="n"/>
      <c r="F224" s="17" t="n"/>
      <c r="G224" s="21">
        <f>COUNTIF(G203:G222,8)</f>
        <v/>
      </c>
      <c r="H224" s="17" t="n"/>
      <c r="I224" s="17" t="n"/>
      <c r="J224" s="17" t="n"/>
      <c r="K224" s="21">
        <f>COUNTIF(K203:K222,8)</f>
        <v/>
      </c>
      <c r="L224" s="17" t="n"/>
      <c r="M224" s="17" t="n"/>
      <c r="N224" s="17" t="n"/>
      <c r="O224" s="21">
        <f>COUNTIF(O203:O222,8)</f>
        <v/>
      </c>
      <c r="P224" s="17" t="n"/>
      <c r="Q224" s="17" t="n"/>
      <c r="R224" s="17" t="n"/>
      <c r="S224" s="21">
        <f>COUNTIF(S203:S222,8)</f>
        <v/>
      </c>
      <c r="T224" s="17" t="n"/>
      <c r="U224" s="17" t="n"/>
      <c r="V224" s="17" t="n"/>
      <c r="W224" s="21">
        <f>COUNTIF(W203:W222,8)</f>
        <v/>
      </c>
      <c r="X224" s="17" t="n"/>
      <c r="Y224" s="17" t="n"/>
      <c r="Z224" s="17" t="n"/>
      <c r="AA224" s="21">
        <f>COUNTIF(AA203:AA222,8)</f>
        <v/>
      </c>
      <c r="AB224" s="17" t="n"/>
      <c r="AC224" s="17" t="n"/>
      <c r="AD224" s="17" t="n"/>
      <c r="AE224" s="21">
        <f>COUNTIF(AE203:AE222,8)</f>
        <v/>
      </c>
      <c r="AF224" s="17" t="n"/>
      <c r="AG224" s="17" t="n"/>
      <c r="AH224" s="19" t="n"/>
      <c r="AI224" s="19" t="n"/>
      <c r="AJ224" s="19" t="n"/>
      <c r="AK224" s="19" t="n"/>
      <c r="AL224" s="19" t="n"/>
      <c r="AM224" s="19" t="n"/>
      <c r="AN224" s="19" t="n"/>
      <c r="AO224" s="19" t="n"/>
      <c r="AP224" s="19" t="n"/>
      <c r="AQ224" s="19" t="n"/>
      <c r="AR224" s="19" t="n"/>
      <c r="AS224" s="19" t="n"/>
      <c r="AT224" s="19" t="n"/>
      <c r="AU224" s="19" t="n"/>
      <c r="AV224" s="19" t="n"/>
      <c r="AW224" s="19" t="n"/>
    </row>
    <row r="225">
      <c r="A225" s="17" t="n"/>
      <c r="B225" s="17" t="n"/>
      <c r="C225" s="21">
        <f>COUNTIF(C202:C221,12)</f>
        <v/>
      </c>
      <c r="D225" s="17" t="n"/>
      <c r="E225" s="17" t="n"/>
      <c r="F225" s="17" t="n"/>
      <c r="G225" s="21">
        <f>COUNTIF(G202:G221,12)</f>
        <v/>
      </c>
      <c r="H225" s="17" t="n"/>
      <c r="I225" s="17" t="n"/>
      <c r="J225" s="17" t="n"/>
      <c r="K225" s="21">
        <f>COUNTIF(K202:K221,12)</f>
        <v/>
      </c>
      <c r="L225" s="17" t="n"/>
      <c r="M225" s="17" t="n"/>
      <c r="N225" s="17" t="n"/>
      <c r="O225" s="21">
        <f>COUNTIF(O202:O221,12)</f>
        <v/>
      </c>
      <c r="P225" s="17" t="n"/>
      <c r="Q225" s="17" t="n"/>
      <c r="R225" s="17" t="n"/>
      <c r="S225" s="21">
        <f>COUNTIF(S202:S221,12)</f>
        <v/>
      </c>
      <c r="T225" s="17" t="n"/>
      <c r="U225" s="17" t="n"/>
      <c r="V225" s="17" t="n"/>
      <c r="W225" s="21">
        <f>COUNTIF(W202:W221,12)</f>
        <v/>
      </c>
      <c r="X225" s="17" t="n"/>
      <c r="Y225" s="17" t="n"/>
      <c r="Z225" s="17" t="n"/>
      <c r="AA225" s="21">
        <f>COUNTIF(AA202:AA221,12)</f>
        <v/>
      </c>
      <c r="AB225" s="17" t="n"/>
      <c r="AC225" s="17" t="n"/>
      <c r="AD225" s="17" t="n"/>
      <c r="AE225" s="21">
        <f>COUNTIF(AE202:AE221,12)</f>
        <v/>
      </c>
      <c r="AF225" s="17" t="n"/>
      <c r="AG225" s="17" t="n"/>
      <c r="AH225" s="19" t="n"/>
      <c r="AI225" s="19" t="n"/>
      <c r="AJ225" s="19" t="n"/>
      <c r="AK225" s="19" t="n"/>
      <c r="AL225" s="19" t="n"/>
      <c r="AM225" s="19" t="n"/>
      <c r="AN225" s="19" t="n"/>
      <c r="AO225" s="19" t="n"/>
      <c r="AP225" s="19" t="n"/>
      <c r="AQ225" s="19" t="n"/>
      <c r="AR225" s="19" t="n"/>
      <c r="AS225" s="19" t="n"/>
      <c r="AT225" s="19" t="n"/>
      <c r="AU225" s="19" t="n"/>
      <c r="AV225" s="19" t="n"/>
      <c r="AW225" s="19" t="n"/>
    </row>
    <row r="226">
      <c r="A226" s="18" t="n"/>
      <c r="B226" s="18" t="n"/>
      <c r="C226" s="21">
        <f>COUNTIF(C203:C222,20)</f>
        <v/>
      </c>
      <c r="D226" s="18" t="n"/>
      <c r="E226" s="18" t="n"/>
      <c r="F226" s="18" t="n"/>
      <c r="G226" s="21">
        <f>COUNTIF(G203:G222,20)</f>
        <v/>
      </c>
      <c r="H226" s="18" t="n"/>
      <c r="I226" s="18" t="n"/>
      <c r="J226" s="18" t="n"/>
      <c r="K226" s="21">
        <f>COUNTIF(K203:K222,20)</f>
        <v/>
      </c>
      <c r="L226" s="18" t="n"/>
      <c r="M226" s="18" t="n"/>
      <c r="N226" s="18" t="n"/>
      <c r="O226" s="21">
        <f>COUNTIF(O203:O222,20)</f>
        <v/>
      </c>
      <c r="P226" s="18" t="n"/>
      <c r="Q226" s="18" t="n"/>
      <c r="R226" s="18" t="n"/>
      <c r="S226" s="21">
        <f>COUNTIF(S203:S222,20)</f>
        <v/>
      </c>
      <c r="T226" s="18" t="n"/>
      <c r="U226" s="18" t="n"/>
      <c r="V226" s="18" t="n"/>
      <c r="W226" s="21">
        <f>COUNTIF(W203:W222,20)</f>
        <v/>
      </c>
      <c r="X226" s="18" t="n"/>
      <c r="Y226" s="18" t="n"/>
      <c r="Z226" s="18" t="n"/>
      <c r="AA226" s="21">
        <f>COUNTIF(AA203:AA222,20)</f>
        <v/>
      </c>
      <c r="AB226" s="18" t="n"/>
      <c r="AC226" s="18" t="n"/>
      <c r="AD226" s="18" t="n"/>
      <c r="AE226" s="21">
        <f>COUNTIF(AE203:AE222,20)</f>
        <v/>
      </c>
      <c r="AF226" s="18" t="n"/>
      <c r="AG226" s="18" t="n"/>
      <c r="AH226" s="19" t="n"/>
      <c r="AI226" s="19" t="n"/>
      <c r="AJ226" s="19" t="n"/>
      <c r="AK226" s="19" t="n"/>
      <c r="AL226" s="19" t="n"/>
      <c r="AM226" s="19" t="n"/>
      <c r="AN226" s="19" t="n"/>
      <c r="AO226" s="19" t="n"/>
      <c r="AP226" s="19" t="n"/>
      <c r="AQ226" s="19" t="n"/>
      <c r="AR226" s="19" t="n"/>
      <c r="AS226" s="19" t="n"/>
      <c r="AT226" s="19" t="n"/>
      <c r="AU226" s="19" t="n"/>
      <c r="AV226" s="19" t="n"/>
      <c r="AW226" s="19" t="n"/>
    </row>
    <row r="227"/>
    <row r="228" ht="19.2" customHeight="1">
      <c r="A228" s="8" t="inlineStr">
        <is>
          <t>601机房机柜开通状态表</t>
        </is>
      </c>
      <c r="L228" s="28" t="inlineStr">
        <is>
          <t>机柜总数：</t>
        </is>
      </c>
      <c r="O228" s="29">
        <f>SUM(B251,F251,J251,N251,R251,V251,Z251,AD251)</f>
        <v/>
      </c>
      <c r="Q228" s="33" t="inlineStr">
        <is>
          <t>5kW机柜加电数</t>
        </is>
      </c>
      <c r="S228" s="32">
        <f>C251+G251+K251+O251+S251+W251+AA251+AE251</f>
        <v/>
      </c>
      <c r="T228" s="33" t="inlineStr">
        <is>
          <t>8kW机柜加电数</t>
        </is>
      </c>
      <c r="V228" s="32">
        <f>SUM(K252,C252,G252,O252,S252,W252,AA252,AE252)</f>
        <v/>
      </c>
      <c r="W228" s="33" t="inlineStr">
        <is>
          <t>12kW机柜加电数</t>
        </is>
      </c>
      <c r="Y228" s="29">
        <f>SUM(C253,G253,K253,O253,S253,W253,AA253,AE253)</f>
        <v/>
      </c>
      <c r="Z228" s="33" t="inlineStr">
        <is>
          <t>20kW机柜加电数</t>
        </is>
      </c>
      <c r="AB228" s="29">
        <f>SUM(C254,G254,K254,O254,S254,W254,AA254,AE254)</f>
        <v/>
      </c>
      <c r="AC228" s="36" t="n"/>
      <c r="AD228" s="36" t="n"/>
      <c r="AE228" s="28" t="n"/>
      <c r="AF228" s="36" t="n"/>
      <c r="AG228" s="28" t="n"/>
    </row>
    <row r="229" ht="22.5" customHeight="1">
      <c r="A229" s="9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28" t="n"/>
      <c r="AD229" s="28" t="n"/>
      <c r="AE229" s="5" t="n"/>
      <c r="AF229" s="28" t="n"/>
      <c r="AG229" s="5" t="n"/>
    </row>
    <row r="230" ht="17.25" customHeight="1">
      <c r="A230" s="10" t="inlineStr">
        <is>
          <t>编号</t>
        </is>
      </c>
      <c r="B230" s="11" t="inlineStr">
        <is>
          <t>机柜编号</t>
        </is>
      </c>
      <c r="C230" s="11" t="inlineStr">
        <is>
          <t>功率(kW)</t>
        </is>
      </c>
      <c r="D230" s="10" t="inlineStr">
        <is>
          <t>加电时间</t>
        </is>
      </c>
      <c r="E230" s="10" t="inlineStr">
        <is>
          <t>断电时间</t>
        </is>
      </c>
      <c r="F230" s="10" t="inlineStr">
        <is>
          <t>机柜编号</t>
        </is>
      </c>
      <c r="G230" s="11" t="inlineStr">
        <is>
          <t>功率(kW)</t>
        </is>
      </c>
      <c r="H230" s="10" t="inlineStr">
        <is>
          <t>加电时间</t>
        </is>
      </c>
      <c r="I230" s="10" t="inlineStr">
        <is>
          <t>断电时间</t>
        </is>
      </c>
      <c r="J230" s="10" t="inlineStr">
        <is>
          <t>机柜编号</t>
        </is>
      </c>
      <c r="K230" s="11" t="inlineStr">
        <is>
          <t>功率(kW)</t>
        </is>
      </c>
      <c r="L230" s="10" t="inlineStr">
        <is>
          <t>加电时间</t>
        </is>
      </c>
      <c r="M230" s="10" t="inlineStr">
        <is>
          <t>断电时间</t>
        </is>
      </c>
      <c r="N230" s="10" t="inlineStr">
        <is>
          <t>机柜编号</t>
        </is>
      </c>
      <c r="O230" s="11" t="inlineStr">
        <is>
          <t>功率(kW)</t>
        </is>
      </c>
      <c r="P230" s="10" t="inlineStr">
        <is>
          <t>加电时间</t>
        </is>
      </c>
      <c r="Q230" s="10" t="inlineStr">
        <is>
          <t>断电时间</t>
        </is>
      </c>
      <c r="R230" s="10" t="inlineStr">
        <is>
          <t>机柜编号</t>
        </is>
      </c>
      <c r="S230" s="11" t="inlineStr">
        <is>
          <t>功率(kW)</t>
        </is>
      </c>
      <c r="T230" s="10" t="inlineStr">
        <is>
          <t>加电时间</t>
        </is>
      </c>
      <c r="U230" s="10" t="inlineStr">
        <is>
          <t>断电时间</t>
        </is>
      </c>
      <c r="V230" s="10" t="inlineStr">
        <is>
          <t>机柜编号</t>
        </is>
      </c>
      <c r="W230" s="11" t="inlineStr">
        <is>
          <t>功率(kW)</t>
        </is>
      </c>
      <c r="X230" s="10" t="inlineStr">
        <is>
          <t>加电时间</t>
        </is>
      </c>
      <c r="Y230" s="10" t="inlineStr">
        <is>
          <t>断电时间</t>
        </is>
      </c>
      <c r="Z230" s="10" t="n"/>
      <c r="AA230" s="11" t="n"/>
      <c r="AB230" s="10" t="n"/>
      <c r="AC230" s="10" t="n"/>
      <c r="AD230" s="10" t="n"/>
      <c r="AE230" s="11" t="n"/>
      <c r="AF230" s="10" t="n"/>
      <c r="AG230" s="10" t="n"/>
      <c r="AH230" s="19" t="n"/>
      <c r="AI230" s="19" t="n"/>
      <c r="AJ230" s="19" t="n"/>
      <c r="AK230" s="19" t="n"/>
      <c r="AL230" s="19" t="n"/>
      <c r="AM230" s="19" t="n"/>
      <c r="AN230" s="19" t="n"/>
      <c r="AO230" s="19" t="n"/>
      <c r="AP230" s="19" t="n"/>
      <c r="AQ230" s="19" t="n"/>
      <c r="AR230" s="19" t="n"/>
      <c r="AS230" s="19" t="n"/>
      <c r="AT230" s="19" t="n"/>
      <c r="AU230" s="19" t="n"/>
      <c r="AV230" s="19" t="n"/>
      <c r="AW230" s="19" t="n"/>
    </row>
    <row r="231" ht="17.25" customHeight="1">
      <c r="A231" s="15" t="n">
        <v>1</v>
      </c>
      <c r="B231" s="11" t="inlineStr">
        <is>
          <t>A01</t>
        </is>
      </c>
      <c r="C231" s="11" t="n"/>
      <c r="D231" s="12" t="n"/>
      <c r="E231" s="368" t="n"/>
      <c r="F231" s="10" t="inlineStr">
        <is>
          <t>B01</t>
        </is>
      </c>
      <c r="G231" s="10" t="n"/>
      <c r="H231" s="10" t="n"/>
      <c r="I231" s="15" t="n"/>
      <c r="J231" s="11" t="inlineStr">
        <is>
          <t>C01</t>
        </is>
      </c>
      <c r="K231" s="11" t="n"/>
      <c r="L231" s="14" t="n"/>
      <c r="M231" s="14" t="n"/>
      <c r="N231" s="10" t="inlineStr">
        <is>
          <t>D01</t>
        </is>
      </c>
      <c r="O231" s="11" t="n"/>
      <c r="P231" s="14" t="n"/>
      <c r="Q231" s="14" t="n"/>
      <c r="R231" s="11" t="inlineStr">
        <is>
          <t>E01</t>
        </is>
      </c>
      <c r="S231" s="11" t="n"/>
      <c r="T231" s="14" t="n"/>
      <c r="U231" s="14" t="n"/>
      <c r="V231" s="10" t="inlineStr">
        <is>
          <t>F01</t>
        </is>
      </c>
      <c r="W231" s="10" t="n"/>
      <c r="X231" s="14" t="n"/>
      <c r="Y231" s="15" t="n"/>
      <c r="Z231" s="20" t="n"/>
      <c r="AA231" s="20" t="n"/>
      <c r="AB231" s="14" t="n"/>
      <c r="AC231" s="14" t="n"/>
      <c r="AD231" s="15" t="n"/>
      <c r="AE231" s="15" t="n"/>
      <c r="AF231" s="14" t="n"/>
      <c r="AG231" s="15" t="n"/>
      <c r="AH231" s="19" t="n"/>
      <c r="AI231" s="19" t="n"/>
      <c r="AJ231" s="19" t="n"/>
      <c r="AK231" s="19" t="n"/>
      <c r="AL231" s="19" t="n"/>
      <c r="AM231" s="19" t="n"/>
      <c r="AN231" s="19" t="n"/>
      <c r="AO231" s="19" t="n"/>
      <c r="AP231" s="19" t="n"/>
      <c r="AQ231" s="19" t="n"/>
      <c r="AR231" s="19" t="n"/>
      <c r="AS231" s="19" t="n"/>
      <c r="AT231" s="19" t="n"/>
      <c r="AU231" s="19" t="n"/>
      <c r="AV231" s="19" t="n"/>
      <c r="AW231" s="19" t="n"/>
    </row>
    <row r="232" ht="17.25" customHeight="1">
      <c r="A232" s="15" t="n">
        <v>2</v>
      </c>
      <c r="B232" s="11" t="inlineStr">
        <is>
          <t>A02</t>
        </is>
      </c>
      <c r="C232" s="11" t="n"/>
      <c r="D232" s="12" t="n"/>
      <c r="E232" s="12" t="n"/>
      <c r="F232" s="10" t="inlineStr">
        <is>
          <t>B02</t>
        </is>
      </c>
      <c r="G232" s="10" t="n"/>
      <c r="H232" s="10" t="n"/>
      <c r="I232" s="15" t="n"/>
      <c r="J232" s="11" t="inlineStr">
        <is>
          <t>C02</t>
        </is>
      </c>
      <c r="K232" s="11" t="n"/>
      <c r="L232" s="14" t="n"/>
      <c r="M232" s="30" t="n"/>
      <c r="N232" s="10" t="inlineStr">
        <is>
          <t>D02</t>
        </is>
      </c>
      <c r="O232" s="11" t="n"/>
      <c r="P232" s="14" t="n"/>
      <c r="Q232" s="30" t="n"/>
      <c r="R232" s="11" t="inlineStr">
        <is>
          <t>E02</t>
        </is>
      </c>
      <c r="S232" s="11" t="n"/>
      <c r="T232" s="12" t="n"/>
      <c r="U232" s="30" t="n"/>
      <c r="V232" s="10" t="inlineStr">
        <is>
          <t>F02</t>
        </is>
      </c>
      <c r="W232" s="10" t="n"/>
      <c r="X232" s="15" t="n"/>
      <c r="Y232" s="15" t="n"/>
      <c r="Z232" s="20" t="n"/>
      <c r="AA232" s="20" t="n"/>
      <c r="AB232" s="14" t="n"/>
      <c r="AC232" s="14" t="n"/>
      <c r="AD232" s="20" t="n"/>
      <c r="AE232" s="20" t="n"/>
      <c r="AF232" s="14" t="n"/>
      <c r="AG232" s="14" t="n"/>
      <c r="AH232" s="38" t="n"/>
      <c r="AI232" s="19" t="n"/>
      <c r="AJ232" s="19" t="n"/>
      <c r="AK232" s="19" t="n"/>
      <c r="AL232" s="19" t="n"/>
      <c r="AM232" s="19" t="n"/>
      <c r="AN232" s="19" t="n"/>
      <c r="AO232" s="19" t="n"/>
      <c r="AP232" s="19" t="n"/>
      <c r="AQ232" s="19" t="n"/>
      <c r="AR232" s="19" t="n"/>
      <c r="AS232" s="19" t="n"/>
      <c r="AT232" s="19" t="n"/>
      <c r="AU232" s="19" t="n"/>
      <c r="AV232" s="19" t="n"/>
      <c r="AW232" s="19" t="n"/>
    </row>
    <row r="233" ht="17.25" customHeight="1">
      <c r="A233" s="15" t="n">
        <v>3</v>
      </c>
      <c r="B233" s="11" t="inlineStr">
        <is>
          <t>A03</t>
        </is>
      </c>
      <c r="C233" s="11" t="n"/>
      <c r="D233" s="12" t="n"/>
      <c r="E233" s="12" t="n"/>
      <c r="F233" s="10" t="inlineStr">
        <is>
          <t>B03</t>
        </is>
      </c>
      <c r="G233" s="10" t="n"/>
      <c r="H233" s="12" t="n"/>
      <c r="I233" s="30" t="n"/>
      <c r="J233" s="11" t="inlineStr">
        <is>
          <t>C03</t>
        </is>
      </c>
      <c r="K233" s="11" t="n"/>
      <c r="L233" s="14" t="n"/>
      <c r="M233" s="14" t="n"/>
      <c r="N233" s="10" t="inlineStr">
        <is>
          <t>D03</t>
        </is>
      </c>
      <c r="O233" s="11" t="n"/>
      <c r="P233" s="14" t="n"/>
      <c r="Q233" s="14" t="n"/>
      <c r="R233" s="11" t="inlineStr">
        <is>
          <t>E03</t>
        </is>
      </c>
      <c r="S233" s="11" t="n"/>
      <c r="T233" s="14" t="n"/>
      <c r="U233" s="14" t="n"/>
      <c r="V233" s="10" t="inlineStr">
        <is>
          <t>F03</t>
        </is>
      </c>
      <c r="W233" s="11" t="n"/>
      <c r="X233" s="14" t="n"/>
      <c r="Y233" s="14" t="n"/>
      <c r="Z233" s="20" t="n"/>
      <c r="AA233" s="20" t="n"/>
      <c r="AB233" s="14" t="n"/>
      <c r="AC233" s="14" t="n"/>
      <c r="AD233" s="20" t="n"/>
      <c r="AE233" s="20" t="n"/>
      <c r="AF233" s="14" t="n"/>
      <c r="AG233" s="14" t="n"/>
      <c r="AH233" s="38" t="n"/>
      <c r="AI233" s="19" t="n"/>
      <c r="AJ233" s="19" t="n"/>
      <c r="AK233" s="19" t="n"/>
      <c r="AL233" s="19" t="n"/>
      <c r="AM233" s="19" t="n"/>
      <c r="AN233" s="19" t="n"/>
      <c r="AO233" s="19" t="n"/>
      <c r="AP233" s="19" t="n"/>
      <c r="AQ233" s="19" t="n"/>
      <c r="AR233" s="19" t="n"/>
      <c r="AS233" s="19" t="n"/>
      <c r="AT233" s="19" t="n"/>
      <c r="AU233" s="19" t="n"/>
      <c r="AV233" s="19" t="n"/>
      <c r="AW233" s="19" t="n"/>
    </row>
    <row r="234" ht="17.25" customHeight="1">
      <c r="A234" s="15" t="n">
        <v>4</v>
      </c>
      <c r="B234" s="11" t="inlineStr">
        <is>
          <t>A04</t>
        </is>
      </c>
      <c r="C234" s="11" t="n"/>
      <c r="D234" s="12" t="n"/>
      <c r="E234" s="368" t="n"/>
      <c r="F234" s="10" t="inlineStr">
        <is>
          <t>B04</t>
        </is>
      </c>
      <c r="G234" s="10" t="n"/>
      <c r="H234" s="14" t="n"/>
      <c r="I234" s="15" t="n"/>
      <c r="J234" s="11" t="inlineStr">
        <is>
          <t>C04</t>
        </is>
      </c>
      <c r="K234" s="11" t="n"/>
      <c r="L234" s="12" t="n"/>
      <c r="M234" s="14" t="n"/>
      <c r="N234" s="10" t="inlineStr">
        <is>
          <t>D04</t>
        </is>
      </c>
      <c r="O234" s="11" t="n"/>
      <c r="P234" s="14" t="n"/>
      <c r="Q234" s="14" t="n"/>
      <c r="R234" s="11" t="inlineStr">
        <is>
          <t>E04</t>
        </is>
      </c>
      <c r="S234" s="11" t="n"/>
      <c r="T234" s="14" t="n"/>
      <c r="U234" s="14" t="n"/>
      <c r="V234" s="10" t="inlineStr">
        <is>
          <t>F04</t>
        </is>
      </c>
      <c r="W234" s="10" t="n"/>
      <c r="X234" s="14" t="n"/>
      <c r="Y234" s="15" t="n"/>
      <c r="Z234" s="20" t="n"/>
      <c r="AA234" s="20" t="n"/>
      <c r="AB234" s="14" t="n"/>
      <c r="AC234" s="30" t="n"/>
      <c r="AD234" s="20" t="n"/>
      <c r="AE234" s="20" t="n"/>
      <c r="AF234" s="14" t="n"/>
      <c r="AG234" s="30" t="n"/>
      <c r="AH234" s="38" t="n"/>
      <c r="AI234" s="19" t="n"/>
      <c r="AJ234" s="19" t="n"/>
      <c r="AK234" s="19" t="n"/>
      <c r="AL234" s="19" t="n"/>
      <c r="AM234" s="19" t="n"/>
      <c r="AN234" s="19" t="n"/>
      <c r="AO234" s="19" t="n"/>
      <c r="AP234" s="19" t="n"/>
      <c r="AQ234" s="19" t="n"/>
      <c r="AR234" s="19" t="n"/>
      <c r="AS234" s="19" t="n"/>
      <c r="AT234" s="19" t="n"/>
      <c r="AU234" s="19" t="n"/>
      <c r="AV234" s="19" t="n"/>
      <c r="AW234" s="19" t="n"/>
    </row>
    <row r="235" ht="17.25" customHeight="1">
      <c r="A235" s="15" t="n">
        <v>5</v>
      </c>
      <c r="B235" s="11" t="inlineStr">
        <is>
          <t>A05</t>
        </is>
      </c>
      <c r="C235" s="11" t="n"/>
      <c r="D235" s="12" t="n"/>
      <c r="E235" s="12" t="n"/>
      <c r="F235" s="10" t="inlineStr">
        <is>
          <t>B05</t>
        </is>
      </c>
      <c r="G235" s="10" t="n"/>
      <c r="H235" s="14" t="n"/>
      <c r="I235" s="12" t="n"/>
      <c r="J235" s="11" t="inlineStr">
        <is>
          <t>C05</t>
        </is>
      </c>
      <c r="K235" s="11" t="n"/>
      <c r="L235" s="12" t="n"/>
      <c r="M235" s="30" t="n"/>
      <c r="N235" s="10" t="inlineStr">
        <is>
          <t>D05</t>
        </is>
      </c>
      <c r="O235" s="11" t="n"/>
      <c r="P235" s="14" t="n"/>
      <c r="Q235" s="30" t="n"/>
      <c r="R235" s="11" t="inlineStr">
        <is>
          <t>E05</t>
        </is>
      </c>
      <c r="S235" s="11" t="n"/>
      <c r="T235" s="14" t="n"/>
      <c r="U235" s="30" t="n"/>
      <c r="V235" s="10" t="inlineStr">
        <is>
          <t>F05</t>
        </is>
      </c>
      <c r="W235" s="11" t="n"/>
      <c r="X235" s="14" t="n"/>
      <c r="Y235" s="14" t="n"/>
      <c r="Z235" s="20" t="n"/>
      <c r="AA235" s="20" t="n"/>
      <c r="AB235" s="14" t="n"/>
      <c r="AC235" s="14" t="n"/>
      <c r="AD235" s="20" t="n"/>
      <c r="AE235" s="20" t="n"/>
      <c r="AF235" s="14" t="n"/>
      <c r="AG235" s="14" t="n"/>
      <c r="AH235" s="38" t="n"/>
      <c r="AI235" s="19" t="n"/>
      <c r="AJ235" s="19" t="n"/>
      <c r="AK235" s="19" t="n"/>
      <c r="AL235" s="19" t="n"/>
      <c r="AM235" s="19" t="n"/>
      <c r="AN235" s="19" t="n"/>
      <c r="AO235" s="19" t="n"/>
      <c r="AP235" s="19" t="n"/>
      <c r="AQ235" s="19" t="n"/>
      <c r="AR235" s="19" t="n"/>
      <c r="AS235" s="19" t="n"/>
      <c r="AT235" s="19" t="n"/>
      <c r="AU235" s="19" t="n"/>
      <c r="AV235" s="19" t="n"/>
      <c r="AW235" s="19" t="n"/>
    </row>
    <row r="236" ht="17.25" customHeight="1">
      <c r="A236" s="15" t="n">
        <v>6</v>
      </c>
      <c r="B236" s="11" t="inlineStr">
        <is>
          <t>A06</t>
        </is>
      </c>
      <c r="C236" s="11" t="n"/>
      <c r="D236" s="12" t="n"/>
      <c r="E236" s="12" t="n"/>
      <c r="F236" s="10" t="inlineStr">
        <is>
          <t>B06</t>
        </is>
      </c>
      <c r="G236" s="10" t="n"/>
      <c r="H236" s="14" t="n"/>
      <c r="I236" s="12" t="n"/>
      <c r="J236" s="11" t="inlineStr">
        <is>
          <t>C06</t>
        </is>
      </c>
      <c r="K236" s="11" t="n"/>
      <c r="L236" s="12" t="n"/>
      <c r="M236" s="14" t="n"/>
      <c r="N236" s="10" t="inlineStr">
        <is>
          <t>D06</t>
        </is>
      </c>
      <c r="O236" s="11" t="n"/>
      <c r="P236" s="14" t="n"/>
      <c r="Q236" s="14" t="n"/>
      <c r="R236" s="11" t="inlineStr">
        <is>
          <t>E06</t>
        </is>
      </c>
      <c r="S236" s="11" t="n"/>
      <c r="T236" s="14" t="n"/>
      <c r="U236" s="14" t="n"/>
      <c r="V236" s="10" t="inlineStr">
        <is>
          <t>F06</t>
        </is>
      </c>
      <c r="W236" s="10" t="n"/>
      <c r="X236" s="14" t="n"/>
      <c r="Y236" s="30" t="n"/>
      <c r="Z236" s="20" t="n"/>
      <c r="AA236" s="20" t="n"/>
      <c r="AB236" s="14" t="n"/>
      <c r="AC236" s="14" t="n"/>
      <c r="AD236" s="20" t="n"/>
      <c r="AE236" s="20" t="n"/>
      <c r="AF236" s="14" t="n"/>
      <c r="AG236" s="14" t="n"/>
      <c r="AH236" s="38" t="n"/>
      <c r="AI236" s="19" t="n"/>
      <c r="AJ236" s="19" t="n"/>
      <c r="AK236" s="19" t="n"/>
      <c r="AL236" s="19" t="n"/>
      <c r="AM236" s="19" t="n"/>
      <c r="AN236" s="19" t="n"/>
      <c r="AO236" s="19" t="n"/>
      <c r="AP236" s="19" t="n"/>
      <c r="AQ236" s="19" t="n"/>
      <c r="AR236" s="19" t="n"/>
      <c r="AS236" s="19" t="n"/>
      <c r="AT236" s="19" t="n"/>
      <c r="AU236" s="19" t="n"/>
      <c r="AV236" s="19" t="n"/>
      <c r="AW236" s="19" t="n"/>
    </row>
    <row r="237" ht="17.25" customHeight="1">
      <c r="A237" s="15" t="n">
        <v>7</v>
      </c>
      <c r="B237" s="11" t="inlineStr">
        <is>
          <t>A07</t>
        </is>
      </c>
      <c r="C237" s="11" t="n"/>
      <c r="D237" s="12" t="n"/>
      <c r="E237" s="12" t="n"/>
      <c r="F237" s="10" t="inlineStr">
        <is>
          <t>B07</t>
        </is>
      </c>
      <c r="G237" s="10" t="n"/>
      <c r="H237" s="14" t="n"/>
      <c r="I237" s="15" t="n"/>
      <c r="J237" s="11" t="inlineStr">
        <is>
          <t>C07</t>
        </is>
      </c>
      <c r="K237" s="11" t="n"/>
      <c r="L237" s="12" t="n"/>
      <c r="M237" s="14" t="n"/>
      <c r="N237" s="10" t="inlineStr">
        <is>
          <t>D07</t>
        </is>
      </c>
      <c r="O237" s="11" t="n"/>
      <c r="P237" s="14" t="n"/>
      <c r="Q237" s="14" t="n"/>
      <c r="R237" s="11" t="inlineStr">
        <is>
          <t>E07</t>
        </is>
      </c>
      <c r="S237" s="11" t="n"/>
      <c r="T237" s="14" t="n"/>
      <c r="U237" s="14" t="n"/>
      <c r="V237" s="10" t="inlineStr">
        <is>
          <t>F07</t>
        </is>
      </c>
      <c r="W237" s="11" t="n"/>
      <c r="X237" s="14" t="n"/>
      <c r="Y237" s="14" t="n"/>
      <c r="Z237" s="20" t="n"/>
      <c r="AA237" s="20" t="n"/>
      <c r="AB237" s="14" t="n"/>
      <c r="AC237" s="30" t="n"/>
      <c r="AD237" s="20" t="n"/>
      <c r="AE237" s="20" t="n"/>
      <c r="AF237" s="14" t="n"/>
      <c r="AG237" s="30" t="n"/>
      <c r="AH237" s="38" t="n"/>
      <c r="AI237" s="19" t="n"/>
      <c r="AJ237" s="19" t="n"/>
      <c r="AK237" s="19" t="n"/>
      <c r="AL237" s="19" t="n"/>
      <c r="AM237" s="19" t="n"/>
      <c r="AN237" s="19" t="n"/>
      <c r="AO237" s="19" t="n"/>
      <c r="AP237" s="19" t="n"/>
      <c r="AQ237" s="19" t="n"/>
      <c r="AR237" s="19" t="n"/>
      <c r="AS237" s="19" t="n"/>
      <c r="AT237" s="19" t="n"/>
      <c r="AU237" s="19" t="n"/>
      <c r="AV237" s="19" t="n"/>
      <c r="AW237" s="19" t="n"/>
    </row>
    <row r="238" ht="17.25" customHeight="1">
      <c r="A238" s="15" t="n">
        <v>8</v>
      </c>
      <c r="B238" s="11" t="inlineStr">
        <is>
          <t>A08</t>
        </is>
      </c>
      <c r="C238" s="11" t="n"/>
      <c r="D238" s="12" t="n"/>
      <c r="E238" s="12" t="n"/>
      <c r="F238" s="10" t="inlineStr">
        <is>
          <t>B08</t>
        </is>
      </c>
      <c r="G238" s="10" t="n"/>
      <c r="H238" s="14" t="n"/>
      <c r="I238" s="12" t="n"/>
      <c r="J238" s="11" t="inlineStr">
        <is>
          <t>C08</t>
        </is>
      </c>
      <c r="K238" s="11" t="n"/>
      <c r="L238" s="12" t="n"/>
      <c r="M238" s="30" t="n"/>
      <c r="N238" s="10" t="inlineStr">
        <is>
          <t>D08</t>
        </is>
      </c>
      <c r="O238" s="11" t="n"/>
      <c r="P238" s="14" t="n"/>
      <c r="Q238" s="30" t="n"/>
      <c r="R238" s="11" t="inlineStr">
        <is>
          <t>E08</t>
        </is>
      </c>
      <c r="S238" s="11" t="n"/>
      <c r="T238" s="12" t="n"/>
      <c r="U238" s="30" t="n"/>
      <c r="V238" s="10" t="inlineStr">
        <is>
          <t>F08</t>
        </is>
      </c>
      <c r="W238" s="15" t="n"/>
      <c r="X238" s="14" t="n"/>
      <c r="Y238" s="14" t="n"/>
      <c r="Z238" s="20" t="n"/>
      <c r="AA238" s="20" t="n"/>
      <c r="AB238" s="14" t="n"/>
      <c r="AC238" s="14" t="n"/>
      <c r="AD238" s="20" t="n"/>
      <c r="AE238" s="20" t="n"/>
      <c r="AF238" s="14" t="n"/>
      <c r="AG238" s="14" t="n"/>
      <c r="AH238" s="38" t="n"/>
      <c r="AI238" s="19" t="n"/>
      <c r="AJ238" s="19" t="n"/>
      <c r="AK238" s="19" t="n"/>
      <c r="AL238" s="19" t="n"/>
      <c r="AM238" s="19" t="n"/>
      <c r="AN238" s="19" t="n"/>
      <c r="AO238" s="19" t="n"/>
      <c r="AP238" s="19" t="n"/>
      <c r="AQ238" s="19" t="n"/>
      <c r="AR238" s="19" t="n"/>
      <c r="AS238" s="19" t="n"/>
      <c r="AT238" s="19" t="n"/>
      <c r="AU238" s="19" t="n"/>
      <c r="AV238" s="19" t="n"/>
      <c r="AW238" s="19" t="n"/>
    </row>
    <row r="239" ht="17.25" customHeight="1">
      <c r="A239" s="15" t="n">
        <v>9</v>
      </c>
      <c r="B239" s="11" t="inlineStr">
        <is>
          <t>A09</t>
        </is>
      </c>
      <c r="C239" s="11" t="n"/>
      <c r="D239" s="12" t="n"/>
      <c r="E239" s="12" t="n"/>
      <c r="F239" s="10" t="inlineStr">
        <is>
          <t>B09</t>
        </is>
      </c>
      <c r="G239" s="10" t="n"/>
      <c r="H239" s="12" t="n"/>
      <c r="I239" s="12" t="n"/>
      <c r="J239" s="11" t="inlineStr">
        <is>
          <t>C09</t>
        </is>
      </c>
      <c r="K239" s="11" t="n"/>
      <c r="L239" s="12" t="n"/>
      <c r="M239" s="14" t="n"/>
      <c r="N239" s="10" t="inlineStr">
        <is>
          <t>D09</t>
        </is>
      </c>
      <c r="O239" s="11" t="n"/>
      <c r="P239" s="14" t="n"/>
      <c r="Q239" s="14" t="n"/>
      <c r="R239" s="11" t="inlineStr">
        <is>
          <t>E09</t>
        </is>
      </c>
      <c r="S239" s="11" t="n"/>
      <c r="T239" s="14" t="n"/>
      <c r="U239" s="14" t="n"/>
      <c r="V239" s="10" t="inlineStr">
        <is>
          <t>F09</t>
        </is>
      </c>
      <c r="W239" s="15" t="n"/>
      <c r="X239" s="12" t="n"/>
      <c r="Y239" s="30" t="n"/>
      <c r="Z239" s="20" t="n"/>
      <c r="AA239" s="20" t="n"/>
      <c r="AB239" s="14" t="n"/>
      <c r="AC239" s="14" t="n"/>
      <c r="AD239" s="20" t="n"/>
      <c r="AE239" s="20" t="n"/>
      <c r="AF239" s="14" t="n"/>
      <c r="AG239" s="14" t="n"/>
      <c r="AH239" s="19" t="n"/>
      <c r="AI239" s="19" t="n"/>
      <c r="AJ239" s="19" t="n"/>
      <c r="AK239" s="19" t="n"/>
      <c r="AL239" s="19" t="n"/>
      <c r="AM239" s="19" t="n"/>
      <c r="AN239" s="19" t="n"/>
      <c r="AO239" s="19" t="n"/>
      <c r="AP239" s="19" t="n"/>
      <c r="AQ239" s="19" t="n"/>
      <c r="AR239" s="19" t="n"/>
      <c r="AS239" s="19" t="n"/>
      <c r="AT239" s="19" t="n"/>
      <c r="AU239" s="19" t="n"/>
      <c r="AV239" s="19" t="n"/>
      <c r="AW239" s="19" t="n"/>
    </row>
    <row r="240" ht="17.25" customHeight="1">
      <c r="A240" s="15" t="n">
        <v>10</v>
      </c>
      <c r="B240" s="11" t="inlineStr">
        <is>
          <t>A10</t>
        </is>
      </c>
      <c r="C240" s="11" t="n"/>
      <c r="D240" s="12" t="n"/>
      <c r="E240" s="12" t="n"/>
      <c r="F240" s="10" t="inlineStr">
        <is>
          <t>B10</t>
        </is>
      </c>
      <c r="G240" s="10" t="n"/>
      <c r="H240" s="12" t="n"/>
      <c r="I240" s="15" t="n"/>
      <c r="J240" s="11" t="inlineStr">
        <is>
          <t>C10</t>
        </is>
      </c>
      <c r="K240" s="11" t="n"/>
      <c r="L240" s="14" t="n"/>
      <c r="M240" s="14" t="n"/>
      <c r="N240" s="10" t="inlineStr">
        <is>
          <t>D10</t>
        </is>
      </c>
      <c r="O240" s="11" t="n"/>
      <c r="P240" s="14" t="n"/>
      <c r="Q240" s="14" t="n"/>
      <c r="R240" s="11" t="inlineStr">
        <is>
          <t>E10</t>
        </is>
      </c>
      <c r="S240" s="11" t="n"/>
      <c r="T240" s="14" t="n"/>
      <c r="U240" s="14" t="n"/>
      <c r="V240" s="10" t="inlineStr">
        <is>
          <t>F10</t>
        </is>
      </c>
      <c r="W240" s="15" t="n"/>
      <c r="X240" s="14" t="n"/>
      <c r="Y240" s="14" t="n"/>
      <c r="Z240" s="20" t="n"/>
      <c r="AA240" s="20" t="n"/>
      <c r="AB240" s="14" t="n"/>
      <c r="AC240" s="30" t="n"/>
      <c r="AD240" s="20" t="n"/>
      <c r="AE240" s="20" t="n"/>
      <c r="AF240" s="14" t="n"/>
      <c r="AG240" s="30" t="n"/>
      <c r="AH240" s="19" t="n"/>
      <c r="AI240" s="19" t="n"/>
      <c r="AJ240" s="19" t="n"/>
      <c r="AK240" s="19" t="n"/>
      <c r="AL240" s="19" t="n"/>
      <c r="AM240" s="19" t="n"/>
      <c r="AN240" s="19" t="n"/>
      <c r="AO240" s="19" t="n"/>
      <c r="AP240" s="19" t="n"/>
      <c r="AQ240" s="19" t="n"/>
      <c r="AR240" s="19" t="n"/>
      <c r="AS240" s="19" t="n"/>
      <c r="AT240" s="19" t="n"/>
      <c r="AU240" s="19" t="n"/>
      <c r="AV240" s="19" t="n"/>
      <c r="AW240" s="19" t="n"/>
    </row>
    <row r="241" ht="17.25" customHeight="1">
      <c r="A241" s="15" t="n">
        <v>11</v>
      </c>
      <c r="B241" s="11" t="inlineStr">
        <is>
          <t>A11</t>
        </is>
      </c>
      <c r="C241" s="11" t="n"/>
      <c r="D241" s="12" t="n"/>
      <c r="E241" s="12" t="n"/>
      <c r="F241" s="10" t="inlineStr">
        <is>
          <t>B11</t>
        </is>
      </c>
      <c r="G241" s="10" t="n"/>
      <c r="H241" s="12" t="n"/>
      <c r="I241" s="12" t="n"/>
      <c r="J241" s="11" t="inlineStr">
        <is>
          <t>C11</t>
        </is>
      </c>
      <c r="K241" s="11" t="n"/>
      <c r="L241" s="14" t="n"/>
      <c r="M241" s="30" t="n"/>
      <c r="N241" s="10" t="inlineStr">
        <is>
          <t>D11</t>
        </is>
      </c>
      <c r="O241" s="11" t="n"/>
      <c r="P241" s="14" t="n"/>
      <c r="Q241" s="30" t="n"/>
      <c r="R241" s="11" t="inlineStr">
        <is>
          <t>E11</t>
        </is>
      </c>
      <c r="S241" s="11" t="n"/>
      <c r="T241" s="12" t="n"/>
      <c r="U241" s="30" t="n"/>
      <c r="V241" s="10" t="inlineStr">
        <is>
          <t>F11</t>
        </is>
      </c>
      <c r="W241" s="15" t="n"/>
      <c r="X241" s="14" t="n"/>
      <c r="Y241" s="14" t="n"/>
      <c r="Z241" s="20" t="n"/>
      <c r="AA241" s="20" t="n"/>
      <c r="AB241" s="14" t="n"/>
      <c r="AC241" s="14" t="n"/>
      <c r="AD241" s="20" t="n"/>
      <c r="AE241" s="20" t="n"/>
      <c r="AF241" s="14" t="n"/>
      <c r="AG241" s="14" t="n"/>
      <c r="AH241" s="19" t="n"/>
      <c r="AI241" s="19" t="n"/>
      <c r="AJ241" s="19" t="n"/>
      <c r="AK241" s="19" t="n"/>
      <c r="AL241" s="19" t="n"/>
      <c r="AM241" s="19" t="n"/>
      <c r="AN241" s="19" t="n"/>
      <c r="AO241" s="19" t="n"/>
      <c r="AP241" s="19" t="n"/>
      <c r="AQ241" s="19" t="n"/>
      <c r="AR241" s="19" t="n"/>
      <c r="AS241" s="19" t="n"/>
      <c r="AT241" s="19" t="n"/>
      <c r="AU241" s="19" t="n"/>
      <c r="AV241" s="19" t="n"/>
      <c r="AW241" s="19" t="n"/>
    </row>
    <row r="242" ht="17.25" customHeight="1">
      <c r="A242" s="15" t="n">
        <v>12</v>
      </c>
      <c r="B242" s="11" t="inlineStr">
        <is>
          <t>A12</t>
        </is>
      </c>
      <c r="C242" s="11" t="n"/>
      <c r="D242" s="12" t="n"/>
      <c r="E242" s="12" t="n"/>
      <c r="F242" s="10" t="inlineStr">
        <is>
          <t>B12</t>
        </is>
      </c>
      <c r="G242" s="10" t="n"/>
      <c r="H242" s="12" t="n"/>
      <c r="I242" s="12" t="n"/>
      <c r="J242" s="11" t="inlineStr">
        <is>
          <t>C12</t>
        </is>
      </c>
      <c r="K242" s="11" t="n"/>
      <c r="L242" s="14" t="n"/>
      <c r="M242" s="14" t="n"/>
      <c r="N242" s="10" t="inlineStr">
        <is>
          <t>D12</t>
        </is>
      </c>
      <c r="O242" s="11" t="n"/>
      <c r="P242" s="14" t="n"/>
      <c r="Q242" s="14" t="n"/>
      <c r="R242" s="11" t="inlineStr">
        <is>
          <t>E12</t>
        </is>
      </c>
      <c r="S242" s="11" t="n"/>
      <c r="T242" s="14" t="n"/>
      <c r="U242" s="14" t="n"/>
      <c r="V242" s="10" t="inlineStr">
        <is>
          <t>F12</t>
        </is>
      </c>
      <c r="W242" s="15" t="n"/>
      <c r="X242" s="14" t="n"/>
      <c r="Y242" s="30" t="n"/>
      <c r="Z242" s="20" t="n"/>
      <c r="AA242" s="20" t="n"/>
      <c r="AB242" s="14" t="n"/>
      <c r="AC242" s="14" t="n"/>
      <c r="AD242" s="20" t="n"/>
      <c r="AE242" s="20" t="n"/>
      <c r="AF242" s="14" t="n"/>
      <c r="AG242" s="14" t="n"/>
      <c r="AH242" s="19" t="n"/>
      <c r="AI242" s="19" t="n"/>
      <c r="AJ242" s="19" t="n"/>
      <c r="AK242" s="19" t="n"/>
      <c r="AL242" s="19" t="n"/>
      <c r="AM242" s="19" t="n"/>
      <c r="AN242" s="19" t="n"/>
      <c r="AO242" s="19" t="n"/>
      <c r="AP242" s="19" t="n"/>
      <c r="AQ242" s="19" t="n"/>
      <c r="AR242" s="19" t="n"/>
      <c r="AS242" s="19" t="n"/>
      <c r="AT242" s="19" t="n"/>
      <c r="AU242" s="19" t="n"/>
      <c r="AV242" s="19" t="n"/>
      <c r="AW242" s="19" t="n"/>
    </row>
    <row r="243" ht="17.25" customHeight="1">
      <c r="A243" s="15" t="n">
        <v>13</v>
      </c>
      <c r="B243" s="11" t="inlineStr">
        <is>
          <t>A13</t>
        </is>
      </c>
      <c r="C243" s="11" t="n"/>
      <c r="D243" s="12" t="n"/>
      <c r="E243" s="12" t="n"/>
      <c r="F243" s="10" t="inlineStr">
        <is>
          <t>B13</t>
        </is>
      </c>
      <c r="G243" s="10" t="n"/>
      <c r="H243" s="14" t="n"/>
      <c r="I243" s="15" t="n"/>
      <c r="J243" s="11" t="inlineStr">
        <is>
          <t>C13</t>
        </is>
      </c>
      <c r="K243" s="11" t="n"/>
      <c r="L243" s="14" t="n"/>
      <c r="M243" s="14" t="n"/>
      <c r="N243" s="10" t="inlineStr">
        <is>
          <t>D13</t>
        </is>
      </c>
      <c r="O243" s="11" t="n"/>
      <c r="P243" s="14" t="n"/>
      <c r="Q243" s="14" t="n"/>
      <c r="R243" s="11" t="inlineStr">
        <is>
          <t>E13</t>
        </is>
      </c>
      <c r="S243" s="11" t="n"/>
      <c r="T243" s="12" t="n"/>
      <c r="U243" s="14" t="n"/>
      <c r="V243" s="10" t="inlineStr">
        <is>
          <t>F13</t>
        </is>
      </c>
      <c r="W243" s="15" t="n"/>
      <c r="X243" s="14" t="n"/>
      <c r="Y243" s="14" t="n"/>
      <c r="Z243" s="20" t="n"/>
      <c r="AA243" s="20" t="n"/>
      <c r="AB243" s="12" t="n"/>
      <c r="AC243" s="30" t="n"/>
      <c r="AD243" s="20" t="n"/>
      <c r="AE243" s="20" t="n"/>
      <c r="AF243" s="14" t="n"/>
      <c r="AG243" s="30" t="n"/>
      <c r="AH243" s="19" t="n"/>
      <c r="AI243" s="19" t="n"/>
      <c r="AJ243" s="19" t="n"/>
      <c r="AK243" s="19" t="n"/>
      <c r="AL243" s="19" t="n"/>
      <c r="AM243" s="19" t="n"/>
      <c r="AN243" s="19" t="n"/>
      <c r="AO243" s="19" t="n"/>
      <c r="AP243" s="19" t="n"/>
      <c r="AQ243" s="19" t="n"/>
      <c r="AR243" s="19" t="n"/>
      <c r="AS243" s="19" t="n"/>
      <c r="AT243" s="19" t="n"/>
      <c r="AU243" s="19" t="n"/>
      <c r="AV243" s="19" t="n"/>
      <c r="AW243" s="19" t="n"/>
    </row>
    <row r="244" ht="17.25" customHeight="1">
      <c r="A244" s="15" t="n">
        <v>14</v>
      </c>
      <c r="B244" s="11" t="inlineStr">
        <is>
          <t>A14</t>
        </is>
      </c>
      <c r="C244" s="11" t="n"/>
      <c r="D244" s="12" t="n"/>
      <c r="E244" s="12" t="n"/>
      <c r="F244" s="10" t="inlineStr">
        <is>
          <t>B14</t>
        </is>
      </c>
      <c r="G244" s="10" t="n"/>
      <c r="H244" s="12" t="n"/>
      <c r="I244" s="12" t="n"/>
      <c r="J244" s="11" t="inlineStr">
        <is>
          <t>C14</t>
        </is>
      </c>
      <c r="K244" s="11" t="n"/>
      <c r="L244" s="14" t="n"/>
      <c r="M244" s="30" t="n"/>
      <c r="N244" s="10" t="inlineStr">
        <is>
          <t>D14</t>
        </is>
      </c>
      <c r="O244" s="11" t="n"/>
      <c r="P244" s="14" t="n"/>
      <c r="Q244" s="30" t="n"/>
      <c r="R244" s="11" t="inlineStr">
        <is>
          <t>E14</t>
        </is>
      </c>
      <c r="S244" s="11" t="n"/>
      <c r="T244" s="14" t="n"/>
      <c r="U244" s="30" t="n"/>
      <c r="V244" s="10" t="inlineStr">
        <is>
          <t>F14</t>
        </is>
      </c>
      <c r="W244" s="15" t="n"/>
      <c r="X244" s="14" t="n"/>
      <c r="Y244" s="14" t="n"/>
      <c r="Z244" s="20" t="n"/>
      <c r="AA244" s="20" t="n"/>
      <c r="AB244" s="14" t="n"/>
      <c r="AC244" s="14" t="n"/>
      <c r="AD244" s="20" t="n"/>
      <c r="AE244" s="20" t="n"/>
      <c r="AF244" s="14" t="n"/>
      <c r="AG244" s="14" t="n"/>
      <c r="AH244" s="19" t="n"/>
      <c r="AI244" s="19" t="n"/>
      <c r="AJ244" s="19" t="n"/>
      <c r="AK244" s="19" t="n"/>
      <c r="AL244" s="19" t="n"/>
      <c r="AM244" s="19" t="n"/>
      <c r="AN244" s="19" t="n"/>
      <c r="AO244" s="19" t="n"/>
      <c r="AP244" s="19" t="n"/>
      <c r="AQ244" s="19" t="n"/>
      <c r="AR244" s="19" t="n"/>
      <c r="AS244" s="19" t="n"/>
      <c r="AT244" s="19" t="n"/>
      <c r="AU244" s="19" t="n"/>
      <c r="AV244" s="19" t="n"/>
      <c r="AW244" s="19" t="n"/>
    </row>
    <row r="245" ht="17.25" customHeight="1">
      <c r="A245" s="15" t="n">
        <v>15</v>
      </c>
      <c r="B245" s="11" t="inlineStr">
        <is>
          <t>A15</t>
        </is>
      </c>
      <c r="C245" s="11" t="n"/>
      <c r="D245" s="12" t="n"/>
      <c r="E245" s="12" t="n"/>
      <c r="F245" s="10" t="inlineStr">
        <is>
          <t>B15</t>
        </is>
      </c>
      <c r="G245" s="10" t="n"/>
      <c r="H245" s="14" t="n"/>
      <c r="I245" s="14" t="n"/>
      <c r="J245" s="11" t="inlineStr">
        <is>
          <t>C15</t>
        </is>
      </c>
      <c r="K245" s="11" t="n"/>
      <c r="L245" s="14" t="n"/>
      <c r="M245" s="14" t="n"/>
      <c r="N245" s="10" t="inlineStr">
        <is>
          <t>D15</t>
        </is>
      </c>
      <c r="O245" s="11" t="n"/>
      <c r="P245" s="14" t="n"/>
      <c r="Q245" s="14" t="n"/>
      <c r="R245" s="11" t="inlineStr">
        <is>
          <t>E15</t>
        </is>
      </c>
      <c r="S245" s="11" t="n"/>
      <c r="T245" s="12" t="n"/>
      <c r="U245" s="14" t="n"/>
      <c r="V245" s="10" t="inlineStr">
        <is>
          <t>F15</t>
        </is>
      </c>
      <c r="W245" s="15" t="n"/>
      <c r="X245" s="14" t="n"/>
      <c r="Y245" s="15" t="n"/>
      <c r="Z245" s="20" t="n"/>
      <c r="AA245" s="20" t="n"/>
      <c r="AB245" s="14" t="n"/>
      <c r="AC245" s="14" t="n"/>
      <c r="AD245" s="20" t="n"/>
      <c r="AE245" s="20" t="n"/>
      <c r="AF245" s="14" t="n"/>
      <c r="AG245" s="14" t="n"/>
      <c r="AH245" s="19" t="n"/>
      <c r="AI245" s="19" t="n"/>
      <c r="AJ245" s="19" t="n"/>
      <c r="AK245" s="19" t="n"/>
      <c r="AL245" s="19" t="n"/>
      <c r="AM245" s="19" t="n"/>
      <c r="AN245" s="19" t="n"/>
      <c r="AO245" s="19" t="n"/>
      <c r="AP245" s="19" t="n"/>
      <c r="AQ245" s="19" t="n"/>
      <c r="AR245" s="19" t="n"/>
      <c r="AS245" s="19" t="n"/>
      <c r="AT245" s="19" t="n"/>
      <c r="AU245" s="19" t="n"/>
      <c r="AV245" s="19" t="n"/>
      <c r="AW245" s="19" t="n"/>
    </row>
    <row r="246" ht="17.25" customHeight="1">
      <c r="A246" s="15" t="n">
        <v>16</v>
      </c>
      <c r="B246" s="11" t="inlineStr">
        <is>
          <t>A16</t>
        </is>
      </c>
      <c r="C246" s="11" t="n"/>
      <c r="D246" s="12" t="n"/>
      <c r="E246" s="12" t="n"/>
      <c r="F246" s="10" t="inlineStr">
        <is>
          <t>B16</t>
        </is>
      </c>
      <c r="G246" s="10" t="n"/>
      <c r="H246" s="14" t="n"/>
      <c r="I246" s="15" t="n"/>
      <c r="J246" s="11" t="inlineStr">
        <is>
          <t>C16</t>
        </is>
      </c>
      <c r="K246" s="11" t="n"/>
      <c r="L246" s="14" t="n"/>
      <c r="M246" s="14" t="n"/>
      <c r="N246" s="10" t="inlineStr">
        <is>
          <t>D16</t>
        </is>
      </c>
      <c r="O246" s="11" t="n"/>
      <c r="P246" s="14" t="n"/>
      <c r="Q246" s="14" t="n"/>
      <c r="R246" s="11" t="inlineStr">
        <is>
          <t>E16</t>
        </is>
      </c>
      <c r="S246" s="11" t="n"/>
      <c r="T246" s="14" t="n"/>
      <c r="U246" s="14" t="n"/>
      <c r="V246" s="10" t="inlineStr">
        <is>
          <t>F16</t>
        </is>
      </c>
      <c r="W246" s="15" t="n"/>
      <c r="X246" s="14" t="n"/>
      <c r="Y246" s="14" t="n"/>
      <c r="Z246" s="20" t="n"/>
      <c r="AA246" s="20" t="n"/>
      <c r="AB246" s="14" t="n"/>
      <c r="AC246" s="30" t="n"/>
      <c r="AD246" s="20" t="n"/>
      <c r="AE246" s="20" t="n"/>
      <c r="AF246" s="14" t="n"/>
      <c r="AG246" s="30" t="n"/>
      <c r="AH246" s="19" t="n"/>
      <c r="AI246" s="19" t="n"/>
      <c r="AJ246" s="19" t="n"/>
      <c r="AK246" s="19" t="n"/>
      <c r="AL246" s="19" t="n"/>
      <c r="AM246" s="19" t="n"/>
      <c r="AN246" s="19" t="n"/>
      <c r="AO246" s="19" t="n"/>
      <c r="AP246" s="19" t="n"/>
      <c r="AQ246" s="19" t="n"/>
      <c r="AR246" s="19" t="n"/>
      <c r="AS246" s="19" t="n"/>
      <c r="AT246" s="19" t="n"/>
      <c r="AU246" s="19" t="n"/>
      <c r="AV246" s="19" t="n"/>
      <c r="AW246" s="19" t="n"/>
    </row>
    <row r="247" ht="17.25" customHeight="1">
      <c r="A247" s="15" t="n">
        <v>17</v>
      </c>
      <c r="B247" s="11" t="inlineStr">
        <is>
          <t>A17</t>
        </is>
      </c>
      <c r="C247" s="11" t="n"/>
      <c r="D247" s="12" t="n"/>
      <c r="E247" s="12" t="n"/>
      <c r="F247" s="10" t="inlineStr">
        <is>
          <t>B17</t>
        </is>
      </c>
      <c r="G247" s="10" t="n"/>
      <c r="H247" s="15" t="n"/>
      <c r="I247" s="15" t="n"/>
      <c r="J247" s="11" t="n"/>
      <c r="K247" s="11" t="n"/>
      <c r="L247" s="14" t="n"/>
      <c r="M247" s="30" t="n"/>
      <c r="N247" s="10" t="inlineStr">
        <is>
          <t>D17</t>
        </is>
      </c>
      <c r="O247" s="11" t="n"/>
      <c r="P247" s="14" t="n"/>
      <c r="Q247" s="30" t="n"/>
      <c r="R247" s="11" t="n"/>
      <c r="S247" s="11" t="n"/>
      <c r="T247" s="14" t="n"/>
      <c r="U247" s="30" t="n"/>
      <c r="V247" s="10" t="inlineStr">
        <is>
          <t>F17</t>
        </is>
      </c>
      <c r="W247" s="10" t="n"/>
      <c r="X247" s="15" t="n"/>
      <c r="Y247" s="15" t="n"/>
      <c r="Z247" s="20" t="n"/>
      <c r="AA247" s="20" t="n"/>
      <c r="AB247" s="14" t="n"/>
      <c r="AC247" s="14" t="n"/>
      <c r="AD247" s="20" t="n"/>
      <c r="AE247" s="20" t="n"/>
      <c r="AF247" s="14" t="n"/>
      <c r="AG247" s="14" t="n"/>
      <c r="AH247" s="19" t="n"/>
      <c r="AI247" s="19" t="n"/>
      <c r="AJ247" s="19" t="n"/>
      <c r="AK247" s="19" t="n"/>
      <c r="AL247" s="19" t="n"/>
      <c r="AM247" s="19" t="n"/>
      <c r="AN247" s="19" t="n"/>
      <c r="AO247" s="19" t="n"/>
      <c r="AP247" s="19" t="n"/>
      <c r="AQ247" s="19" t="n"/>
      <c r="AR247" s="19" t="n"/>
      <c r="AS247" s="19" t="n"/>
      <c r="AT247" s="19" t="n"/>
      <c r="AU247" s="19" t="n"/>
      <c r="AV247" s="19" t="n"/>
      <c r="AW247" s="19" t="n"/>
    </row>
    <row r="248" ht="17.25" customHeight="1">
      <c r="A248" s="15" t="n">
        <v>18</v>
      </c>
      <c r="B248" s="11" t="inlineStr">
        <is>
          <t>A18</t>
        </is>
      </c>
      <c r="C248" s="11" t="n"/>
      <c r="D248" s="12" t="n"/>
      <c r="E248" s="12" t="n"/>
      <c r="F248" s="10" t="inlineStr">
        <is>
          <t>B18</t>
        </is>
      </c>
      <c r="G248" s="10" t="n"/>
      <c r="H248" s="15" t="n"/>
      <c r="I248" s="15" t="n"/>
      <c r="J248" s="11" t="n"/>
      <c r="K248" s="11" t="n"/>
      <c r="L248" s="14" t="n"/>
      <c r="M248" s="14" t="n"/>
      <c r="N248" s="10" t="inlineStr">
        <is>
          <t>D18</t>
        </is>
      </c>
      <c r="O248" s="11" t="n"/>
      <c r="P248" s="14" t="n"/>
      <c r="Q248" s="14" t="n"/>
      <c r="R248" s="11" t="n"/>
      <c r="S248" s="11" t="n"/>
      <c r="T248" s="14" t="n"/>
      <c r="U248" s="14" t="n"/>
      <c r="V248" s="10" t="inlineStr">
        <is>
          <t>F18</t>
        </is>
      </c>
      <c r="W248" s="10" t="n"/>
      <c r="X248" s="15" t="n"/>
      <c r="Y248" s="15" t="n"/>
      <c r="Z248" s="20" t="n"/>
      <c r="AA248" s="20" t="n"/>
      <c r="AB248" s="14" t="n"/>
      <c r="AC248" s="14" t="n"/>
      <c r="AD248" s="20" t="n"/>
      <c r="AE248" s="20" t="n"/>
      <c r="AF248" s="14" t="n"/>
      <c r="AG248" s="14" t="n"/>
      <c r="AH248" s="19" t="n"/>
      <c r="AI248" s="19" t="n"/>
      <c r="AJ248" s="19" t="n"/>
      <c r="AK248" s="19" t="n"/>
      <c r="AL248" s="19" t="n"/>
      <c r="AM248" s="19" t="n"/>
      <c r="AN248" s="19" t="n"/>
      <c r="AO248" s="19" t="n"/>
      <c r="AP248" s="19" t="n"/>
      <c r="AQ248" s="19" t="n"/>
      <c r="AR248" s="19" t="n"/>
      <c r="AS248" s="19" t="n"/>
      <c r="AT248" s="19" t="n"/>
      <c r="AU248" s="19" t="n"/>
      <c r="AV248" s="19" t="n"/>
      <c r="AW248" s="19" t="n"/>
    </row>
    <row r="249" ht="17.25" customHeight="1">
      <c r="A249" s="15" t="n">
        <v>19</v>
      </c>
      <c r="B249" s="11" t="inlineStr">
        <is>
          <t>A19</t>
        </is>
      </c>
      <c r="C249" s="11" t="n"/>
      <c r="D249" s="12" t="n"/>
      <c r="E249" s="12" t="n"/>
      <c r="F249" s="10" t="inlineStr">
        <is>
          <t>B19</t>
        </is>
      </c>
      <c r="G249" s="10" t="n"/>
      <c r="H249" s="14" t="n"/>
      <c r="I249" s="14" t="n"/>
      <c r="J249" s="11" t="n"/>
      <c r="K249" s="11" t="n"/>
      <c r="L249" s="14" t="n"/>
      <c r="M249" s="14" t="n"/>
      <c r="N249" s="10" t="inlineStr">
        <is>
          <t>D19</t>
        </is>
      </c>
      <c r="O249" s="11" t="n"/>
      <c r="P249" s="14" t="n"/>
      <c r="Q249" s="14" t="n"/>
      <c r="R249" s="11" t="n"/>
      <c r="S249" s="11" t="n"/>
      <c r="T249" s="14" t="n"/>
      <c r="U249" s="14" t="n"/>
      <c r="V249" s="10" t="inlineStr">
        <is>
          <t>F19</t>
        </is>
      </c>
      <c r="W249" s="15" t="n"/>
      <c r="X249" s="14" t="n"/>
      <c r="Y249" s="14" t="n"/>
      <c r="Z249" s="20" t="n"/>
      <c r="AA249" s="20" t="n"/>
      <c r="AB249" s="14" t="n"/>
      <c r="AC249" s="30" t="n"/>
      <c r="AD249" s="20" t="n"/>
      <c r="AE249" s="20" t="n"/>
      <c r="AF249" s="14" t="n"/>
      <c r="AG249" s="30" t="n"/>
      <c r="AH249" s="19" t="n"/>
      <c r="AI249" s="19" t="n"/>
      <c r="AJ249" s="19" t="n"/>
      <c r="AK249" s="19" t="n"/>
      <c r="AL249" s="19" t="n"/>
      <c r="AM249" s="19" t="n"/>
      <c r="AN249" s="19" t="n"/>
      <c r="AO249" s="19" t="n"/>
      <c r="AP249" s="19" t="n"/>
      <c r="AQ249" s="19" t="n"/>
      <c r="AR249" s="19" t="n"/>
      <c r="AS249" s="19" t="n"/>
      <c r="AT249" s="19" t="n"/>
      <c r="AU249" s="19" t="n"/>
      <c r="AV249" s="19" t="n"/>
      <c r="AW249" s="19" t="n"/>
    </row>
    <row r="250" ht="17.25" customHeight="1">
      <c r="A250" s="15" t="n">
        <v>20</v>
      </c>
      <c r="B250" s="11" t="inlineStr">
        <is>
          <t>A20</t>
        </is>
      </c>
      <c r="C250" s="11" t="n"/>
      <c r="D250" s="12" t="n"/>
      <c r="E250" s="12" t="n"/>
      <c r="F250" s="10" t="inlineStr">
        <is>
          <t>B20</t>
        </is>
      </c>
      <c r="G250" s="10" t="n"/>
      <c r="H250" s="14" t="n"/>
      <c r="I250" s="14" t="n"/>
      <c r="J250" s="11" t="n"/>
      <c r="K250" s="11" t="n"/>
      <c r="L250" s="14" t="n"/>
      <c r="M250" s="30" t="n"/>
      <c r="N250" s="10" t="inlineStr">
        <is>
          <t>D20</t>
        </is>
      </c>
      <c r="O250" s="11" t="n"/>
      <c r="P250" s="12" t="n"/>
      <c r="Q250" s="30" t="n"/>
      <c r="R250" s="11" t="n"/>
      <c r="S250" s="11" t="n"/>
      <c r="T250" s="14" t="n"/>
      <c r="U250" s="30" t="n"/>
      <c r="V250" s="10" t="inlineStr">
        <is>
          <t>F20</t>
        </is>
      </c>
      <c r="W250" s="15" t="n"/>
      <c r="X250" s="14" t="n"/>
      <c r="Y250" s="15" t="n"/>
      <c r="Z250" s="20" t="n"/>
      <c r="AA250" s="20" t="n"/>
      <c r="AB250" s="14" t="n"/>
      <c r="AC250" s="14" t="n"/>
      <c r="AD250" s="20" t="n"/>
      <c r="AE250" s="20" t="n"/>
      <c r="AF250" s="14" t="n"/>
      <c r="AG250" s="14" t="n"/>
      <c r="AH250" s="19" t="n"/>
      <c r="AI250" s="19" t="n"/>
      <c r="AJ250" s="19" t="n"/>
      <c r="AK250" s="19" t="n"/>
      <c r="AL250" s="19" t="n"/>
      <c r="AM250" s="19" t="n"/>
      <c r="AN250" s="19" t="n"/>
      <c r="AO250" s="19" t="n"/>
      <c r="AP250" s="19" t="n"/>
      <c r="AQ250" s="19" t="n"/>
      <c r="AR250" s="19" t="n"/>
      <c r="AS250" s="19" t="n"/>
      <c r="AT250" s="19" t="n"/>
      <c r="AU250" s="19" t="n"/>
      <c r="AV250" s="19" t="n"/>
      <c r="AW250" s="19" t="n"/>
    </row>
    <row r="251" ht="15" customHeight="1">
      <c r="A251" s="21" t="inlineStr">
        <is>
          <t>统计</t>
        </is>
      </c>
      <c r="B251" s="21">
        <f>COUNTA(B231:B250)</f>
        <v/>
      </c>
      <c r="C251" s="21">
        <f>COUNTIF(C231:C250,5)</f>
        <v/>
      </c>
      <c r="D251" s="21" t="n"/>
      <c r="E251" s="21" t="n"/>
      <c r="F251" s="21">
        <f>COUNTA(F231:F250)</f>
        <v/>
      </c>
      <c r="G251" s="21">
        <f>COUNTIF(G231:G250,5)</f>
        <v/>
      </c>
      <c r="H251" s="21" t="n"/>
      <c r="I251" s="21" t="n"/>
      <c r="J251" s="21">
        <f>COUNTA(J231:J250)</f>
        <v/>
      </c>
      <c r="K251" s="21">
        <f>COUNTIF(K231:K250,5)</f>
        <v/>
      </c>
      <c r="L251" s="21" t="n"/>
      <c r="M251" s="21" t="n"/>
      <c r="N251" s="21">
        <f>COUNTA(N231:N250)</f>
        <v/>
      </c>
      <c r="O251" s="21">
        <f>COUNTIF(O231:O250,5)</f>
        <v/>
      </c>
      <c r="P251" s="21" t="n"/>
      <c r="Q251" s="21" t="n"/>
      <c r="R251" s="21">
        <f>COUNTA(R231:R250)</f>
        <v/>
      </c>
      <c r="S251" s="21">
        <f>COUNTIF(S231:S250,5)</f>
        <v/>
      </c>
      <c r="T251" s="21" t="n"/>
      <c r="U251" s="21" t="n"/>
      <c r="V251" s="21">
        <f>COUNTA(V231:V250)</f>
        <v/>
      </c>
      <c r="W251" s="21">
        <f>COUNTIF(W231:W250,5)</f>
        <v/>
      </c>
      <c r="X251" s="21" t="n"/>
      <c r="Y251" s="21" t="n"/>
      <c r="Z251" s="21">
        <f>COUNTA(Z231:Z250)</f>
        <v/>
      </c>
      <c r="AA251" s="21">
        <f>COUNTIF(AA231:AA250,5)</f>
        <v/>
      </c>
      <c r="AB251" s="21" t="n"/>
      <c r="AC251" s="21" t="n"/>
      <c r="AD251" s="21">
        <f>COUNTA(AD231:AD250)</f>
        <v/>
      </c>
      <c r="AE251" s="21">
        <f>COUNTIF(AE231:AE250,5)</f>
        <v/>
      </c>
      <c r="AF251" s="21" t="n"/>
      <c r="AG251" s="21" t="n"/>
      <c r="AH251" s="19" t="n"/>
      <c r="AI251" s="19" t="n"/>
      <c r="AJ251" s="19" t="n"/>
      <c r="AK251" s="19" t="n"/>
      <c r="AL251" s="19" t="n"/>
      <c r="AM251" s="19" t="n"/>
      <c r="AN251" s="19" t="n"/>
      <c r="AO251" s="19" t="n"/>
      <c r="AP251" s="19" t="n"/>
      <c r="AQ251" s="19" t="n"/>
      <c r="AR251" s="19" t="n"/>
      <c r="AS251" s="19" t="n"/>
      <c r="AT251" s="19" t="n"/>
      <c r="AU251" s="19" t="n"/>
      <c r="AV251" s="19" t="n"/>
      <c r="AW251" s="19" t="n"/>
    </row>
    <row r="252">
      <c r="A252" s="17" t="n"/>
      <c r="B252" s="17" t="n"/>
      <c r="C252" s="21">
        <f>COUNTIF(C231:C250,8)</f>
        <v/>
      </c>
      <c r="D252" s="17" t="n"/>
      <c r="E252" s="17" t="n"/>
      <c r="F252" s="17" t="n"/>
      <c r="G252" s="21">
        <f>COUNTIF(G231:G250,8)</f>
        <v/>
      </c>
      <c r="H252" s="17" t="n"/>
      <c r="I252" s="17" t="n"/>
      <c r="J252" s="17" t="n"/>
      <c r="K252" s="21">
        <f>COUNTIF(K231:K250,8)</f>
        <v/>
      </c>
      <c r="L252" s="17" t="n"/>
      <c r="M252" s="17" t="n"/>
      <c r="N252" s="17" t="n"/>
      <c r="O252" s="21">
        <f>COUNTIF(O231:O250,8)</f>
        <v/>
      </c>
      <c r="P252" s="17" t="n"/>
      <c r="Q252" s="17" t="n"/>
      <c r="R252" s="17" t="n"/>
      <c r="S252" s="21">
        <f>COUNTIF(S231:S250,8)</f>
        <v/>
      </c>
      <c r="T252" s="17" t="n"/>
      <c r="U252" s="17" t="n"/>
      <c r="V252" s="17" t="n"/>
      <c r="W252" s="21">
        <f>COUNTIF(W231:W250,8)</f>
        <v/>
      </c>
      <c r="X252" s="17" t="n"/>
      <c r="Y252" s="17" t="n"/>
      <c r="Z252" s="17" t="n"/>
      <c r="AA252" s="21">
        <f>COUNTIF(AA231:AA250,8)</f>
        <v/>
      </c>
      <c r="AB252" s="17" t="n"/>
      <c r="AC252" s="17" t="n"/>
      <c r="AD252" s="17" t="n"/>
      <c r="AE252" s="21">
        <f>COUNTIF(AE231:AE250,8)</f>
        <v/>
      </c>
      <c r="AF252" s="17" t="n"/>
      <c r="AG252" s="17" t="n"/>
      <c r="AH252" s="19" t="n"/>
      <c r="AI252" s="19" t="n"/>
      <c r="AJ252" s="19" t="n"/>
      <c r="AK252" s="19" t="n"/>
      <c r="AL252" s="19" t="n"/>
      <c r="AM252" s="19" t="n"/>
      <c r="AN252" s="19" t="n"/>
      <c r="AO252" s="19" t="n"/>
      <c r="AP252" s="19" t="n"/>
      <c r="AQ252" s="19" t="n"/>
      <c r="AR252" s="19" t="n"/>
      <c r="AS252" s="19" t="n"/>
      <c r="AT252" s="19" t="n"/>
      <c r="AU252" s="19" t="n"/>
      <c r="AV252" s="19" t="n"/>
      <c r="AW252" s="19" t="n"/>
    </row>
    <row r="253">
      <c r="A253" s="17" t="n"/>
      <c r="B253" s="17" t="n"/>
      <c r="C253" s="21">
        <f>COUNTIF(C230:C249,12)</f>
        <v/>
      </c>
      <c r="D253" s="17" t="n"/>
      <c r="E253" s="17" t="n"/>
      <c r="F253" s="17" t="n"/>
      <c r="G253" s="21">
        <f>COUNTIF(G230:G249,12)</f>
        <v/>
      </c>
      <c r="H253" s="17" t="n"/>
      <c r="I253" s="17" t="n"/>
      <c r="J253" s="17" t="n"/>
      <c r="K253" s="21">
        <f>COUNTIF(K230:K249,12)</f>
        <v/>
      </c>
      <c r="L253" s="17" t="n"/>
      <c r="M253" s="17" t="n"/>
      <c r="N253" s="17" t="n"/>
      <c r="O253" s="21">
        <f>COUNTIF(O230:O249,12)</f>
        <v/>
      </c>
      <c r="P253" s="17" t="n"/>
      <c r="Q253" s="17" t="n"/>
      <c r="R253" s="17" t="n"/>
      <c r="S253" s="21">
        <f>COUNTIF(S230:S249,12)</f>
        <v/>
      </c>
      <c r="T253" s="17" t="n"/>
      <c r="U253" s="17" t="n"/>
      <c r="V253" s="17" t="n"/>
      <c r="W253" s="21">
        <f>COUNTIF(W230:W249,12)</f>
        <v/>
      </c>
      <c r="X253" s="17" t="n"/>
      <c r="Y253" s="17" t="n"/>
      <c r="Z253" s="17" t="n"/>
      <c r="AA253" s="21">
        <f>COUNTIF(AA230:AA249,12)</f>
        <v/>
      </c>
      <c r="AB253" s="17" t="n"/>
      <c r="AC253" s="17" t="n"/>
      <c r="AD253" s="17" t="n"/>
      <c r="AE253" s="21">
        <f>COUNTIF(AE230:AE249,12)</f>
        <v/>
      </c>
      <c r="AF253" s="17" t="n"/>
      <c r="AG253" s="17" t="n"/>
      <c r="AH253" s="19" t="n"/>
      <c r="AI253" s="19" t="n"/>
      <c r="AJ253" s="19" t="n"/>
      <c r="AK253" s="19" t="n"/>
      <c r="AL253" s="19" t="n"/>
      <c r="AM253" s="19" t="n"/>
      <c r="AN253" s="19" t="n"/>
      <c r="AO253" s="19" t="n"/>
      <c r="AP253" s="19" t="n"/>
      <c r="AQ253" s="19" t="n"/>
      <c r="AR253" s="19" t="n"/>
      <c r="AS253" s="19" t="n"/>
      <c r="AT253" s="19" t="n"/>
      <c r="AU253" s="19" t="n"/>
      <c r="AV253" s="19" t="n"/>
      <c r="AW253" s="19" t="n"/>
    </row>
    <row r="254">
      <c r="A254" s="18" t="n"/>
      <c r="B254" s="18" t="n"/>
      <c r="C254" s="21">
        <f>COUNTIF(C231:C250,20)</f>
        <v/>
      </c>
      <c r="D254" s="18" t="n"/>
      <c r="E254" s="18" t="n"/>
      <c r="F254" s="18" t="n"/>
      <c r="G254" s="21">
        <f>COUNTIF(G231:G250,20)</f>
        <v/>
      </c>
      <c r="H254" s="18" t="n"/>
      <c r="I254" s="18" t="n"/>
      <c r="J254" s="18" t="n"/>
      <c r="K254" s="21">
        <f>COUNTIF(K231:K250,20)</f>
        <v/>
      </c>
      <c r="L254" s="18" t="n"/>
      <c r="M254" s="18" t="n"/>
      <c r="N254" s="18" t="n"/>
      <c r="O254" s="21">
        <f>COUNTIF(O231:O250,20)</f>
        <v/>
      </c>
      <c r="P254" s="18" t="n"/>
      <c r="Q254" s="18" t="n"/>
      <c r="R254" s="18" t="n"/>
      <c r="S254" s="21">
        <f>COUNTIF(S231:S250,20)</f>
        <v/>
      </c>
      <c r="T254" s="18" t="n"/>
      <c r="U254" s="18" t="n"/>
      <c r="V254" s="18" t="n"/>
      <c r="W254" s="21">
        <f>COUNTIF(W231:W250,20)</f>
        <v/>
      </c>
      <c r="X254" s="18" t="n"/>
      <c r="Y254" s="18" t="n"/>
      <c r="Z254" s="18" t="n"/>
      <c r="AA254" s="21">
        <f>COUNTIF(AA231:AA250,20)</f>
        <v/>
      </c>
      <c r="AB254" s="18" t="n"/>
      <c r="AC254" s="18" t="n"/>
      <c r="AD254" s="18" t="n"/>
      <c r="AE254" s="21">
        <f>COUNTIF(AE231:AE250,20)</f>
        <v/>
      </c>
      <c r="AF254" s="18" t="n"/>
      <c r="AG254" s="18" t="n"/>
      <c r="AH254" s="19" t="n"/>
      <c r="AI254" s="19" t="n"/>
      <c r="AJ254" s="19" t="n"/>
      <c r="AK254" s="19" t="n"/>
      <c r="AL254" s="19" t="n"/>
      <c r="AM254" s="19" t="n"/>
      <c r="AN254" s="19" t="n"/>
      <c r="AO254" s="19" t="n"/>
      <c r="AP254" s="19" t="n"/>
      <c r="AQ254" s="19" t="n"/>
      <c r="AR254" s="19" t="n"/>
      <c r="AS254" s="19" t="n"/>
      <c r="AT254" s="19" t="n"/>
      <c r="AU254" s="19" t="n"/>
      <c r="AV254" s="19" t="n"/>
      <c r="AW254" s="19" t="n"/>
    </row>
    <row r="255">
      <c r="A255" s="19" t="n"/>
      <c r="B255" s="19" t="n"/>
      <c r="C255" s="19" t="n"/>
      <c r="D255" s="19" t="n"/>
      <c r="E255" s="19" t="n"/>
      <c r="F255" s="19" t="n"/>
      <c r="G255" s="19" t="n"/>
      <c r="H255" s="19" t="n"/>
      <c r="I255" s="19" t="n"/>
      <c r="J255" s="19" t="n"/>
      <c r="K255" s="19" t="n"/>
      <c r="L255" s="19" t="n"/>
      <c r="M255" s="19" t="n"/>
      <c r="N255" s="19" t="n"/>
      <c r="O255" s="19" t="n"/>
      <c r="P255" s="19" t="n"/>
      <c r="Q255" s="19" t="n"/>
      <c r="R255" s="19" t="n"/>
      <c r="S255" s="19" t="n"/>
      <c r="T255" s="19" t="n"/>
      <c r="U255" s="19" t="n"/>
      <c r="V255" s="19" t="n"/>
      <c r="W255" s="19" t="n"/>
      <c r="X255" s="19" t="n"/>
      <c r="Y255" s="19" t="n"/>
      <c r="Z255" s="19" t="n"/>
      <c r="AA255" s="19" t="n"/>
      <c r="AB255" s="19" t="n"/>
      <c r="AC255" s="19" t="n"/>
      <c r="AD255" s="19" t="n"/>
      <c r="AE255" s="19" t="n"/>
      <c r="AF255" s="19" t="n"/>
      <c r="AG255" s="19" t="n"/>
      <c r="AH255" s="19" t="n"/>
      <c r="AI255" s="19" t="n"/>
      <c r="AJ255" s="19" t="n"/>
      <c r="AK255" s="19" t="n"/>
      <c r="AL255" s="19" t="n"/>
      <c r="AM255" s="19" t="n"/>
      <c r="AN255" s="19" t="n"/>
      <c r="AO255" s="19" t="n"/>
      <c r="AP255" s="19" t="n"/>
      <c r="AQ255" s="19" t="n"/>
      <c r="AR255" s="19" t="n"/>
      <c r="AS255" s="19" t="n"/>
      <c r="AT255" s="19" t="n"/>
      <c r="AU255" s="19" t="n"/>
      <c r="AV255" s="19" t="n"/>
      <c r="AW255" s="19" t="n"/>
    </row>
    <row r="256" ht="19.2" customHeight="1">
      <c r="A256" s="8" t="inlineStr">
        <is>
          <t>602机房机柜开通状态表</t>
        </is>
      </c>
      <c r="L256" s="28" t="inlineStr">
        <is>
          <t>机柜总数：</t>
        </is>
      </c>
      <c r="O256" s="29">
        <f>SUM(B279,F279,J279,N279,R279,V279,Z279,AD279)</f>
        <v/>
      </c>
      <c r="Q256" s="33" t="inlineStr">
        <is>
          <t>5kW机柜加电数</t>
        </is>
      </c>
      <c r="S256" s="32">
        <f>C279+G279+K279+O279+S279+W279+AA279+AE279</f>
        <v/>
      </c>
      <c r="T256" s="33" t="inlineStr">
        <is>
          <t>8kW机柜加电数</t>
        </is>
      </c>
      <c r="V256" s="32">
        <f>SUM(K280,C280,G280,O280,S280,W280,AA280,AE280)</f>
        <v/>
      </c>
      <c r="W256" s="33" t="inlineStr">
        <is>
          <t>12kW机柜加电数</t>
        </is>
      </c>
      <c r="Y256" s="29">
        <f>SUM(C281,G281,K281,O281,S281,W281,AA281,AE281)</f>
        <v/>
      </c>
      <c r="Z256" s="33" t="inlineStr">
        <is>
          <t>20kW机柜加电数</t>
        </is>
      </c>
      <c r="AB256" s="29">
        <f>SUM(C282,G282,K282,O282,S282,W282,AA282,AE282)</f>
        <v/>
      </c>
      <c r="AC256" s="36" t="n"/>
      <c r="AD256" s="36" t="n"/>
      <c r="AE256" s="28" t="n"/>
      <c r="AF256" s="36" t="n"/>
      <c r="AG256" s="28" t="n"/>
    </row>
    <row r="257" ht="22.5" customHeight="1">
      <c r="A257" s="9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28" t="n"/>
      <c r="AD257" s="28" t="n"/>
      <c r="AE257" s="5" t="n"/>
      <c r="AF257" s="28" t="n"/>
      <c r="AG257" s="5" t="n"/>
    </row>
    <row r="258" ht="17.25" customHeight="1">
      <c r="A258" s="10" t="inlineStr">
        <is>
          <t>编号</t>
        </is>
      </c>
      <c r="B258" s="11" t="inlineStr">
        <is>
          <t>机柜编号</t>
        </is>
      </c>
      <c r="C258" s="11" t="inlineStr">
        <is>
          <t>功率(kW)</t>
        </is>
      </c>
      <c r="D258" s="10" t="inlineStr">
        <is>
          <t>加电时间</t>
        </is>
      </c>
      <c r="E258" s="10" t="inlineStr">
        <is>
          <t>断电时间</t>
        </is>
      </c>
      <c r="F258" s="10" t="inlineStr">
        <is>
          <t>机柜编号</t>
        </is>
      </c>
      <c r="G258" s="11" t="inlineStr">
        <is>
          <t>功率(kW)</t>
        </is>
      </c>
      <c r="H258" s="10" t="inlineStr">
        <is>
          <t>加电时间</t>
        </is>
      </c>
      <c r="I258" s="10" t="inlineStr">
        <is>
          <t>断电时间</t>
        </is>
      </c>
      <c r="J258" s="10" t="inlineStr">
        <is>
          <t>机柜编号</t>
        </is>
      </c>
      <c r="K258" s="11" t="inlineStr">
        <is>
          <t>功率(kW)</t>
        </is>
      </c>
      <c r="L258" s="10" t="inlineStr">
        <is>
          <t>加电时间</t>
        </is>
      </c>
      <c r="M258" s="10" t="inlineStr">
        <is>
          <t>断电时间</t>
        </is>
      </c>
      <c r="N258" s="10" t="inlineStr">
        <is>
          <t>机柜编号</t>
        </is>
      </c>
      <c r="O258" s="11" t="inlineStr">
        <is>
          <t>功率(kW)</t>
        </is>
      </c>
      <c r="P258" s="10" t="inlineStr">
        <is>
          <t>加电时间</t>
        </is>
      </c>
      <c r="Q258" s="10" t="inlineStr">
        <is>
          <t>断电时间</t>
        </is>
      </c>
      <c r="R258" s="10" t="inlineStr">
        <is>
          <t>机柜编号</t>
        </is>
      </c>
      <c r="S258" s="11" t="inlineStr">
        <is>
          <t>功率(kW)</t>
        </is>
      </c>
      <c r="T258" s="10" t="inlineStr">
        <is>
          <t>加电时间</t>
        </is>
      </c>
      <c r="U258" s="10" t="inlineStr">
        <is>
          <t>断电时间</t>
        </is>
      </c>
      <c r="V258" s="10" t="inlineStr">
        <is>
          <t>机柜编号</t>
        </is>
      </c>
      <c r="W258" s="11" t="inlineStr">
        <is>
          <t>功率(kW)</t>
        </is>
      </c>
      <c r="X258" s="10" t="inlineStr">
        <is>
          <t>加电时间</t>
        </is>
      </c>
      <c r="Y258" s="10" t="inlineStr">
        <is>
          <t>断电时间</t>
        </is>
      </c>
      <c r="Z258" s="10" t="n"/>
      <c r="AA258" s="11" t="n"/>
      <c r="AB258" s="10" t="n"/>
      <c r="AC258" s="10" t="n"/>
      <c r="AD258" s="10" t="n"/>
      <c r="AE258" s="11" t="n"/>
      <c r="AF258" s="10" t="n"/>
      <c r="AG258" s="10" t="n"/>
      <c r="AH258" s="19" t="n"/>
      <c r="AI258" s="19" t="n"/>
      <c r="AJ258" s="19" t="n"/>
      <c r="AK258" s="19" t="n"/>
      <c r="AL258" s="19" t="n"/>
      <c r="AM258" s="19" t="n"/>
      <c r="AN258" s="19" t="n"/>
      <c r="AO258" s="19" t="n"/>
      <c r="AP258" s="19" t="n"/>
      <c r="AQ258" s="19" t="n"/>
      <c r="AR258" s="19" t="n"/>
      <c r="AS258" s="19" t="n"/>
      <c r="AT258" s="19" t="n"/>
      <c r="AU258" s="19" t="n"/>
      <c r="AV258" s="19" t="n"/>
      <c r="AW258" s="19" t="n"/>
    </row>
    <row r="259">
      <c r="A259" s="15" t="n">
        <v>1</v>
      </c>
      <c r="B259" s="20" t="inlineStr">
        <is>
          <t>A01</t>
        </is>
      </c>
      <c r="C259" s="20" t="n"/>
      <c r="D259" s="12" t="n"/>
      <c r="E259" s="368" t="n"/>
      <c r="F259" s="15" t="inlineStr">
        <is>
          <t>B01</t>
        </is>
      </c>
      <c r="G259" s="15" t="n"/>
      <c r="H259" s="15" t="n"/>
      <c r="I259" s="15" t="n"/>
      <c r="J259" s="20" t="inlineStr">
        <is>
          <t>C01</t>
        </is>
      </c>
      <c r="K259" s="20" t="n"/>
      <c r="L259" s="14" t="n"/>
      <c r="M259" s="14" t="n"/>
      <c r="N259" s="15" t="inlineStr">
        <is>
          <t>D01</t>
        </is>
      </c>
      <c r="O259" s="20" t="n"/>
      <c r="P259" s="14" t="n"/>
      <c r="Q259" s="14" t="n"/>
      <c r="R259" s="20" t="inlineStr">
        <is>
          <t>E01</t>
        </is>
      </c>
      <c r="S259" s="20" t="n"/>
      <c r="T259" s="14" t="n"/>
      <c r="U259" s="14" t="n"/>
      <c r="V259" s="15" t="inlineStr">
        <is>
          <t>F01</t>
        </is>
      </c>
      <c r="W259" s="15" t="n"/>
      <c r="X259" s="14" t="n"/>
      <c r="Y259" s="15" t="n"/>
      <c r="Z259" s="15" t="n"/>
      <c r="AA259" s="15" t="n"/>
      <c r="AB259" s="14" t="n"/>
      <c r="AC259" s="14" t="n"/>
      <c r="AD259" s="15" t="n"/>
      <c r="AE259" s="15" t="n"/>
      <c r="AF259" s="14" t="n"/>
      <c r="AG259" s="15" t="n"/>
      <c r="AH259" s="19" t="n"/>
      <c r="AI259" s="19" t="n"/>
      <c r="AJ259" s="19" t="n"/>
      <c r="AK259" s="19" t="n"/>
      <c r="AL259" s="19" t="n"/>
      <c r="AM259" s="19" t="n"/>
      <c r="AN259" s="19" t="n"/>
      <c r="AO259" s="19" t="n"/>
      <c r="AP259" s="19" t="n"/>
      <c r="AQ259" s="19" t="n"/>
      <c r="AR259" s="19" t="n"/>
      <c r="AS259" s="19" t="n"/>
      <c r="AT259" s="19" t="n"/>
      <c r="AU259" s="19" t="n"/>
      <c r="AV259" s="19" t="n"/>
      <c r="AW259" s="19" t="n"/>
    </row>
    <row r="260">
      <c r="A260" s="15" t="n">
        <v>2</v>
      </c>
      <c r="B260" s="20" t="inlineStr">
        <is>
          <t>A02</t>
        </is>
      </c>
      <c r="C260" s="20" t="n"/>
      <c r="D260" s="12" t="n"/>
      <c r="E260" s="12" t="n"/>
      <c r="F260" s="15" t="inlineStr">
        <is>
          <t>B02</t>
        </is>
      </c>
      <c r="G260" s="15" t="n"/>
      <c r="H260" s="15" t="n"/>
      <c r="I260" s="15" t="n"/>
      <c r="J260" s="20" t="inlineStr">
        <is>
          <t>C02</t>
        </is>
      </c>
      <c r="K260" s="20" t="n"/>
      <c r="L260" s="14" t="n"/>
      <c r="M260" s="30" t="n"/>
      <c r="N260" s="15" t="inlineStr">
        <is>
          <t>D02</t>
        </is>
      </c>
      <c r="O260" s="20" t="n"/>
      <c r="P260" s="14" t="n"/>
      <c r="Q260" s="30" t="n"/>
      <c r="R260" s="20" t="inlineStr">
        <is>
          <t>E02</t>
        </is>
      </c>
      <c r="S260" s="20" t="n"/>
      <c r="T260" s="12" t="n"/>
      <c r="U260" s="30" t="n"/>
      <c r="V260" s="15" t="inlineStr">
        <is>
          <t>F02</t>
        </is>
      </c>
      <c r="W260" s="15" t="n"/>
      <c r="X260" s="15" t="n"/>
      <c r="Y260" s="15" t="n"/>
      <c r="Z260" s="15" t="n"/>
      <c r="AA260" s="15" t="n"/>
      <c r="AB260" s="14" t="n"/>
      <c r="AC260" s="14" t="n"/>
      <c r="AD260" s="15" t="n"/>
      <c r="AE260" s="15" t="n"/>
      <c r="AF260" s="14" t="n"/>
      <c r="AG260" s="14" t="n"/>
      <c r="AH260" s="38" t="n"/>
      <c r="AI260" s="19" t="n"/>
      <c r="AJ260" s="19" t="n"/>
      <c r="AK260" s="19" t="n"/>
      <c r="AL260" s="19" t="n"/>
      <c r="AM260" s="19" t="n"/>
      <c r="AN260" s="19" t="n"/>
      <c r="AO260" s="19" t="n"/>
      <c r="AP260" s="19" t="n"/>
      <c r="AQ260" s="19" t="n"/>
      <c r="AR260" s="19" t="n"/>
      <c r="AS260" s="19" t="n"/>
      <c r="AT260" s="19" t="n"/>
      <c r="AU260" s="19" t="n"/>
      <c r="AV260" s="19" t="n"/>
      <c r="AW260" s="19" t="n"/>
    </row>
    <row r="261">
      <c r="A261" s="15" t="n">
        <v>3</v>
      </c>
      <c r="B261" s="20" t="inlineStr">
        <is>
          <t>A03</t>
        </is>
      </c>
      <c r="C261" s="20" t="n"/>
      <c r="D261" s="12" t="n"/>
      <c r="E261" s="12" t="n"/>
      <c r="F261" s="15" t="inlineStr">
        <is>
          <t>B03</t>
        </is>
      </c>
      <c r="G261" s="15" t="n"/>
      <c r="H261" s="12" t="n"/>
      <c r="I261" s="30" t="n"/>
      <c r="J261" s="20" t="inlineStr">
        <is>
          <t>C03</t>
        </is>
      </c>
      <c r="K261" s="20" t="n"/>
      <c r="L261" s="14" t="n"/>
      <c r="M261" s="14" t="n"/>
      <c r="N261" s="15" t="inlineStr">
        <is>
          <t>D03</t>
        </is>
      </c>
      <c r="O261" s="20" t="n"/>
      <c r="P261" s="14" t="n"/>
      <c r="Q261" s="14" t="n"/>
      <c r="R261" s="20" t="inlineStr">
        <is>
          <t>E03</t>
        </is>
      </c>
      <c r="S261" s="20" t="n"/>
      <c r="T261" s="14" t="n"/>
      <c r="U261" s="14" t="n"/>
      <c r="V261" s="15" t="inlineStr">
        <is>
          <t>F03</t>
        </is>
      </c>
      <c r="W261" s="20" t="n"/>
      <c r="X261" s="14" t="n"/>
      <c r="Y261" s="14" t="n"/>
      <c r="Z261" s="15" t="n"/>
      <c r="AA261" s="15" t="n"/>
      <c r="AB261" s="14" t="n"/>
      <c r="AC261" s="14" t="n"/>
      <c r="AD261" s="15" t="n"/>
      <c r="AE261" s="15" t="n"/>
      <c r="AF261" s="14" t="n"/>
      <c r="AG261" s="14" t="n"/>
      <c r="AH261" s="38" t="n"/>
      <c r="AI261" s="19" t="n"/>
      <c r="AJ261" s="19" t="n"/>
      <c r="AK261" s="19" t="n"/>
      <c r="AL261" s="19" t="n"/>
      <c r="AM261" s="19" t="n"/>
      <c r="AN261" s="19" t="n"/>
      <c r="AO261" s="19" t="n"/>
      <c r="AP261" s="19" t="n"/>
      <c r="AQ261" s="19" t="n"/>
      <c r="AR261" s="19" t="n"/>
      <c r="AS261" s="19" t="n"/>
      <c r="AT261" s="19" t="n"/>
      <c r="AU261" s="19" t="n"/>
      <c r="AV261" s="19" t="n"/>
      <c r="AW261" s="19" t="n"/>
    </row>
    <row r="262">
      <c r="A262" s="15" t="n">
        <v>4</v>
      </c>
      <c r="B262" s="20" t="inlineStr">
        <is>
          <t>A04</t>
        </is>
      </c>
      <c r="C262" s="20" t="n"/>
      <c r="D262" s="12" t="n"/>
      <c r="E262" s="368" t="n"/>
      <c r="F262" s="15" t="inlineStr">
        <is>
          <t>B04</t>
        </is>
      </c>
      <c r="G262" s="15" t="n"/>
      <c r="H262" s="14" t="n"/>
      <c r="I262" s="15" t="n"/>
      <c r="J262" s="20" t="inlineStr">
        <is>
          <t>C04</t>
        </is>
      </c>
      <c r="K262" s="20" t="n"/>
      <c r="L262" s="12" t="n"/>
      <c r="M262" s="14" t="n"/>
      <c r="N262" s="15" t="inlineStr">
        <is>
          <t>D04</t>
        </is>
      </c>
      <c r="O262" s="20" t="n"/>
      <c r="P262" s="14" t="n"/>
      <c r="Q262" s="14" t="n"/>
      <c r="R262" s="20" t="inlineStr">
        <is>
          <t>E04</t>
        </is>
      </c>
      <c r="S262" s="20" t="n"/>
      <c r="T262" s="14" t="n"/>
      <c r="U262" s="14" t="n"/>
      <c r="V262" s="15" t="inlineStr">
        <is>
          <t>F04</t>
        </is>
      </c>
      <c r="W262" s="15" t="n"/>
      <c r="X262" s="14" t="n"/>
      <c r="Y262" s="15" t="n"/>
      <c r="Z262" s="15" t="n"/>
      <c r="AA262" s="15" t="n"/>
      <c r="AB262" s="14" t="n"/>
      <c r="AC262" s="48" t="n"/>
      <c r="AD262" s="15" t="n"/>
      <c r="AE262" s="15" t="n"/>
      <c r="AF262" s="14" t="n"/>
      <c r="AG262" s="48" t="n"/>
      <c r="AH262" s="38" t="n"/>
      <c r="AI262" s="19" t="n"/>
      <c r="AJ262" s="19" t="n"/>
      <c r="AK262" s="19" t="n"/>
      <c r="AL262" s="19" t="n"/>
      <c r="AM262" s="19" t="n"/>
      <c r="AN262" s="19" t="n"/>
      <c r="AO262" s="19" t="n"/>
      <c r="AP262" s="19" t="n"/>
      <c r="AQ262" s="19" t="n"/>
      <c r="AR262" s="19" t="n"/>
      <c r="AS262" s="19" t="n"/>
      <c r="AT262" s="19" t="n"/>
      <c r="AU262" s="19" t="n"/>
      <c r="AV262" s="19" t="n"/>
      <c r="AW262" s="19" t="n"/>
    </row>
    <row r="263">
      <c r="A263" s="15" t="n">
        <v>5</v>
      </c>
      <c r="B263" s="20" t="inlineStr">
        <is>
          <t>A05</t>
        </is>
      </c>
      <c r="C263" s="20" t="n"/>
      <c r="D263" s="12" t="n"/>
      <c r="E263" s="12" t="n"/>
      <c r="F263" s="15" t="inlineStr">
        <is>
          <t>B05</t>
        </is>
      </c>
      <c r="G263" s="15" t="n"/>
      <c r="H263" s="14" t="n"/>
      <c r="I263" s="12" t="n"/>
      <c r="J263" s="20" t="inlineStr">
        <is>
          <t>C05</t>
        </is>
      </c>
      <c r="K263" s="20" t="n"/>
      <c r="L263" s="12" t="n"/>
      <c r="M263" s="30" t="n"/>
      <c r="N263" s="15" t="inlineStr">
        <is>
          <t>D05</t>
        </is>
      </c>
      <c r="O263" s="20" t="n"/>
      <c r="P263" s="14" t="n"/>
      <c r="Q263" s="30" t="n"/>
      <c r="R263" s="20" t="inlineStr">
        <is>
          <t>E05</t>
        </is>
      </c>
      <c r="S263" s="20" t="n"/>
      <c r="T263" s="14" t="n"/>
      <c r="U263" s="30" t="n"/>
      <c r="V263" s="15" t="inlineStr">
        <is>
          <t>F05</t>
        </is>
      </c>
      <c r="W263" s="20" t="n"/>
      <c r="X263" s="14" t="n"/>
      <c r="Y263" s="14" t="n"/>
      <c r="Z263" s="15" t="n"/>
      <c r="AA263" s="15" t="n"/>
      <c r="AB263" s="14" t="n"/>
      <c r="AC263" s="14" t="n"/>
      <c r="AD263" s="15" t="n"/>
      <c r="AE263" s="15" t="n"/>
      <c r="AF263" s="14" t="n"/>
      <c r="AG263" s="14" t="n"/>
      <c r="AH263" s="38" t="n"/>
      <c r="AI263" s="19" t="n"/>
      <c r="AJ263" s="19" t="n"/>
      <c r="AK263" s="19" t="n"/>
      <c r="AL263" s="19" t="n"/>
      <c r="AM263" s="19" t="n"/>
      <c r="AN263" s="19" t="n"/>
      <c r="AO263" s="19" t="n"/>
      <c r="AP263" s="19" t="n"/>
      <c r="AQ263" s="19" t="n"/>
      <c r="AR263" s="19" t="n"/>
      <c r="AS263" s="19" t="n"/>
      <c r="AT263" s="19" t="n"/>
      <c r="AU263" s="19" t="n"/>
      <c r="AV263" s="19" t="n"/>
      <c r="AW263" s="19" t="n"/>
    </row>
    <row r="264">
      <c r="A264" s="15" t="n">
        <v>6</v>
      </c>
      <c r="B264" s="20" t="inlineStr">
        <is>
          <t>A06</t>
        </is>
      </c>
      <c r="C264" s="20" t="n"/>
      <c r="D264" s="12" t="n"/>
      <c r="E264" s="12" t="n"/>
      <c r="F264" s="15" t="inlineStr">
        <is>
          <t>B06</t>
        </is>
      </c>
      <c r="G264" s="15" t="n"/>
      <c r="H264" s="14" t="n"/>
      <c r="I264" s="12" t="n"/>
      <c r="J264" s="20" t="inlineStr">
        <is>
          <t>C06</t>
        </is>
      </c>
      <c r="K264" s="20" t="n"/>
      <c r="L264" s="12" t="n"/>
      <c r="M264" s="14" t="n"/>
      <c r="N264" s="15" t="inlineStr">
        <is>
          <t>D06</t>
        </is>
      </c>
      <c r="O264" s="20" t="n"/>
      <c r="P264" s="14" t="n"/>
      <c r="Q264" s="14" t="n"/>
      <c r="R264" s="20" t="inlineStr">
        <is>
          <t>E06</t>
        </is>
      </c>
      <c r="S264" s="20" t="n"/>
      <c r="T264" s="14" t="n"/>
      <c r="U264" s="14" t="n"/>
      <c r="V264" s="15" t="inlineStr">
        <is>
          <t>F06</t>
        </is>
      </c>
      <c r="W264" s="15" t="n"/>
      <c r="X264" s="14" t="n"/>
      <c r="Y264" s="48" t="n"/>
      <c r="Z264" s="15" t="n"/>
      <c r="AA264" s="15" t="n"/>
      <c r="AB264" s="14" t="n"/>
      <c r="AC264" s="14" t="n"/>
      <c r="AD264" s="15" t="n"/>
      <c r="AE264" s="15" t="n"/>
      <c r="AF264" s="14" t="n"/>
      <c r="AG264" s="14" t="n"/>
      <c r="AH264" s="38" t="n"/>
      <c r="AI264" s="19" t="n"/>
      <c r="AJ264" s="19" t="n"/>
      <c r="AK264" s="19" t="n"/>
      <c r="AL264" s="19" t="n"/>
      <c r="AM264" s="19" t="n"/>
      <c r="AN264" s="19" t="n"/>
      <c r="AO264" s="19" t="n"/>
      <c r="AP264" s="19" t="n"/>
      <c r="AQ264" s="19" t="n"/>
      <c r="AR264" s="19" t="n"/>
      <c r="AS264" s="19" t="n"/>
      <c r="AT264" s="19" t="n"/>
      <c r="AU264" s="19" t="n"/>
      <c r="AV264" s="19" t="n"/>
      <c r="AW264" s="19" t="n"/>
    </row>
    <row r="265">
      <c r="A265" s="15" t="n">
        <v>7</v>
      </c>
      <c r="B265" s="20" t="inlineStr">
        <is>
          <t>A07</t>
        </is>
      </c>
      <c r="C265" s="20" t="n"/>
      <c r="D265" s="12" t="n"/>
      <c r="E265" s="12" t="n"/>
      <c r="F265" s="15" t="inlineStr">
        <is>
          <t>B07</t>
        </is>
      </c>
      <c r="G265" s="15" t="n"/>
      <c r="H265" s="14" t="n"/>
      <c r="I265" s="15" t="n"/>
      <c r="J265" s="20" t="inlineStr">
        <is>
          <t>C07</t>
        </is>
      </c>
      <c r="K265" s="20" t="n"/>
      <c r="L265" s="12" t="n"/>
      <c r="M265" s="14" t="n"/>
      <c r="N265" s="15" t="inlineStr">
        <is>
          <t>D07</t>
        </is>
      </c>
      <c r="O265" s="20" t="n"/>
      <c r="P265" s="14" t="n"/>
      <c r="Q265" s="14" t="n"/>
      <c r="R265" s="20" t="inlineStr">
        <is>
          <t>E07</t>
        </is>
      </c>
      <c r="S265" s="20" t="n"/>
      <c r="T265" s="14" t="n"/>
      <c r="U265" s="14" t="n"/>
      <c r="V265" s="15" t="inlineStr">
        <is>
          <t>F07</t>
        </is>
      </c>
      <c r="W265" s="20" t="n"/>
      <c r="X265" s="14" t="n"/>
      <c r="Y265" s="14" t="n"/>
      <c r="Z265" s="15" t="n"/>
      <c r="AA265" s="15" t="n"/>
      <c r="AB265" s="14" t="n"/>
      <c r="AC265" s="48" t="n"/>
      <c r="AD265" s="15" t="n"/>
      <c r="AE265" s="15" t="n"/>
      <c r="AF265" s="14" t="n"/>
      <c r="AG265" s="48" t="n"/>
      <c r="AH265" s="38" t="n"/>
      <c r="AI265" s="19" t="n"/>
      <c r="AJ265" s="19" t="n"/>
      <c r="AK265" s="19" t="n"/>
      <c r="AL265" s="19" t="n"/>
      <c r="AM265" s="19" t="n"/>
      <c r="AN265" s="19" t="n"/>
      <c r="AO265" s="19" t="n"/>
      <c r="AP265" s="19" t="n"/>
      <c r="AQ265" s="19" t="n"/>
      <c r="AR265" s="19" t="n"/>
      <c r="AS265" s="19" t="n"/>
      <c r="AT265" s="19" t="n"/>
      <c r="AU265" s="19" t="n"/>
      <c r="AV265" s="19" t="n"/>
      <c r="AW265" s="19" t="n"/>
    </row>
    <row r="266">
      <c r="A266" s="15" t="n">
        <v>8</v>
      </c>
      <c r="B266" s="20" t="inlineStr">
        <is>
          <t>A08</t>
        </is>
      </c>
      <c r="C266" s="20" t="n"/>
      <c r="D266" s="12" t="n"/>
      <c r="E266" s="12" t="n"/>
      <c r="F266" s="15" t="inlineStr">
        <is>
          <t>B08</t>
        </is>
      </c>
      <c r="G266" s="15" t="n"/>
      <c r="H266" s="14" t="n"/>
      <c r="I266" s="12" t="n"/>
      <c r="J266" s="20" t="inlineStr">
        <is>
          <t>C08</t>
        </is>
      </c>
      <c r="K266" s="20" t="n"/>
      <c r="L266" s="12" t="n"/>
      <c r="M266" s="30" t="n"/>
      <c r="N266" s="15" t="inlineStr">
        <is>
          <t>D08</t>
        </is>
      </c>
      <c r="O266" s="20" t="n"/>
      <c r="P266" s="14" t="n"/>
      <c r="Q266" s="30" t="n"/>
      <c r="R266" s="20" t="inlineStr">
        <is>
          <t>E08</t>
        </is>
      </c>
      <c r="S266" s="20" t="n"/>
      <c r="T266" s="12" t="n"/>
      <c r="U266" s="30" t="n"/>
      <c r="V266" s="15" t="inlineStr">
        <is>
          <t>F08</t>
        </is>
      </c>
      <c r="W266" s="15" t="n"/>
      <c r="X266" s="14" t="n"/>
      <c r="Y266" s="14" t="n"/>
      <c r="Z266" s="15" t="n"/>
      <c r="AA266" s="15" t="n"/>
      <c r="AB266" s="14" t="n"/>
      <c r="AC266" s="14" t="n"/>
      <c r="AD266" s="15" t="n"/>
      <c r="AE266" s="15" t="n"/>
      <c r="AF266" s="14" t="n"/>
      <c r="AG266" s="14" t="n"/>
      <c r="AH266" s="38" t="n"/>
      <c r="AI266" s="19" t="n"/>
      <c r="AJ266" s="19" t="n"/>
      <c r="AK266" s="19" t="n"/>
      <c r="AL266" s="19" t="n"/>
      <c r="AM266" s="19" t="n"/>
      <c r="AN266" s="19" t="n"/>
      <c r="AO266" s="19" t="n"/>
      <c r="AP266" s="19" t="n"/>
      <c r="AQ266" s="19" t="n"/>
      <c r="AR266" s="19" t="n"/>
      <c r="AS266" s="19" t="n"/>
      <c r="AT266" s="19" t="n"/>
      <c r="AU266" s="19" t="n"/>
      <c r="AV266" s="19" t="n"/>
      <c r="AW266" s="19" t="n"/>
    </row>
    <row r="267">
      <c r="A267" s="15" t="n">
        <v>9</v>
      </c>
      <c r="B267" s="20" t="inlineStr">
        <is>
          <t>A09</t>
        </is>
      </c>
      <c r="C267" s="20" t="n"/>
      <c r="D267" s="12" t="n"/>
      <c r="E267" s="12" t="n"/>
      <c r="F267" s="15" t="inlineStr">
        <is>
          <t>B09</t>
        </is>
      </c>
      <c r="G267" s="15" t="n"/>
      <c r="H267" s="12" t="n"/>
      <c r="I267" s="12" t="n"/>
      <c r="J267" s="20" t="inlineStr">
        <is>
          <t>C09</t>
        </is>
      </c>
      <c r="K267" s="20" t="n"/>
      <c r="L267" s="12" t="n"/>
      <c r="M267" s="14" t="n"/>
      <c r="N267" s="15" t="inlineStr">
        <is>
          <t>D09</t>
        </is>
      </c>
      <c r="O267" s="20" t="n"/>
      <c r="P267" s="14" t="n"/>
      <c r="Q267" s="14" t="n"/>
      <c r="R267" s="20" t="inlineStr">
        <is>
          <t>E09</t>
        </is>
      </c>
      <c r="S267" s="20" t="n"/>
      <c r="T267" s="14" t="n"/>
      <c r="U267" s="14" t="n"/>
      <c r="V267" s="15" t="inlineStr">
        <is>
          <t>F09</t>
        </is>
      </c>
      <c r="W267" s="15" t="n"/>
      <c r="X267" s="44" t="n"/>
      <c r="Y267" s="48" t="n"/>
      <c r="Z267" s="15" t="n"/>
      <c r="AA267" s="15" t="n"/>
      <c r="AB267" s="14" t="n"/>
      <c r="AC267" s="14" t="n"/>
      <c r="AD267" s="15" t="n"/>
      <c r="AE267" s="15" t="n"/>
      <c r="AF267" s="14" t="n"/>
      <c r="AG267" s="14" t="n"/>
      <c r="AH267" s="19" t="n"/>
      <c r="AI267" s="19" t="n"/>
      <c r="AJ267" s="19" t="n"/>
      <c r="AK267" s="19" t="n"/>
      <c r="AL267" s="19" t="n"/>
      <c r="AM267" s="19" t="n"/>
      <c r="AN267" s="19" t="n"/>
      <c r="AO267" s="19" t="n"/>
      <c r="AP267" s="19" t="n"/>
      <c r="AQ267" s="19" t="n"/>
      <c r="AR267" s="19" t="n"/>
      <c r="AS267" s="19" t="n"/>
      <c r="AT267" s="19" t="n"/>
      <c r="AU267" s="19" t="n"/>
      <c r="AV267" s="19" t="n"/>
      <c r="AW267" s="19" t="n"/>
    </row>
    <row r="268">
      <c r="A268" s="15" t="n">
        <v>10</v>
      </c>
      <c r="B268" s="20" t="inlineStr">
        <is>
          <t>A10</t>
        </is>
      </c>
      <c r="C268" s="20" t="n"/>
      <c r="D268" s="12" t="n"/>
      <c r="E268" s="12" t="n"/>
      <c r="F268" s="15" t="inlineStr">
        <is>
          <t>B10</t>
        </is>
      </c>
      <c r="G268" s="15" t="n"/>
      <c r="H268" s="12" t="n"/>
      <c r="I268" s="15" t="n"/>
      <c r="J268" s="20" t="inlineStr">
        <is>
          <t>C10</t>
        </is>
      </c>
      <c r="K268" s="20" t="n"/>
      <c r="L268" s="14" t="n"/>
      <c r="M268" s="14" t="n"/>
      <c r="N268" s="15" t="inlineStr">
        <is>
          <t>D10</t>
        </is>
      </c>
      <c r="O268" s="20" t="n"/>
      <c r="P268" s="14" t="n"/>
      <c r="Q268" s="14" t="n"/>
      <c r="R268" s="20" t="inlineStr">
        <is>
          <t>E10</t>
        </is>
      </c>
      <c r="S268" s="20" t="n"/>
      <c r="T268" s="14" t="n"/>
      <c r="U268" s="14" t="n"/>
      <c r="V268" s="15" t="inlineStr">
        <is>
          <t>F10</t>
        </is>
      </c>
      <c r="W268" s="15" t="n"/>
      <c r="X268" s="14" t="n"/>
      <c r="Y268" s="14" t="n"/>
      <c r="Z268" s="15" t="n"/>
      <c r="AA268" s="15" t="n"/>
      <c r="AB268" s="14" t="n"/>
      <c r="AC268" s="48" t="n"/>
      <c r="AD268" s="15" t="n"/>
      <c r="AE268" s="15" t="n"/>
      <c r="AF268" s="14" t="n"/>
      <c r="AG268" s="48" t="n"/>
      <c r="AH268" s="19" t="n"/>
      <c r="AI268" s="19" t="n"/>
      <c r="AJ268" s="19" t="n"/>
      <c r="AK268" s="19" t="n"/>
      <c r="AL268" s="19" t="n"/>
      <c r="AM268" s="19" t="n"/>
      <c r="AN268" s="19" t="n"/>
      <c r="AO268" s="19" t="n"/>
      <c r="AP268" s="19" t="n"/>
      <c r="AQ268" s="19" t="n"/>
      <c r="AR268" s="19" t="n"/>
      <c r="AS268" s="19" t="n"/>
      <c r="AT268" s="19" t="n"/>
      <c r="AU268" s="19" t="n"/>
      <c r="AV268" s="19" t="n"/>
      <c r="AW268" s="19" t="n"/>
    </row>
    <row r="269">
      <c r="A269" s="15" t="n">
        <v>11</v>
      </c>
      <c r="B269" s="20" t="inlineStr">
        <is>
          <t>A11</t>
        </is>
      </c>
      <c r="C269" s="20" t="n"/>
      <c r="D269" s="12" t="n"/>
      <c r="E269" s="12" t="n"/>
      <c r="F269" s="15" t="inlineStr">
        <is>
          <t>B11</t>
        </is>
      </c>
      <c r="G269" s="15" t="n"/>
      <c r="H269" s="12" t="n"/>
      <c r="I269" s="12" t="n"/>
      <c r="J269" s="20" t="inlineStr">
        <is>
          <t>C11</t>
        </is>
      </c>
      <c r="K269" s="20" t="n"/>
      <c r="L269" s="14" t="n"/>
      <c r="M269" s="30" t="n"/>
      <c r="N269" s="15" t="inlineStr">
        <is>
          <t>D11</t>
        </is>
      </c>
      <c r="O269" s="20" t="n"/>
      <c r="P269" s="14" t="n"/>
      <c r="Q269" s="30" t="n"/>
      <c r="R269" s="20" t="inlineStr">
        <is>
          <t>E11</t>
        </is>
      </c>
      <c r="S269" s="20" t="n"/>
      <c r="T269" s="12" t="n"/>
      <c r="U269" s="30" t="n"/>
      <c r="V269" s="15" t="inlineStr">
        <is>
          <t>F11</t>
        </is>
      </c>
      <c r="W269" s="15" t="n"/>
      <c r="X269" s="14" t="n"/>
      <c r="Y269" s="14" t="n"/>
      <c r="Z269" s="15" t="n"/>
      <c r="AA269" s="15" t="n"/>
      <c r="AB269" s="14" t="n"/>
      <c r="AC269" s="14" t="n"/>
      <c r="AD269" s="15" t="n"/>
      <c r="AE269" s="15" t="n"/>
      <c r="AF269" s="14" t="n"/>
      <c r="AG269" s="14" t="n"/>
      <c r="AH269" s="19" t="n"/>
      <c r="AI269" s="19" t="n"/>
      <c r="AJ269" s="19" t="n"/>
      <c r="AK269" s="19" t="n"/>
      <c r="AL269" s="19" t="n"/>
      <c r="AM269" s="19" t="n"/>
      <c r="AN269" s="19" t="n"/>
      <c r="AO269" s="19" t="n"/>
      <c r="AP269" s="19" t="n"/>
      <c r="AQ269" s="19" t="n"/>
      <c r="AR269" s="19" t="n"/>
      <c r="AS269" s="19" t="n"/>
      <c r="AT269" s="19" t="n"/>
      <c r="AU269" s="19" t="n"/>
      <c r="AV269" s="19" t="n"/>
      <c r="AW269" s="19" t="n"/>
    </row>
    <row r="270">
      <c r="A270" s="15" t="n">
        <v>12</v>
      </c>
      <c r="B270" s="20" t="inlineStr">
        <is>
          <t>A12</t>
        </is>
      </c>
      <c r="C270" s="20" t="n"/>
      <c r="D270" s="12" t="n"/>
      <c r="E270" s="12" t="n"/>
      <c r="F270" s="15" t="inlineStr">
        <is>
          <t>B12</t>
        </is>
      </c>
      <c r="G270" s="15" t="n"/>
      <c r="H270" s="12" t="n"/>
      <c r="I270" s="12" t="n"/>
      <c r="J270" s="20" t="inlineStr">
        <is>
          <t>C12</t>
        </is>
      </c>
      <c r="K270" s="20" t="n"/>
      <c r="L270" s="14" t="n"/>
      <c r="M270" s="14" t="n"/>
      <c r="N270" s="15" t="inlineStr">
        <is>
          <t>D12</t>
        </is>
      </c>
      <c r="O270" s="20" t="n"/>
      <c r="P270" s="14" t="n"/>
      <c r="Q270" s="14" t="n"/>
      <c r="R270" s="20" t="inlineStr">
        <is>
          <t>E12</t>
        </is>
      </c>
      <c r="S270" s="20" t="n"/>
      <c r="T270" s="14" t="n"/>
      <c r="U270" s="14" t="n"/>
      <c r="V270" s="15" t="inlineStr">
        <is>
          <t>F12</t>
        </is>
      </c>
      <c r="W270" s="15" t="n"/>
      <c r="X270" s="14" t="n"/>
      <c r="Y270" s="48" t="n"/>
      <c r="Z270" s="15" t="n"/>
      <c r="AA270" s="15" t="n"/>
      <c r="AB270" s="14" t="n"/>
      <c r="AC270" s="14" t="n"/>
      <c r="AD270" s="15" t="n"/>
      <c r="AE270" s="15" t="n"/>
      <c r="AF270" s="14" t="n"/>
      <c r="AG270" s="14" t="n"/>
      <c r="AH270" s="19" t="n"/>
      <c r="AI270" s="19" t="n"/>
      <c r="AJ270" s="19" t="n"/>
      <c r="AK270" s="19" t="n"/>
      <c r="AL270" s="19" t="n"/>
      <c r="AM270" s="19" t="n"/>
      <c r="AN270" s="19" t="n"/>
      <c r="AO270" s="19" t="n"/>
      <c r="AP270" s="19" t="n"/>
      <c r="AQ270" s="19" t="n"/>
      <c r="AR270" s="19" t="n"/>
      <c r="AS270" s="19" t="n"/>
      <c r="AT270" s="19" t="n"/>
      <c r="AU270" s="19" t="n"/>
      <c r="AV270" s="19" t="n"/>
      <c r="AW270" s="19" t="n"/>
    </row>
    <row r="271">
      <c r="A271" s="15" t="n">
        <v>13</v>
      </c>
      <c r="B271" s="20" t="inlineStr">
        <is>
          <t>A13</t>
        </is>
      </c>
      <c r="C271" s="20" t="n"/>
      <c r="D271" s="12" t="n"/>
      <c r="E271" s="12" t="n"/>
      <c r="F271" s="15" t="inlineStr">
        <is>
          <t>B13</t>
        </is>
      </c>
      <c r="G271" s="15" t="n"/>
      <c r="H271" s="14" t="n"/>
      <c r="I271" s="15" t="n"/>
      <c r="J271" s="20" t="inlineStr">
        <is>
          <t>C13</t>
        </is>
      </c>
      <c r="K271" s="20" t="n"/>
      <c r="L271" s="14" t="n"/>
      <c r="M271" s="14" t="n"/>
      <c r="N271" s="15" t="inlineStr">
        <is>
          <t>D13</t>
        </is>
      </c>
      <c r="O271" s="20" t="n"/>
      <c r="P271" s="14" t="n"/>
      <c r="Q271" s="14" t="n"/>
      <c r="R271" s="20" t="inlineStr">
        <is>
          <t>E13</t>
        </is>
      </c>
      <c r="S271" s="20" t="n"/>
      <c r="T271" s="12" t="n"/>
      <c r="U271" s="14" t="n"/>
      <c r="V271" s="15" t="inlineStr">
        <is>
          <t>F13</t>
        </is>
      </c>
      <c r="W271" s="15" t="n"/>
      <c r="X271" s="14" t="n"/>
      <c r="Y271" s="14" t="n"/>
      <c r="Z271" s="15" t="n"/>
      <c r="AA271" s="15" t="n"/>
      <c r="AB271" s="44" t="n"/>
      <c r="AC271" s="48" t="n"/>
      <c r="AD271" s="15" t="n"/>
      <c r="AE271" s="15" t="n"/>
      <c r="AF271" s="14" t="n"/>
      <c r="AG271" s="48" t="n"/>
      <c r="AH271" s="19" t="n"/>
      <c r="AI271" s="19" t="n"/>
      <c r="AJ271" s="19" t="n"/>
      <c r="AK271" s="19" t="n"/>
      <c r="AL271" s="19" t="n"/>
      <c r="AM271" s="19" t="n"/>
      <c r="AN271" s="19" t="n"/>
      <c r="AO271" s="19" t="n"/>
      <c r="AP271" s="19" t="n"/>
      <c r="AQ271" s="19" t="n"/>
      <c r="AR271" s="19" t="n"/>
      <c r="AS271" s="19" t="n"/>
      <c r="AT271" s="19" t="n"/>
      <c r="AU271" s="19" t="n"/>
      <c r="AV271" s="19" t="n"/>
      <c r="AW271" s="19" t="n"/>
    </row>
    <row r="272">
      <c r="A272" s="15" t="n">
        <v>14</v>
      </c>
      <c r="B272" s="20" t="inlineStr">
        <is>
          <t>A14</t>
        </is>
      </c>
      <c r="C272" s="20" t="n"/>
      <c r="D272" s="12" t="n"/>
      <c r="E272" s="12" t="n"/>
      <c r="F272" s="15" t="inlineStr">
        <is>
          <t>B14</t>
        </is>
      </c>
      <c r="G272" s="15" t="n"/>
      <c r="H272" s="12" t="n"/>
      <c r="I272" s="12" t="n"/>
      <c r="J272" s="20" t="inlineStr">
        <is>
          <t>C14</t>
        </is>
      </c>
      <c r="K272" s="20" t="n"/>
      <c r="L272" s="14" t="n"/>
      <c r="M272" s="30" t="n"/>
      <c r="N272" s="15" t="inlineStr">
        <is>
          <t>D14</t>
        </is>
      </c>
      <c r="O272" s="20" t="n"/>
      <c r="P272" s="14" t="n"/>
      <c r="Q272" s="30" t="n"/>
      <c r="R272" s="20" t="inlineStr">
        <is>
          <t>E14</t>
        </is>
      </c>
      <c r="S272" s="20" t="n"/>
      <c r="T272" s="14" t="n"/>
      <c r="U272" s="30" t="n"/>
      <c r="V272" s="15" t="inlineStr">
        <is>
          <t>F14</t>
        </is>
      </c>
      <c r="W272" s="15" t="n"/>
      <c r="X272" s="14" t="n"/>
      <c r="Y272" s="14" t="n"/>
      <c r="Z272" s="15" t="n"/>
      <c r="AA272" s="15" t="n"/>
      <c r="AB272" s="14" t="n"/>
      <c r="AC272" s="14" t="n"/>
      <c r="AD272" s="15" t="n"/>
      <c r="AE272" s="15" t="n"/>
      <c r="AF272" s="14" t="n"/>
      <c r="AG272" s="14" t="n"/>
      <c r="AH272" s="19" t="n"/>
      <c r="AI272" s="19" t="n"/>
      <c r="AJ272" s="19" t="n"/>
      <c r="AK272" s="19" t="n"/>
      <c r="AL272" s="19" t="n"/>
      <c r="AM272" s="19" t="n"/>
      <c r="AN272" s="19" t="n"/>
      <c r="AO272" s="19" t="n"/>
      <c r="AP272" s="19" t="n"/>
      <c r="AQ272" s="19" t="n"/>
      <c r="AR272" s="19" t="n"/>
      <c r="AS272" s="19" t="n"/>
      <c r="AT272" s="19" t="n"/>
      <c r="AU272" s="19" t="n"/>
      <c r="AV272" s="19" t="n"/>
      <c r="AW272" s="19" t="n"/>
    </row>
    <row r="273">
      <c r="A273" s="15" t="n">
        <v>15</v>
      </c>
      <c r="B273" s="20" t="inlineStr">
        <is>
          <t>A15</t>
        </is>
      </c>
      <c r="C273" s="20" t="n"/>
      <c r="D273" s="12" t="n"/>
      <c r="E273" s="12" t="n"/>
      <c r="F273" s="15" t="inlineStr">
        <is>
          <t>B15</t>
        </is>
      </c>
      <c r="G273" s="15" t="n"/>
      <c r="H273" s="14" t="n"/>
      <c r="I273" s="14" t="n"/>
      <c r="J273" s="20" t="inlineStr">
        <is>
          <t>C15</t>
        </is>
      </c>
      <c r="K273" s="20" t="n"/>
      <c r="L273" s="14" t="n"/>
      <c r="M273" s="14" t="n"/>
      <c r="N273" s="15" t="inlineStr">
        <is>
          <t>D15</t>
        </is>
      </c>
      <c r="O273" s="20" t="n"/>
      <c r="P273" s="14" t="n"/>
      <c r="Q273" s="14" t="n"/>
      <c r="R273" s="20" t="inlineStr">
        <is>
          <t>E15</t>
        </is>
      </c>
      <c r="S273" s="20" t="n"/>
      <c r="T273" s="12" t="n"/>
      <c r="U273" s="14" t="n"/>
      <c r="V273" s="15" t="inlineStr">
        <is>
          <t>F15</t>
        </is>
      </c>
      <c r="W273" s="15" t="n"/>
      <c r="X273" s="14" t="n"/>
      <c r="Y273" s="15" t="n"/>
      <c r="Z273" s="15" t="n"/>
      <c r="AA273" s="15" t="n"/>
      <c r="AB273" s="14" t="n"/>
      <c r="AC273" s="14" t="n"/>
      <c r="AD273" s="15" t="n"/>
      <c r="AE273" s="15" t="n"/>
      <c r="AF273" s="14" t="n"/>
      <c r="AG273" s="14" t="n"/>
      <c r="AH273" s="19" t="n"/>
      <c r="AI273" s="19" t="n"/>
      <c r="AJ273" s="19" t="n"/>
      <c r="AK273" s="19" t="n"/>
      <c r="AL273" s="19" t="n"/>
      <c r="AM273" s="19" t="n"/>
      <c r="AN273" s="19" t="n"/>
      <c r="AO273" s="19" t="n"/>
      <c r="AP273" s="19" t="n"/>
      <c r="AQ273" s="19" t="n"/>
      <c r="AR273" s="19" t="n"/>
      <c r="AS273" s="19" t="n"/>
      <c r="AT273" s="19" t="n"/>
      <c r="AU273" s="19" t="n"/>
      <c r="AV273" s="19" t="n"/>
      <c r="AW273" s="19" t="n"/>
    </row>
    <row r="274">
      <c r="A274" s="15" t="n">
        <v>16</v>
      </c>
      <c r="B274" s="20" t="inlineStr">
        <is>
          <t>A16</t>
        </is>
      </c>
      <c r="C274" s="20" t="n"/>
      <c r="D274" s="12" t="n"/>
      <c r="E274" s="12" t="n"/>
      <c r="F274" s="15" t="inlineStr">
        <is>
          <t>B16</t>
        </is>
      </c>
      <c r="G274" s="15" t="n"/>
      <c r="H274" s="14" t="n"/>
      <c r="I274" s="15" t="n"/>
      <c r="J274" s="20" t="inlineStr">
        <is>
          <t>C16</t>
        </is>
      </c>
      <c r="K274" s="20" t="n"/>
      <c r="L274" s="14" t="n"/>
      <c r="M274" s="14" t="n"/>
      <c r="N274" s="15" t="inlineStr">
        <is>
          <t>D16</t>
        </is>
      </c>
      <c r="O274" s="20" t="n"/>
      <c r="P274" s="14" t="n"/>
      <c r="Q274" s="14" t="n"/>
      <c r="R274" s="20" t="inlineStr">
        <is>
          <t>E16</t>
        </is>
      </c>
      <c r="S274" s="20" t="n"/>
      <c r="T274" s="14" t="n"/>
      <c r="U274" s="14" t="n"/>
      <c r="V274" s="15" t="inlineStr">
        <is>
          <t>F16</t>
        </is>
      </c>
      <c r="W274" s="15" t="n"/>
      <c r="X274" s="14" t="n"/>
      <c r="Y274" s="14" t="n"/>
      <c r="Z274" s="15" t="n"/>
      <c r="AA274" s="15" t="n"/>
      <c r="AB274" s="14" t="n"/>
      <c r="AC274" s="48" t="n"/>
      <c r="AD274" s="15" t="n"/>
      <c r="AE274" s="15" t="n"/>
      <c r="AF274" s="14" t="n"/>
      <c r="AG274" s="48" t="n"/>
      <c r="AH274" s="19" t="n"/>
      <c r="AI274" s="19" t="n"/>
      <c r="AJ274" s="19" t="n"/>
      <c r="AK274" s="19" t="n"/>
      <c r="AL274" s="19" t="n"/>
      <c r="AM274" s="19" t="n"/>
      <c r="AN274" s="19" t="n"/>
      <c r="AO274" s="19" t="n"/>
      <c r="AP274" s="19" t="n"/>
      <c r="AQ274" s="19" t="n"/>
      <c r="AR274" s="19" t="n"/>
      <c r="AS274" s="19" t="n"/>
      <c r="AT274" s="19" t="n"/>
      <c r="AU274" s="19" t="n"/>
      <c r="AV274" s="19" t="n"/>
      <c r="AW274" s="19" t="n"/>
    </row>
    <row r="275">
      <c r="A275" s="15" t="n">
        <v>17</v>
      </c>
      <c r="B275" s="20" t="inlineStr">
        <is>
          <t>A17</t>
        </is>
      </c>
      <c r="C275" s="20" t="n"/>
      <c r="D275" s="12" t="n"/>
      <c r="E275" s="12" t="n"/>
      <c r="F275" s="15" t="inlineStr">
        <is>
          <t>B17</t>
        </is>
      </c>
      <c r="G275" s="15" t="n"/>
      <c r="H275" s="15" t="n"/>
      <c r="I275" s="15" t="n"/>
      <c r="J275" s="20" t="inlineStr">
        <is>
          <t>C17</t>
        </is>
      </c>
      <c r="K275" s="20" t="n"/>
      <c r="L275" s="14" t="n"/>
      <c r="M275" s="30" t="n"/>
      <c r="N275" s="15" t="n"/>
      <c r="O275" s="20" t="n"/>
      <c r="P275" s="14" t="n"/>
      <c r="Q275" s="30" t="n"/>
      <c r="R275" s="20" t="inlineStr">
        <is>
          <t>E17</t>
        </is>
      </c>
      <c r="S275" s="20" t="n"/>
      <c r="T275" s="14" t="n"/>
      <c r="U275" s="30" t="n"/>
      <c r="V275" s="15" t="inlineStr">
        <is>
          <t>F17</t>
        </is>
      </c>
      <c r="W275" s="15" t="n"/>
      <c r="X275" s="15" t="n"/>
      <c r="Y275" s="15" t="n"/>
      <c r="Z275" s="15" t="n"/>
      <c r="AA275" s="15" t="n"/>
      <c r="AB275" s="14" t="n"/>
      <c r="AC275" s="14" t="n"/>
      <c r="AD275" s="15" t="n"/>
      <c r="AE275" s="15" t="n"/>
      <c r="AF275" s="14" t="n"/>
      <c r="AG275" s="14" t="n"/>
      <c r="AH275" s="19" t="n"/>
      <c r="AI275" s="19" t="n"/>
      <c r="AJ275" s="19" t="n"/>
      <c r="AK275" s="19" t="n"/>
      <c r="AL275" s="19" t="n"/>
      <c r="AM275" s="19" t="n"/>
      <c r="AN275" s="19" t="n"/>
      <c r="AO275" s="19" t="n"/>
      <c r="AP275" s="19" t="n"/>
      <c r="AQ275" s="19" t="n"/>
      <c r="AR275" s="19" t="n"/>
      <c r="AS275" s="19" t="n"/>
      <c r="AT275" s="19" t="n"/>
      <c r="AU275" s="19" t="n"/>
      <c r="AV275" s="19" t="n"/>
      <c r="AW275" s="19" t="n"/>
    </row>
    <row r="276">
      <c r="A276" s="15" t="n">
        <v>18</v>
      </c>
      <c r="B276" s="20" t="inlineStr">
        <is>
          <t>A18</t>
        </is>
      </c>
      <c r="C276" s="20" t="n"/>
      <c r="D276" s="12" t="n"/>
      <c r="E276" s="12" t="n"/>
      <c r="F276" s="15" t="inlineStr">
        <is>
          <t>B18</t>
        </is>
      </c>
      <c r="G276" s="15" t="n"/>
      <c r="H276" s="15" t="n"/>
      <c r="I276" s="15" t="n"/>
      <c r="J276" s="20" t="inlineStr">
        <is>
          <t>C18</t>
        </is>
      </c>
      <c r="K276" s="20" t="n"/>
      <c r="L276" s="14" t="n"/>
      <c r="M276" s="14" t="n"/>
      <c r="N276" s="15" t="n"/>
      <c r="O276" s="20" t="n"/>
      <c r="P276" s="14" t="n"/>
      <c r="Q276" s="14" t="n"/>
      <c r="R276" s="20" t="inlineStr">
        <is>
          <t>E18</t>
        </is>
      </c>
      <c r="S276" s="20" t="n"/>
      <c r="T276" s="14" t="n"/>
      <c r="U276" s="14" t="n"/>
      <c r="V276" s="15" t="inlineStr">
        <is>
          <t>F18</t>
        </is>
      </c>
      <c r="W276" s="15" t="n"/>
      <c r="X276" s="15" t="n"/>
      <c r="Y276" s="15" t="n"/>
      <c r="Z276" s="15" t="n"/>
      <c r="AA276" s="15" t="n"/>
      <c r="AB276" s="14" t="n"/>
      <c r="AC276" s="14" t="n"/>
      <c r="AD276" s="15" t="n"/>
      <c r="AE276" s="15" t="n"/>
      <c r="AF276" s="14" t="n"/>
      <c r="AG276" s="14" t="n"/>
      <c r="AH276" s="19" t="n"/>
      <c r="AI276" s="19" t="n"/>
      <c r="AJ276" s="19" t="n"/>
      <c r="AK276" s="19" t="n"/>
      <c r="AL276" s="19" t="n"/>
      <c r="AM276" s="19" t="n"/>
      <c r="AN276" s="19" t="n"/>
      <c r="AO276" s="19" t="n"/>
      <c r="AP276" s="19" t="n"/>
      <c r="AQ276" s="19" t="n"/>
      <c r="AR276" s="19" t="n"/>
      <c r="AS276" s="19" t="n"/>
      <c r="AT276" s="19" t="n"/>
      <c r="AU276" s="19" t="n"/>
      <c r="AV276" s="19" t="n"/>
      <c r="AW276" s="19" t="n"/>
    </row>
    <row r="277">
      <c r="A277" s="15" t="n">
        <v>19</v>
      </c>
      <c r="B277" s="20" t="inlineStr">
        <is>
          <t>A19</t>
        </is>
      </c>
      <c r="C277" s="20" t="n"/>
      <c r="D277" s="12" t="n"/>
      <c r="E277" s="12" t="n"/>
      <c r="F277" s="15" t="inlineStr">
        <is>
          <t>B19</t>
        </is>
      </c>
      <c r="G277" s="15" t="n"/>
      <c r="H277" s="14" t="n"/>
      <c r="I277" s="14" t="n"/>
      <c r="J277" s="20" t="inlineStr">
        <is>
          <t>C19</t>
        </is>
      </c>
      <c r="K277" s="20" t="n"/>
      <c r="L277" s="14" t="n"/>
      <c r="M277" s="14" t="n"/>
      <c r="N277" s="15" t="n"/>
      <c r="O277" s="20" t="n"/>
      <c r="P277" s="14" t="n"/>
      <c r="Q277" s="14" t="n"/>
      <c r="R277" s="20" t="inlineStr">
        <is>
          <t>E19</t>
        </is>
      </c>
      <c r="S277" s="20" t="n"/>
      <c r="T277" s="14" t="n"/>
      <c r="U277" s="14" t="n"/>
      <c r="V277" s="15" t="inlineStr">
        <is>
          <t>F19</t>
        </is>
      </c>
      <c r="W277" s="15" t="n"/>
      <c r="X277" s="14" t="n"/>
      <c r="Y277" s="14" t="n"/>
      <c r="Z277" s="15" t="n"/>
      <c r="AA277" s="15" t="n"/>
      <c r="AB277" s="14" t="n"/>
      <c r="AC277" s="48" t="n"/>
      <c r="AD277" s="15" t="n"/>
      <c r="AE277" s="15" t="n"/>
      <c r="AF277" s="14" t="n"/>
      <c r="AG277" s="48" t="n"/>
      <c r="AH277" s="19" t="n"/>
      <c r="AI277" s="19" t="n"/>
      <c r="AJ277" s="19" t="n"/>
      <c r="AK277" s="19" t="n"/>
      <c r="AL277" s="19" t="n"/>
      <c r="AM277" s="19" t="n"/>
      <c r="AN277" s="19" t="n"/>
      <c r="AO277" s="19" t="n"/>
      <c r="AP277" s="19" t="n"/>
      <c r="AQ277" s="19" t="n"/>
      <c r="AR277" s="19" t="n"/>
      <c r="AS277" s="19" t="n"/>
      <c r="AT277" s="19" t="n"/>
      <c r="AU277" s="19" t="n"/>
      <c r="AV277" s="19" t="n"/>
      <c r="AW277" s="19" t="n"/>
    </row>
    <row r="278">
      <c r="A278" s="15" t="n">
        <v>20</v>
      </c>
      <c r="B278" s="20" t="inlineStr">
        <is>
          <t>A20</t>
        </is>
      </c>
      <c r="C278" s="20" t="n"/>
      <c r="D278" s="12" t="n"/>
      <c r="E278" s="12" t="n"/>
      <c r="F278" s="15" t="inlineStr">
        <is>
          <t>B20</t>
        </is>
      </c>
      <c r="G278" s="15" t="n"/>
      <c r="H278" s="14" t="n"/>
      <c r="I278" s="14" t="n"/>
      <c r="J278" s="20" t="inlineStr">
        <is>
          <t>C20</t>
        </is>
      </c>
      <c r="K278" s="20" t="n"/>
      <c r="L278" s="14" t="n"/>
      <c r="M278" s="30" t="n"/>
      <c r="N278" s="15" t="n"/>
      <c r="O278" s="20" t="n"/>
      <c r="P278" s="12" t="n"/>
      <c r="Q278" s="30" t="n"/>
      <c r="R278" s="20" t="inlineStr">
        <is>
          <t>E20</t>
        </is>
      </c>
      <c r="S278" s="20" t="n"/>
      <c r="T278" s="14" t="n"/>
      <c r="U278" s="30" t="n"/>
      <c r="V278" s="15" t="inlineStr">
        <is>
          <t>F20</t>
        </is>
      </c>
      <c r="W278" s="15" t="n"/>
      <c r="X278" s="14" t="n"/>
      <c r="Y278" s="15" t="n"/>
      <c r="Z278" s="15" t="n"/>
      <c r="AA278" s="15" t="n"/>
      <c r="AB278" s="14" t="n"/>
      <c r="AC278" s="14" t="n"/>
      <c r="AD278" s="15" t="n"/>
      <c r="AE278" s="15" t="n"/>
      <c r="AF278" s="14" t="n"/>
      <c r="AG278" s="14" t="n"/>
      <c r="AH278" s="19" t="n"/>
      <c r="AI278" s="19" t="n"/>
      <c r="AJ278" s="19" t="n"/>
      <c r="AK278" s="19" t="n"/>
      <c r="AL278" s="19" t="n"/>
      <c r="AM278" s="19" t="n"/>
      <c r="AN278" s="19" t="n"/>
      <c r="AO278" s="19" t="n"/>
      <c r="AP278" s="19" t="n"/>
      <c r="AQ278" s="19" t="n"/>
      <c r="AR278" s="19" t="n"/>
      <c r="AS278" s="19" t="n"/>
      <c r="AT278" s="19" t="n"/>
      <c r="AU278" s="19" t="n"/>
      <c r="AV278" s="19" t="n"/>
      <c r="AW278" s="19" t="n"/>
    </row>
    <row r="279" ht="15" customHeight="1">
      <c r="A279" s="21" t="inlineStr">
        <is>
          <t>统计</t>
        </is>
      </c>
      <c r="B279" s="21">
        <f>COUNTA(B259:B278)</f>
        <v/>
      </c>
      <c r="C279" s="21">
        <f>COUNTIF(C259:C278,5)</f>
        <v/>
      </c>
      <c r="D279" s="21" t="n"/>
      <c r="E279" s="21" t="n"/>
      <c r="F279" s="21">
        <f>COUNTA(F259:F278)</f>
        <v/>
      </c>
      <c r="G279" s="21">
        <f>COUNTIF(G259:G278,5)</f>
        <v/>
      </c>
      <c r="H279" s="21" t="n"/>
      <c r="I279" s="21" t="n"/>
      <c r="J279" s="21">
        <f>COUNTA(J259:J278)</f>
        <v/>
      </c>
      <c r="K279" s="21">
        <f>COUNTIF(K259:K278,5)</f>
        <v/>
      </c>
      <c r="L279" s="21" t="n"/>
      <c r="M279" s="21" t="n"/>
      <c r="N279" s="21">
        <f>COUNTA(N259:N278)</f>
        <v/>
      </c>
      <c r="O279" s="21">
        <f>COUNTIF(O259:O278,5)</f>
        <v/>
      </c>
      <c r="P279" s="21" t="n"/>
      <c r="Q279" s="21" t="n"/>
      <c r="R279" s="21">
        <f>COUNTA(R259:R278)</f>
        <v/>
      </c>
      <c r="S279" s="21">
        <f>COUNTIF(S259:S278,5)</f>
        <v/>
      </c>
      <c r="T279" s="21" t="n"/>
      <c r="U279" s="21" t="n"/>
      <c r="V279" s="21">
        <f>COUNTA(V259:V278)</f>
        <v/>
      </c>
      <c r="W279" s="21">
        <f>COUNTIF(W259:W278,5)</f>
        <v/>
      </c>
      <c r="X279" s="21" t="n"/>
      <c r="Y279" s="21" t="n"/>
      <c r="Z279" s="21">
        <f>COUNTA(Z259:Z278)</f>
        <v/>
      </c>
      <c r="AA279" s="21">
        <f>COUNTIF(AA259:AA278,5)</f>
        <v/>
      </c>
      <c r="AB279" s="21" t="n"/>
      <c r="AC279" s="21" t="n"/>
      <c r="AD279" s="21">
        <f>COUNTA(AD259:AD278)</f>
        <v/>
      </c>
      <c r="AE279" s="21">
        <f>COUNTIF(AE259:AE278,5)</f>
        <v/>
      </c>
      <c r="AF279" s="21" t="n"/>
      <c r="AG279" s="21" t="n"/>
      <c r="AH279" s="19" t="n"/>
      <c r="AI279" s="19" t="n"/>
      <c r="AJ279" s="19" t="n"/>
      <c r="AK279" s="19" t="n"/>
      <c r="AL279" s="19" t="n"/>
      <c r="AM279" s="19" t="n"/>
      <c r="AN279" s="19" t="n"/>
      <c r="AO279" s="19" t="n"/>
      <c r="AP279" s="19" t="n"/>
      <c r="AQ279" s="19" t="n"/>
      <c r="AR279" s="19" t="n"/>
      <c r="AS279" s="19" t="n"/>
      <c r="AT279" s="19" t="n"/>
      <c r="AU279" s="19" t="n"/>
      <c r="AV279" s="19" t="n"/>
      <c r="AW279" s="19" t="n"/>
    </row>
    <row r="280">
      <c r="A280" s="17" t="n"/>
      <c r="B280" s="17" t="n"/>
      <c r="C280" s="21">
        <f>COUNTIF(C259:C278,8)</f>
        <v/>
      </c>
      <c r="D280" s="17" t="n"/>
      <c r="E280" s="17" t="n"/>
      <c r="F280" s="17" t="n"/>
      <c r="G280" s="21">
        <f>COUNTIF(G259:G278,8)</f>
        <v/>
      </c>
      <c r="H280" s="17" t="n"/>
      <c r="I280" s="17" t="n"/>
      <c r="J280" s="17" t="n"/>
      <c r="K280" s="21">
        <f>COUNTIF(K259:K278,8)</f>
        <v/>
      </c>
      <c r="L280" s="17" t="n"/>
      <c r="M280" s="17" t="n"/>
      <c r="N280" s="17" t="n"/>
      <c r="O280" s="21">
        <f>COUNTIF(O259:O278,8)</f>
        <v/>
      </c>
      <c r="P280" s="17" t="n"/>
      <c r="Q280" s="17" t="n"/>
      <c r="R280" s="17" t="n"/>
      <c r="S280" s="21">
        <f>COUNTIF(S259:S278,8)</f>
        <v/>
      </c>
      <c r="T280" s="17" t="n"/>
      <c r="U280" s="17" t="n"/>
      <c r="V280" s="17" t="n"/>
      <c r="W280" s="21">
        <f>COUNTIF(W259:W278,8)</f>
        <v/>
      </c>
      <c r="X280" s="17" t="n"/>
      <c r="Y280" s="17" t="n"/>
      <c r="Z280" s="17" t="n"/>
      <c r="AA280" s="21">
        <f>COUNTIF(AA259:AA278,8)</f>
        <v/>
      </c>
      <c r="AB280" s="17" t="n"/>
      <c r="AC280" s="17" t="n"/>
      <c r="AD280" s="17" t="n"/>
      <c r="AE280" s="21">
        <f>COUNTIF(AE259:AE278,8)</f>
        <v/>
      </c>
      <c r="AF280" s="17" t="n"/>
      <c r="AG280" s="17" t="n"/>
      <c r="AH280" s="19" t="n"/>
      <c r="AI280" s="19" t="n"/>
      <c r="AJ280" s="19" t="n"/>
      <c r="AK280" s="19" t="n"/>
      <c r="AL280" s="19" t="n"/>
      <c r="AM280" s="19" t="n"/>
      <c r="AN280" s="19" t="n"/>
      <c r="AO280" s="19" t="n"/>
      <c r="AP280" s="19" t="n"/>
      <c r="AQ280" s="19" t="n"/>
      <c r="AR280" s="19" t="n"/>
      <c r="AS280" s="19" t="n"/>
      <c r="AT280" s="19" t="n"/>
      <c r="AU280" s="19" t="n"/>
      <c r="AV280" s="19" t="n"/>
      <c r="AW280" s="19" t="n"/>
    </row>
    <row r="281">
      <c r="A281" s="17" t="n"/>
      <c r="B281" s="17" t="n"/>
      <c r="C281" s="21">
        <f>COUNTIF(C258:C278,12)</f>
        <v/>
      </c>
      <c r="D281" s="17" t="n"/>
      <c r="E281" s="17" t="n"/>
      <c r="F281" s="17" t="n"/>
      <c r="G281" s="21">
        <f>COUNTIF(G258:G278,12)</f>
        <v/>
      </c>
      <c r="H281" s="17" t="n"/>
      <c r="I281" s="17" t="n"/>
      <c r="J281" s="17" t="n"/>
      <c r="K281" s="21">
        <f>COUNTIF(K258:K277,12)</f>
        <v/>
      </c>
      <c r="L281" s="17" t="n"/>
      <c r="M281" s="17" t="n"/>
      <c r="N281" s="17" t="n"/>
      <c r="O281" s="21">
        <f>COUNTIF(O258:O277,12)</f>
        <v/>
      </c>
      <c r="P281" s="17" t="n"/>
      <c r="Q281" s="17" t="n"/>
      <c r="R281" s="17" t="n"/>
      <c r="S281" s="21">
        <f>COUNTIF(S258:S277,12)</f>
        <v/>
      </c>
      <c r="T281" s="17" t="n"/>
      <c r="U281" s="17" t="n"/>
      <c r="V281" s="17" t="n"/>
      <c r="W281" s="21">
        <f>COUNTIF(W258:W277,12)</f>
        <v/>
      </c>
      <c r="X281" s="17" t="n"/>
      <c r="Y281" s="17" t="n"/>
      <c r="Z281" s="17" t="n"/>
      <c r="AA281" s="21">
        <f>COUNTIF(AA258:AA277,12)</f>
        <v/>
      </c>
      <c r="AB281" s="17" t="n"/>
      <c r="AC281" s="17" t="n"/>
      <c r="AD281" s="17" t="n"/>
      <c r="AE281" s="21">
        <f>COUNTIF(AE258:AE277,12)</f>
        <v/>
      </c>
      <c r="AF281" s="17" t="n"/>
      <c r="AG281" s="17" t="n"/>
      <c r="AH281" s="19" t="n"/>
      <c r="AI281" s="19" t="n"/>
      <c r="AJ281" s="19" t="n"/>
      <c r="AK281" s="19" t="n"/>
      <c r="AL281" s="19" t="n"/>
      <c r="AM281" s="19" t="n"/>
      <c r="AN281" s="19" t="n"/>
      <c r="AO281" s="19" t="n"/>
      <c r="AP281" s="19" t="n"/>
      <c r="AQ281" s="19" t="n"/>
      <c r="AR281" s="19" t="n"/>
      <c r="AS281" s="19" t="n"/>
      <c r="AT281" s="19" t="n"/>
      <c r="AU281" s="19" t="n"/>
      <c r="AV281" s="19" t="n"/>
      <c r="AW281" s="19" t="n"/>
    </row>
    <row r="282">
      <c r="A282" s="18" t="n"/>
      <c r="B282" s="18" t="n"/>
      <c r="C282" s="21">
        <f>COUNTIF(C259:C278,20)</f>
        <v/>
      </c>
      <c r="D282" s="18" t="n"/>
      <c r="E282" s="18" t="n"/>
      <c r="F282" s="18" t="n"/>
      <c r="G282" s="21">
        <f>COUNTIF(G259:G278,20)</f>
        <v/>
      </c>
      <c r="H282" s="18" t="n"/>
      <c r="I282" s="18" t="n"/>
      <c r="J282" s="18" t="n"/>
      <c r="K282" s="21">
        <f>COUNTIF(K259:K278,20)</f>
        <v/>
      </c>
      <c r="L282" s="18" t="n"/>
      <c r="M282" s="18" t="n"/>
      <c r="N282" s="18" t="n"/>
      <c r="O282" s="21">
        <f>COUNTIF(O259:O278,20)</f>
        <v/>
      </c>
      <c r="P282" s="18" t="n"/>
      <c r="Q282" s="18" t="n"/>
      <c r="R282" s="18" t="n"/>
      <c r="S282" s="21">
        <f>COUNTIF(S259:S278,20)</f>
        <v/>
      </c>
      <c r="T282" s="18" t="n"/>
      <c r="U282" s="18" t="n"/>
      <c r="V282" s="18" t="n"/>
      <c r="W282" s="21">
        <f>COUNTIF(W259:W278,20)</f>
        <v/>
      </c>
      <c r="X282" s="18" t="n"/>
      <c r="Y282" s="18" t="n"/>
      <c r="Z282" s="18" t="n"/>
      <c r="AA282" s="21">
        <f>COUNTIF(AA259:AA278,20)</f>
        <v/>
      </c>
      <c r="AB282" s="18" t="n"/>
      <c r="AC282" s="18" t="n"/>
      <c r="AD282" s="18" t="n"/>
      <c r="AE282" s="21">
        <f>COUNTIF(AE259:AE278,20)</f>
        <v/>
      </c>
      <c r="AF282" s="18" t="n"/>
      <c r="AG282" s="18" t="n"/>
      <c r="AH282" s="19" t="n"/>
      <c r="AI282" s="19" t="n"/>
      <c r="AJ282" s="19" t="n"/>
      <c r="AK282" s="19" t="n"/>
      <c r="AL282" s="19" t="n"/>
      <c r="AM282" s="19" t="n"/>
      <c r="AN282" s="19" t="n"/>
      <c r="AO282" s="19" t="n"/>
      <c r="AP282" s="19" t="n"/>
      <c r="AQ282" s="19" t="n"/>
      <c r="AR282" s="19" t="n"/>
      <c r="AS282" s="19" t="n"/>
      <c r="AT282" s="19" t="n"/>
      <c r="AU282" s="19" t="n"/>
      <c r="AV282" s="19" t="n"/>
      <c r="AW282" s="19" t="n"/>
    </row>
  </sheetData>
  <mergeCells count="396">
    <mergeCell ref="B3:D3"/>
    <mergeCell ref="G3:I3"/>
    <mergeCell ref="J3:M3"/>
    <mergeCell ref="A27:A30"/>
    <mergeCell ref="A55:A58"/>
    <mergeCell ref="A83:A86"/>
    <mergeCell ref="A111:A114"/>
    <mergeCell ref="A139:A142"/>
    <mergeCell ref="A167:A170"/>
    <mergeCell ref="A195:A198"/>
    <mergeCell ref="A223:A226"/>
    <mergeCell ref="A251:A254"/>
    <mergeCell ref="A279:A282"/>
    <mergeCell ref="B27:B30"/>
    <mergeCell ref="B55:B58"/>
    <mergeCell ref="B83:B86"/>
    <mergeCell ref="B111:B114"/>
    <mergeCell ref="B139:B142"/>
    <mergeCell ref="B167:B170"/>
    <mergeCell ref="B195:B198"/>
    <mergeCell ref="B223:B226"/>
    <mergeCell ref="B251:B254"/>
    <mergeCell ref="B279:B282"/>
    <mergeCell ref="D27:D30"/>
    <mergeCell ref="D55:D58"/>
    <mergeCell ref="D83:D86"/>
    <mergeCell ref="D111:D114"/>
    <mergeCell ref="D139:D142"/>
    <mergeCell ref="D167:D170"/>
    <mergeCell ref="D195:D198"/>
    <mergeCell ref="D223:D226"/>
    <mergeCell ref="D251:D254"/>
    <mergeCell ref="D279:D282"/>
    <mergeCell ref="E27:E30"/>
    <mergeCell ref="E55:E58"/>
    <mergeCell ref="E83:E86"/>
    <mergeCell ref="E111:E114"/>
    <mergeCell ref="E139:E142"/>
    <mergeCell ref="E167:E170"/>
    <mergeCell ref="E195:E198"/>
    <mergeCell ref="E223:E226"/>
    <mergeCell ref="E251:E254"/>
    <mergeCell ref="E279:E282"/>
    <mergeCell ref="F27:F30"/>
    <mergeCell ref="F55:F58"/>
    <mergeCell ref="F83:F86"/>
    <mergeCell ref="F111:F114"/>
    <mergeCell ref="F139:F142"/>
    <mergeCell ref="F167:F170"/>
    <mergeCell ref="F195:F198"/>
    <mergeCell ref="F223:F226"/>
    <mergeCell ref="F251:F254"/>
    <mergeCell ref="F279:F282"/>
    <mergeCell ref="H27:H30"/>
    <mergeCell ref="H55:H58"/>
    <mergeCell ref="H83:H86"/>
    <mergeCell ref="H111:H114"/>
    <mergeCell ref="H139:H142"/>
    <mergeCell ref="H167:H170"/>
    <mergeCell ref="H195:H198"/>
    <mergeCell ref="H223:H226"/>
    <mergeCell ref="H251:H254"/>
    <mergeCell ref="H279:H282"/>
    <mergeCell ref="I27:I30"/>
    <mergeCell ref="I55:I58"/>
    <mergeCell ref="I83:I86"/>
    <mergeCell ref="I111:I114"/>
    <mergeCell ref="I139:I142"/>
    <mergeCell ref="I167:I170"/>
    <mergeCell ref="I195:I198"/>
    <mergeCell ref="I223:I226"/>
    <mergeCell ref="I251:I254"/>
    <mergeCell ref="I279:I282"/>
    <mergeCell ref="J27:J30"/>
    <mergeCell ref="J55:J58"/>
    <mergeCell ref="J83:J86"/>
    <mergeCell ref="J111:J114"/>
    <mergeCell ref="J139:J142"/>
    <mergeCell ref="J167:J170"/>
    <mergeCell ref="J195:J198"/>
    <mergeCell ref="J223:J226"/>
    <mergeCell ref="J251:J254"/>
    <mergeCell ref="J279:J282"/>
    <mergeCell ref="L27:L30"/>
    <mergeCell ref="L55:L58"/>
    <mergeCell ref="L83:L86"/>
    <mergeCell ref="L111:L114"/>
    <mergeCell ref="L139:L142"/>
    <mergeCell ref="L167:L170"/>
    <mergeCell ref="L195:L198"/>
    <mergeCell ref="L223:L226"/>
    <mergeCell ref="L251:L254"/>
    <mergeCell ref="L279:L282"/>
    <mergeCell ref="M27:M30"/>
    <mergeCell ref="M55:M58"/>
    <mergeCell ref="M83:M86"/>
    <mergeCell ref="M111:M114"/>
    <mergeCell ref="M139:M142"/>
    <mergeCell ref="M167:M170"/>
    <mergeCell ref="M195:M198"/>
    <mergeCell ref="M223:M226"/>
    <mergeCell ref="M251:M254"/>
    <mergeCell ref="M279:M282"/>
    <mergeCell ref="N1:N2"/>
    <mergeCell ref="N27:N30"/>
    <mergeCell ref="N55:N58"/>
    <mergeCell ref="N83:N86"/>
    <mergeCell ref="N111:N114"/>
    <mergeCell ref="N139:N142"/>
    <mergeCell ref="N167:N170"/>
    <mergeCell ref="N195:N198"/>
    <mergeCell ref="N223:N226"/>
    <mergeCell ref="N251:N254"/>
    <mergeCell ref="N279:N282"/>
    <mergeCell ref="P27:P30"/>
    <mergeCell ref="P55:P58"/>
    <mergeCell ref="P83:P86"/>
    <mergeCell ref="P111:P114"/>
    <mergeCell ref="P139:P142"/>
    <mergeCell ref="P167:P170"/>
    <mergeCell ref="P195:P198"/>
    <mergeCell ref="P223:P226"/>
    <mergeCell ref="P251:P254"/>
    <mergeCell ref="P279:P282"/>
    <mergeCell ref="Q27:Q30"/>
    <mergeCell ref="Q55:Q58"/>
    <mergeCell ref="Q83:Q86"/>
    <mergeCell ref="Q111:Q114"/>
    <mergeCell ref="Q139:Q142"/>
    <mergeCell ref="Q167:Q170"/>
    <mergeCell ref="Q195:Q198"/>
    <mergeCell ref="Q223:Q226"/>
    <mergeCell ref="Q251:Q254"/>
    <mergeCell ref="Q279:Q282"/>
    <mergeCell ref="R27:R30"/>
    <mergeCell ref="R55:R58"/>
    <mergeCell ref="R83:R86"/>
    <mergeCell ref="R111:R114"/>
    <mergeCell ref="R139:R142"/>
    <mergeCell ref="R167:R170"/>
    <mergeCell ref="R195:R198"/>
    <mergeCell ref="R223:R226"/>
    <mergeCell ref="R251:R254"/>
    <mergeCell ref="R279:R282"/>
    <mergeCell ref="S1:S2"/>
    <mergeCell ref="S4:S5"/>
    <mergeCell ref="S32:S33"/>
    <mergeCell ref="S60:S61"/>
    <mergeCell ref="S88:S89"/>
    <mergeCell ref="S116:S117"/>
    <mergeCell ref="S144:S145"/>
    <mergeCell ref="S172:S173"/>
    <mergeCell ref="S200:S201"/>
    <mergeCell ref="S228:S229"/>
    <mergeCell ref="S256:S257"/>
    <mergeCell ref="T27:T30"/>
    <mergeCell ref="T55:T58"/>
    <mergeCell ref="T83:T86"/>
    <mergeCell ref="T111:T114"/>
    <mergeCell ref="T139:T142"/>
    <mergeCell ref="T167:T170"/>
    <mergeCell ref="T195:T198"/>
    <mergeCell ref="T223:T226"/>
    <mergeCell ref="T251:T254"/>
    <mergeCell ref="T279:T282"/>
    <mergeCell ref="U27:U30"/>
    <mergeCell ref="U55:U58"/>
    <mergeCell ref="U83:U86"/>
    <mergeCell ref="U111:U114"/>
    <mergeCell ref="U139:U142"/>
    <mergeCell ref="U167:U170"/>
    <mergeCell ref="U195:U198"/>
    <mergeCell ref="U223:U226"/>
    <mergeCell ref="U251:U254"/>
    <mergeCell ref="U279:U282"/>
    <mergeCell ref="V1:V2"/>
    <mergeCell ref="V4:V5"/>
    <mergeCell ref="V27:V30"/>
    <mergeCell ref="V32:V33"/>
    <mergeCell ref="V55:V58"/>
    <mergeCell ref="V60:V61"/>
    <mergeCell ref="V83:V86"/>
    <mergeCell ref="V88:V89"/>
    <mergeCell ref="V111:V114"/>
    <mergeCell ref="V116:V117"/>
    <mergeCell ref="V139:V142"/>
    <mergeCell ref="V144:V145"/>
    <mergeCell ref="V167:V170"/>
    <mergeCell ref="V172:V173"/>
    <mergeCell ref="V195:V198"/>
    <mergeCell ref="V200:V201"/>
    <mergeCell ref="V223:V226"/>
    <mergeCell ref="V228:V229"/>
    <mergeCell ref="V251:V254"/>
    <mergeCell ref="V256:V257"/>
    <mergeCell ref="V279:V282"/>
    <mergeCell ref="X27:X30"/>
    <mergeCell ref="X55:X58"/>
    <mergeCell ref="X83:X86"/>
    <mergeCell ref="X111:X114"/>
    <mergeCell ref="X139:X142"/>
    <mergeCell ref="X167:X170"/>
    <mergeCell ref="X195:X198"/>
    <mergeCell ref="X223:X226"/>
    <mergeCell ref="X251:X254"/>
    <mergeCell ref="X279:X282"/>
    <mergeCell ref="Y1:Y2"/>
    <mergeCell ref="Y4:Y5"/>
    <mergeCell ref="Y27:Y30"/>
    <mergeCell ref="Y32:Y33"/>
    <mergeCell ref="Y55:Y58"/>
    <mergeCell ref="Y60:Y61"/>
    <mergeCell ref="Y83:Y86"/>
    <mergeCell ref="Y88:Y89"/>
    <mergeCell ref="Y111:Y114"/>
    <mergeCell ref="Y116:Y117"/>
    <mergeCell ref="Y139:Y142"/>
    <mergeCell ref="Y144:Y145"/>
    <mergeCell ref="Y167:Y170"/>
    <mergeCell ref="Y172:Y173"/>
    <mergeCell ref="Y195:Y198"/>
    <mergeCell ref="Y200:Y201"/>
    <mergeCell ref="Y223:Y226"/>
    <mergeCell ref="Y228:Y229"/>
    <mergeCell ref="Y251:Y254"/>
    <mergeCell ref="Y256:Y257"/>
    <mergeCell ref="Y279:Y282"/>
    <mergeCell ref="Z27:Z30"/>
    <mergeCell ref="Z55:Z58"/>
    <mergeCell ref="Z83:Z86"/>
    <mergeCell ref="Z111:Z114"/>
    <mergeCell ref="Z139:Z142"/>
    <mergeCell ref="Z167:Z170"/>
    <mergeCell ref="Z195:Z198"/>
    <mergeCell ref="Z223:Z226"/>
    <mergeCell ref="Z251:Z254"/>
    <mergeCell ref="Z279:Z282"/>
    <mergeCell ref="AB1:AB2"/>
    <mergeCell ref="AB4:AB5"/>
    <mergeCell ref="AB27:AB30"/>
    <mergeCell ref="AB32:AB33"/>
    <mergeCell ref="AB55:AB58"/>
    <mergeCell ref="AB60:AB61"/>
    <mergeCell ref="AB83:AB86"/>
    <mergeCell ref="AB88:AB89"/>
    <mergeCell ref="AB111:AB114"/>
    <mergeCell ref="AB116:AB117"/>
    <mergeCell ref="AB139:AB142"/>
    <mergeCell ref="AB144:AB145"/>
    <mergeCell ref="AB167:AB170"/>
    <mergeCell ref="AB172:AB173"/>
    <mergeCell ref="AB195:AB198"/>
    <mergeCell ref="AB200:AB201"/>
    <mergeCell ref="AB223:AB226"/>
    <mergeCell ref="AB228:AB229"/>
    <mergeCell ref="AB251:AB254"/>
    <mergeCell ref="AB256:AB257"/>
    <mergeCell ref="AB279:AB282"/>
    <mergeCell ref="AC27:AC30"/>
    <mergeCell ref="AC55:AC58"/>
    <mergeCell ref="AC83:AC86"/>
    <mergeCell ref="AC111:AC114"/>
    <mergeCell ref="AC139:AC142"/>
    <mergeCell ref="AC167:AC170"/>
    <mergeCell ref="AC195:AC198"/>
    <mergeCell ref="AC223:AC226"/>
    <mergeCell ref="AC251:AC254"/>
    <mergeCell ref="AC279:AC282"/>
    <mergeCell ref="AD27:AD30"/>
    <mergeCell ref="AD55:AD58"/>
    <mergeCell ref="AD83:AD86"/>
    <mergeCell ref="AD111:AD114"/>
    <mergeCell ref="AD139:AD142"/>
    <mergeCell ref="AD167:AD170"/>
    <mergeCell ref="AD195:AD198"/>
    <mergeCell ref="AD223:AD226"/>
    <mergeCell ref="AD251:AD254"/>
    <mergeCell ref="AD279:AD282"/>
    <mergeCell ref="AE4:AE5"/>
    <mergeCell ref="AE32:AE33"/>
    <mergeCell ref="AE60:AE61"/>
    <mergeCell ref="AE88:AE89"/>
    <mergeCell ref="AE116:AE117"/>
    <mergeCell ref="AE144:AE145"/>
    <mergeCell ref="AE172:AE173"/>
    <mergeCell ref="AE200:AE201"/>
    <mergeCell ref="AE228:AE229"/>
    <mergeCell ref="AE256:AE257"/>
    <mergeCell ref="AF27:AF30"/>
    <mergeCell ref="AF55:AF58"/>
    <mergeCell ref="AF83:AF86"/>
    <mergeCell ref="AF111:AF114"/>
    <mergeCell ref="AF139:AF142"/>
    <mergeCell ref="AF167:AF170"/>
    <mergeCell ref="AF195:AF198"/>
    <mergeCell ref="AF223:AF226"/>
    <mergeCell ref="AF251:AF254"/>
    <mergeCell ref="AF279:AF282"/>
    <mergeCell ref="AG4:AG5"/>
    <mergeCell ref="AG27:AG30"/>
    <mergeCell ref="AG32:AG33"/>
    <mergeCell ref="AG55:AG58"/>
    <mergeCell ref="AG60:AG61"/>
    <mergeCell ref="AG83:AG86"/>
    <mergeCell ref="AG88:AG89"/>
    <mergeCell ref="AG111:AG114"/>
    <mergeCell ref="AG116:AG117"/>
    <mergeCell ref="AG139:AG142"/>
    <mergeCell ref="AG144:AG145"/>
    <mergeCell ref="AG167:AG170"/>
    <mergeCell ref="AG172:AG173"/>
    <mergeCell ref="AG195:AG198"/>
    <mergeCell ref="AG200:AG201"/>
    <mergeCell ref="AG223:AG226"/>
    <mergeCell ref="AG228:AG229"/>
    <mergeCell ref="AG251:AG254"/>
    <mergeCell ref="AG256:AG257"/>
    <mergeCell ref="AG279:AG282"/>
    <mergeCell ref="O1:P2"/>
    <mergeCell ref="Q1:R2"/>
    <mergeCell ref="W1:X2"/>
    <mergeCell ref="AC1:AD2"/>
    <mergeCell ref="AE1:AF2"/>
    <mergeCell ref="A4:K5"/>
    <mergeCell ref="L4:N5"/>
    <mergeCell ref="T1:U2"/>
    <mergeCell ref="Z1:AA2"/>
    <mergeCell ref="O4:P5"/>
    <mergeCell ref="Q4:R5"/>
    <mergeCell ref="W4:X5"/>
    <mergeCell ref="T4:U5"/>
    <mergeCell ref="Z4:AA5"/>
    <mergeCell ref="A32:K33"/>
    <mergeCell ref="L32:N33"/>
    <mergeCell ref="O32:P33"/>
    <mergeCell ref="Q32:R33"/>
    <mergeCell ref="W32:X33"/>
    <mergeCell ref="T32:U33"/>
    <mergeCell ref="Z32:AA33"/>
    <mergeCell ref="T88:U89"/>
    <mergeCell ref="Z88:AA89"/>
    <mergeCell ref="O88:P89"/>
    <mergeCell ref="Q88:R89"/>
    <mergeCell ref="W88:X89"/>
    <mergeCell ref="T60:U61"/>
    <mergeCell ref="Z60:AA61"/>
    <mergeCell ref="O60:P61"/>
    <mergeCell ref="Q60:R61"/>
    <mergeCell ref="W60:X61"/>
    <mergeCell ref="A60:K61"/>
    <mergeCell ref="A88:K89"/>
    <mergeCell ref="O144:P145"/>
    <mergeCell ref="Q144:R145"/>
    <mergeCell ref="W144:X145"/>
    <mergeCell ref="T144:U145"/>
    <mergeCell ref="Z144:AA145"/>
    <mergeCell ref="L88:N89"/>
    <mergeCell ref="A116:K117"/>
    <mergeCell ref="L116:N117"/>
    <mergeCell ref="O116:P117"/>
    <mergeCell ref="Q116:R117"/>
    <mergeCell ref="W116:X117"/>
    <mergeCell ref="T116:U117"/>
    <mergeCell ref="Z116:AA117"/>
    <mergeCell ref="L144:N145"/>
    <mergeCell ref="A144:K145"/>
    <mergeCell ref="O172:P173"/>
    <mergeCell ref="Q172:R173"/>
    <mergeCell ref="W172:X173"/>
    <mergeCell ref="T172:U173"/>
    <mergeCell ref="Z172:AA173"/>
    <mergeCell ref="A172:K173"/>
    <mergeCell ref="L172:N173"/>
    <mergeCell ref="A200:K201"/>
    <mergeCell ref="L200:N201"/>
    <mergeCell ref="O200:P201"/>
    <mergeCell ref="Q200:R201"/>
    <mergeCell ref="W200:X201"/>
    <mergeCell ref="T200:U201"/>
    <mergeCell ref="Z200:AA201"/>
    <mergeCell ref="T228:U229"/>
    <mergeCell ref="Z228:AA229"/>
    <mergeCell ref="O228:P229"/>
    <mergeCell ref="Q228:R229"/>
    <mergeCell ref="W228:X229"/>
    <mergeCell ref="O256:P257"/>
    <mergeCell ref="Q256:R257"/>
    <mergeCell ref="W256:X257"/>
    <mergeCell ref="T256:U257"/>
    <mergeCell ref="Z256:AA257"/>
    <mergeCell ref="A256:K257"/>
    <mergeCell ref="L256:N257"/>
    <mergeCell ref="L60:N61"/>
    <mergeCell ref="A1:M2"/>
    <mergeCell ref="A228:K229"/>
    <mergeCell ref="L228:N229"/>
  </mergeCells>
  <conditionalFormatting sqref="T7">
    <cfRule type="cellIs" priority="15" operator="equal" dxfId="0">
      <formula>2019/5/5</formula>
    </cfRule>
  </conditionalFormatting>
  <conditionalFormatting sqref="T35">
    <cfRule type="cellIs" priority="14" operator="equal" dxfId="0">
      <formula>2019/5/5</formula>
    </cfRule>
  </conditionalFormatting>
  <conditionalFormatting sqref="T63">
    <cfRule type="cellIs" priority="6" operator="equal" dxfId="0">
      <formula>2019/5/5</formula>
    </cfRule>
  </conditionalFormatting>
  <conditionalFormatting sqref="T91">
    <cfRule type="cellIs" priority="3" operator="equal" dxfId="0">
      <formula>2019/5/5</formula>
    </cfRule>
  </conditionalFormatting>
  <conditionalFormatting sqref="T119">
    <cfRule type="cellIs" priority="13" operator="equal" dxfId="0">
      <formula>2019/5/5</formula>
    </cfRule>
  </conditionalFormatting>
  <conditionalFormatting sqref="T147">
    <cfRule type="cellIs" priority="12" operator="equal" dxfId="0">
      <formula>2019/5/5</formula>
    </cfRule>
  </conditionalFormatting>
  <conditionalFormatting sqref="T175">
    <cfRule type="cellIs" priority="5" operator="equal" dxfId="0">
      <formula>2019/5/5</formula>
    </cfRule>
  </conditionalFormatting>
  <conditionalFormatting sqref="T203">
    <cfRule type="cellIs" priority="2" operator="equal" dxfId="0">
      <formula>2019/5/5</formula>
    </cfRule>
  </conditionalFormatting>
  <conditionalFormatting sqref="T231">
    <cfRule type="cellIs" priority="4" operator="equal" dxfId="0">
      <formula>2019/5/5</formula>
    </cfRule>
  </conditionalFormatting>
  <conditionalFormatting sqref="X231">
    <cfRule type="cellIs" priority="7" operator="equal" dxfId="0">
      <formula>2019/5/5</formula>
    </cfRule>
  </conditionalFormatting>
  <conditionalFormatting sqref="T259">
    <cfRule type="cellIs" priority="1" operator="equal" dxfId="0">
      <formula>2019/5/5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刘新</dc:creator>
  <dcterms:created xsi:type="dcterms:W3CDTF">2006-09-16T00:00:00Z</dcterms:created>
  <dcterms:modified xsi:type="dcterms:W3CDTF">2021-08-11T01:03:37Z</dcterms:modified>
  <cp:lastModifiedBy>李闻烽</cp:lastModifiedBy>
  <cp:lastPrinted>2021-05-26T07:28:00Z</cp:lastPrinted>
</cp:coreProperties>
</file>