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afile\snmp\共济自定义报表程序\"/>
    </mc:Choice>
  </mc:AlternateContent>
  <xr:revisionPtr revIDLastSave="0" documentId="10_ncr:8100000_{CA57C1C4-34F8-4801-AD5B-CE854575FE0E}" xr6:coauthVersionLast="34" xr6:coauthVersionMax="34" xr10:uidLastSave="{00000000-0000-0000-0000-000000000000}"/>
  <bookViews>
    <workbookView xWindow="0" yWindow="0" windowWidth="28800" windowHeight="12180" xr2:uid="{00000000-000D-0000-FFFF-FFFF00000000}"/>
  </bookViews>
  <sheets>
    <sheet name="福田2号" sheetId="1" r:id="rId1"/>
    <sheet name="WCLF、CLF" sheetId="2" r:id="rId2"/>
    <sheet name="楼层" sheetId="3" r:id="rId3"/>
    <sheet name="环境" sheetId="4" r:id="rId4"/>
    <sheet name="2F IT" sheetId="5" r:id="rId5"/>
    <sheet name="3F IT" sheetId="6" r:id="rId6"/>
    <sheet name="4F IT" sheetId="7" r:id="rId7"/>
    <sheet name="5F IT" sheetId="8" r:id="rId8"/>
    <sheet name="6F IT" sheetId="9" r:id="rId9"/>
    <sheet name="冷机" sheetId="10" r:id="rId10"/>
    <sheet name="1期总电" sheetId="11" r:id="rId11"/>
    <sheet name="风柜" sheetId="12" r:id="rId12"/>
    <sheet name="总电" sheetId="13" r:id="rId13"/>
    <sheet name="其他空调" sheetId="14" state="hidden" r:id="rId14"/>
  </sheets>
  <calcPr calcId="162913"/>
</workbook>
</file>

<file path=xl/calcChain.xml><?xml version="1.0" encoding="utf-8"?>
<calcChain xmlns="http://schemas.openxmlformats.org/spreadsheetml/2006/main">
  <c r="E15" i="14" l="1"/>
  <c r="D15" i="14"/>
  <c r="C15" i="14"/>
  <c r="B15" i="14"/>
  <c r="A15" i="14"/>
  <c r="E14" i="14"/>
  <c r="D14" i="14"/>
  <c r="C14" i="14"/>
  <c r="B14" i="14"/>
  <c r="F14" i="14" s="1"/>
  <c r="A14" i="14"/>
  <c r="G68" i="13"/>
  <c r="F68" i="13"/>
  <c r="E68" i="13"/>
  <c r="D68" i="13"/>
  <c r="C68" i="13"/>
  <c r="B68" i="13"/>
  <c r="A68" i="13"/>
  <c r="G67" i="13"/>
  <c r="F67" i="13"/>
  <c r="E67" i="13"/>
  <c r="D67" i="13"/>
  <c r="C67" i="13"/>
  <c r="B67" i="13"/>
  <c r="A67" i="13"/>
  <c r="G66" i="13"/>
  <c r="F66" i="13"/>
  <c r="E66" i="13"/>
  <c r="D66" i="13"/>
  <c r="C66" i="13"/>
  <c r="B66" i="13"/>
  <c r="H66" i="13" s="1"/>
  <c r="A66" i="13"/>
  <c r="G65" i="13"/>
  <c r="F65" i="13"/>
  <c r="E65" i="13"/>
  <c r="D65" i="13"/>
  <c r="C65" i="13"/>
  <c r="B65" i="13"/>
  <c r="H65" i="13" s="1"/>
  <c r="A65" i="13"/>
  <c r="G64" i="13"/>
  <c r="F64" i="13"/>
  <c r="E64" i="13"/>
  <c r="D64" i="13"/>
  <c r="C64" i="13"/>
  <c r="B64" i="13"/>
  <c r="A64" i="13"/>
  <c r="G63" i="13"/>
  <c r="F63" i="13"/>
  <c r="E63" i="13"/>
  <c r="D63" i="13"/>
  <c r="C63" i="13"/>
  <c r="B63" i="13"/>
  <c r="A63" i="13"/>
  <c r="G62" i="13"/>
  <c r="F62" i="13"/>
  <c r="E62" i="13"/>
  <c r="D62" i="13"/>
  <c r="C62" i="13"/>
  <c r="B62" i="13"/>
  <c r="H62" i="13" s="1"/>
  <c r="A62" i="13"/>
  <c r="G61" i="13"/>
  <c r="F61" i="13"/>
  <c r="E61" i="13"/>
  <c r="D61" i="13"/>
  <c r="C61" i="13"/>
  <c r="B61" i="13"/>
  <c r="H61" i="13" s="1"/>
  <c r="A61" i="13"/>
  <c r="G60" i="13"/>
  <c r="F60" i="13"/>
  <c r="E60" i="13"/>
  <c r="D60" i="13"/>
  <c r="C60" i="13"/>
  <c r="B60" i="13"/>
  <c r="A60" i="13"/>
  <c r="G59" i="13"/>
  <c r="F59" i="13"/>
  <c r="E59" i="13"/>
  <c r="D59" i="13"/>
  <c r="C59" i="13"/>
  <c r="B59" i="13"/>
  <c r="A59" i="13"/>
  <c r="G58" i="13"/>
  <c r="F58" i="13"/>
  <c r="E58" i="13"/>
  <c r="D58" i="13"/>
  <c r="C58" i="13"/>
  <c r="B58" i="13"/>
  <c r="H58" i="13" s="1"/>
  <c r="A58" i="13"/>
  <c r="G57" i="13"/>
  <c r="F57" i="13"/>
  <c r="E57" i="13"/>
  <c r="D57" i="13"/>
  <c r="C57" i="13"/>
  <c r="B57" i="13"/>
  <c r="H57" i="13" s="1"/>
  <c r="A57" i="13"/>
  <c r="G56" i="13"/>
  <c r="F56" i="13"/>
  <c r="E56" i="13"/>
  <c r="D56" i="13"/>
  <c r="C56" i="13"/>
  <c r="B56" i="13"/>
  <c r="A56" i="13"/>
  <c r="G55" i="13"/>
  <c r="F55" i="13"/>
  <c r="E55" i="13"/>
  <c r="D55" i="13"/>
  <c r="C55" i="13"/>
  <c r="B55" i="13"/>
  <c r="A55" i="13"/>
  <c r="G54" i="13"/>
  <c r="F54" i="13"/>
  <c r="E54" i="13"/>
  <c r="D54" i="13"/>
  <c r="C54" i="13"/>
  <c r="B54" i="13"/>
  <c r="H54" i="13" s="1"/>
  <c r="A54" i="13"/>
  <c r="G53" i="13"/>
  <c r="F53" i="13"/>
  <c r="E53" i="13"/>
  <c r="D53" i="13"/>
  <c r="C53" i="13"/>
  <c r="B53" i="13"/>
  <c r="H53" i="13" s="1"/>
  <c r="A53" i="13"/>
  <c r="G52" i="13"/>
  <c r="F52" i="13"/>
  <c r="E52" i="13"/>
  <c r="D52" i="13"/>
  <c r="C52" i="13"/>
  <c r="B52" i="13"/>
  <c r="A52" i="13"/>
  <c r="G51" i="13"/>
  <c r="F51" i="13"/>
  <c r="E51" i="13"/>
  <c r="D51" i="13"/>
  <c r="C51" i="13"/>
  <c r="B51" i="13"/>
  <c r="A51" i="13"/>
  <c r="G50" i="13"/>
  <c r="F50" i="13"/>
  <c r="E50" i="13"/>
  <c r="D50" i="13"/>
  <c r="C50" i="13"/>
  <c r="B50" i="13"/>
  <c r="H50" i="13" s="1"/>
  <c r="A50" i="13"/>
  <c r="G49" i="13"/>
  <c r="F49" i="13"/>
  <c r="E49" i="13"/>
  <c r="D49" i="13"/>
  <c r="C49" i="13"/>
  <c r="B49" i="13"/>
  <c r="H49" i="13" s="1"/>
  <c r="A49" i="13"/>
  <c r="G48" i="13"/>
  <c r="F48" i="13"/>
  <c r="E48" i="13"/>
  <c r="D48" i="13"/>
  <c r="C48" i="13"/>
  <c r="B48" i="13"/>
  <c r="A48" i="13"/>
  <c r="G47" i="13"/>
  <c r="F47" i="13"/>
  <c r="E47" i="13"/>
  <c r="D47" i="13"/>
  <c r="C47" i="13"/>
  <c r="B47" i="13"/>
  <c r="A47" i="13"/>
  <c r="G46" i="13"/>
  <c r="F46" i="13"/>
  <c r="E46" i="13"/>
  <c r="D46" i="13"/>
  <c r="C46" i="13"/>
  <c r="B46" i="13"/>
  <c r="H46" i="13" s="1"/>
  <c r="A46" i="13"/>
  <c r="G45" i="13"/>
  <c r="F45" i="13"/>
  <c r="E45" i="13"/>
  <c r="D45" i="13"/>
  <c r="C45" i="13"/>
  <c r="B45" i="13"/>
  <c r="H45" i="13" s="1"/>
  <c r="A45" i="13"/>
  <c r="G44" i="13"/>
  <c r="F44" i="13"/>
  <c r="E44" i="13"/>
  <c r="D44" i="13"/>
  <c r="C44" i="13"/>
  <c r="B44" i="13"/>
  <c r="A44" i="13"/>
  <c r="G43" i="13"/>
  <c r="F43" i="13"/>
  <c r="E43" i="13"/>
  <c r="D43" i="13"/>
  <c r="C43" i="13"/>
  <c r="B43" i="13"/>
  <c r="H43" i="13" s="1"/>
  <c r="A43" i="13"/>
  <c r="G42" i="13"/>
  <c r="F42" i="13"/>
  <c r="E42" i="13"/>
  <c r="D42" i="13"/>
  <c r="C42" i="13"/>
  <c r="B42" i="13"/>
  <c r="H42" i="13" s="1"/>
  <c r="A42" i="13"/>
  <c r="G41" i="13"/>
  <c r="F41" i="13"/>
  <c r="E41" i="13"/>
  <c r="D41" i="13"/>
  <c r="C41" i="13"/>
  <c r="B41" i="13"/>
  <c r="H41" i="13" s="1"/>
  <c r="A41" i="13"/>
  <c r="G40" i="13"/>
  <c r="F40" i="13"/>
  <c r="E40" i="13"/>
  <c r="D40" i="13"/>
  <c r="C40" i="13"/>
  <c r="B40" i="13"/>
  <c r="A40" i="13"/>
  <c r="G39" i="13"/>
  <c r="F39" i="13"/>
  <c r="E39" i="13"/>
  <c r="D39" i="13"/>
  <c r="C39" i="13"/>
  <c r="B39" i="13"/>
  <c r="H39" i="13" s="1"/>
  <c r="A39" i="13"/>
  <c r="G38" i="13"/>
  <c r="F38" i="13"/>
  <c r="E38" i="13"/>
  <c r="D38" i="13"/>
  <c r="C38" i="13"/>
  <c r="B38" i="13"/>
  <c r="A38" i="13"/>
  <c r="BC77" i="12"/>
  <c r="AT77" i="12"/>
  <c r="AS77" i="12"/>
  <c r="AR77" i="12"/>
  <c r="BH77" i="12" s="1"/>
  <c r="AQ77" i="12"/>
  <c r="BB77" i="12" s="1"/>
  <c r="AP77" i="12"/>
  <c r="AO77" i="12"/>
  <c r="AN77" i="12"/>
  <c r="BI77" i="12" s="1"/>
  <c r="AM77" i="12"/>
  <c r="AL77" i="12"/>
  <c r="AK77" i="12"/>
  <c r="AJ77" i="12"/>
  <c r="AI77" i="12"/>
  <c r="AH77" i="12"/>
  <c r="AG77" i="12"/>
  <c r="AF77" i="12"/>
  <c r="AE77" i="12"/>
  <c r="BP77" i="12" s="1"/>
  <c r="AD77" i="12"/>
  <c r="AC77" i="12"/>
  <c r="AB77" i="12"/>
  <c r="AA77" i="12"/>
  <c r="BQ77" i="12" s="1"/>
  <c r="Z77" i="12"/>
  <c r="Y77" i="12"/>
  <c r="X77" i="12"/>
  <c r="W77" i="12"/>
  <c r="V77" i="12"/>
  <c r="U77" i="12"/>
  <c r="T77" i="12"/>
  <c r="BO77" i="12" s="1"/>
  <c r="S77" i="12"/>
  <c r="BE77" i="12" s="1"/>
  <c r="R77" i="12"/>
  <c r="Q77" i="12"/>
  <c r="P77" i="12"/>
  <c r="O77" i="12"/>
  <c r="BL77" i="12" s="1"/>
  <c r="N77" i="12"/>
  <c r="M77" i="12"/>
  <c r="L77" i="12"/>
  <c r="BD77" i="12" s="1"/>
  <c r="K77" i="12"/>
  <c r="J77" i="12"/>
  <c r="I77" i="12"/>
  <c r="H77" i="12"/>
  <c r="G77" i="12"/>
  <c r="F77" i="12"/>
  <c r="E77" i="12"/>
  <c r="D77" i="12"/>
  <c r="C77" i="12"/>
  <c r="AW77" i="12" s="1"/>
  <c r="B77" i="12"/>
  <c r="A77" i="12"/>
  <c r="BM76" i="12"/>
  <c r="BJ76" i="12"/>
  <c r="AW76" i="12"/>
  <c r="AT76" i="12"/>
  <c r="BB76" i="12" s="1"/>
  <c r="AS76" i="12"/>
  <c r="BI76" i="12" s="1"/>
  <c r="AR76" i="12"/>
  <c r="AQ76" i="12"/>
  <c r="AP76" i="12"/>
  <c r="BH76" i="12" s="1"/>
  <c r="AO76" i="12"/>
  <c r="AN76" i="12"/>
  <c r="AM76" i="12"/>
  <c r="AL76" i="12"/>
  <c r="BQ76" i="12" s="1"/>
  <c r="AK76" i="12"/>
  <c r="AJ76" i="12"/>
  <c r="AI76" i="12"/>
  <c r="AH76" i="12"/>
  <c r="AG76" i="12"/>
  <c r="BA76" i="12" s="1"/>
  <c r="AF76" i="12"/>
  <c r="AE76" i="12"/>
  <c r="BP76" i="12" s="1"/>
  <c r="AD76" i="12"/>
  <c r="AC76" i="12"/>
  <c r="BF76" i="12" s="1"/>
  <c r="AB76" i="12"/>
  <c r="AA76" i="12"/>
  <c r="Z76" i="12"/>
  <c r="Y76" i="12"/>
  <c r="X76" i="12"/>
  <c r="W76" i="12"/>
  <c r="V76" i="12"/>
  <c r="BE76" i="12" s="1"/>
  <c r="U76" i="12"/>
  <c r="BN76" i="12" s="1"/>
  <c r="T76" i="12"/>
  <c r="S76" i="12"/>
  <c r="R76" i="12"/>
  <c r="Q76" i="12"/>
  <c r="P76" i="12"/>
  <c r="O76" i="12"/>
  <c r="N76" i="12"/>
  <c r="BL76" i="12" s="1"/>
  <c r="M76" i="12"/>
  <c r="BD76" i="12" s="1"/>
  <c r="L76" i="12"/>
  <c r="K76" i="12"/>
  <c r="J76" i="12"/>
  <c r="I76" i="12"/>
  <c r="H76" i="12"/>
  <c r="G76" i="12"/>
  <c r="F76" i="12"/>
  <c r="E76" i="12"/>
  <c r="BC76" i="12" s="1"/>
  <c r="D76" i="12"/>
  <c r="C76" i="12"/>
  <c r="BK76" i="12" s="1"/>
  <c r="B76" i="12"/>
  <c r="A76" i="12"/>
  <c r="BC75" i="12"/>
  <c r="AT75" i="12"/>
  <c r="AS75" i="12"/>
  <c r="AR75" i="12"/>
  <c r="BH75" i="12" s="1"/>
  <c r="AQ75" i="12"/>
  <c r="BB75" i="12" s="1"/>
  <c r="AP75" i="12"/>
  <c r="AO75" i="12"/>
  <c r="AN75" i="12"/>
  <c r="BI75" i="12" s="1"/>
  <c r="AM75" i="12"/>
  <c r="AL75" i="12"/>
  <c r="AK75" i="12"/>
  <c r="AJ75" i="12"/>
  <c r="AI75" i="12"/>
  <c r="AH75" i="12"/>
  <c r="AG75" i="12"/>
  <c r="AF75" i="12"/>
  <c r="AE75" i="12"/>
  <c r="BP75" i="12" s="1"/>
  <c r="AD75" i="12"/>
  <c r="AC75" i="12"/>
  <c r="AB75" i="12"/>
  <c r="AA75" i="12"/>
  <c r="BQ75" i="12" s="1"/>
  <c r="Z75" i="12"/>
  <c r="Y75" i="12"/>
  <c r="X75" i="12"/>
  <c r="W75" i="12"/>
  <c r="V75" i="12"/>
  <c r="U75" i="12"/>
  <c r="T75" i="12"/>
  <c r="BO75" i="12" s="1"/>
  <c r="S75" i="12"/>
  <c r="BE75" i="12" s="1"/>
  <c r="R75" i="12"/>
  <c r="Q75" i="12"/>
  <c r="P75" i="12"/>
  <c r="O75" i="12"/>
  <c r="BL75" i="12" s="1"/>
  <c r="N75" i="12"/>
  <c r="M75" i="12"/>
  <c r="L75" i="12"/>
  <c r="BD75" i="12" s="1"/>
  <c r="K75" i="12"/>
  <c r="J75" i="12"/>
  <c r="I75" i="12"/>
  <c r="H75" i="12"/>
  <c r="G75" i="12"/>
  <c r="F75" i="12"/>
  <c r="E75" i="12"/>
  <c r="D75" i="12"/>
  <c r="C75" i="12"/>
  <c r="AW75" i="12" s="1"/>
  <c r="B75" i="12"/>
  <c r="A75" i="12"/>
  <c r="BQ74" i="12"/>
  <c r="BM74" i="12"/>
  <c r="BJ74" i="12"/>
  <c r="AW74" i="12"/>
  <c r="AT74" i="12"/>
  <c r="BB74" i="12" s="1"/>
  <c r="AS74" i="12"/>
  <c r="BI74" i="12" s="1"/>
  <c r="AR74" i="12"/>
  <c r="AQ74" i="12"/>
  <c r="AP74" i="12"/>
  <c r="BH74" i="12" s="1"/>
  <c r="AO74" i="12"/>
  <c r="AN74" i="12"/>
  <c r="AM74" i="12"/>
  <c r="AL74" i="12"/>
  <c r="AK74" i="12"/>
  <c r="AJ74" i="12"/>
  <c r="AI74" i="12"/>
  <c r="AH74" i="12"/>
  <c r="AG74" i="12"/>
  <c r="BA74" i="12" s="1"/>
  <c r="AF74" i="12"/>
  <c r="AE74" i="12"/>
  <c r="BP74" i="12" s="1"/>
  <c r="AD74" i="12"/>
  <c r="AC74" i="12"/>
  <c r="BF74" i="12" s="1"/>
  <c r="AB74" i="12"/>
  <c r="AA74" i="12"/>
  <c r="Z74" i="12"/>
  <c r="Y74" i="12"/>
  <c r="X74" i="12"/>
  <c r="W74" i="12"/>
  <c r="V74" i="12"/>
  <c r="BE74" i="12" s="1"/>
  <c r="U74" i="12"/>
  <c r="BN74" i="12" s="1"/>
  <c r="T74" i="12"/>
  <c r="S74" i="12"/>
  <c r="R74" i="12"/>
  <c r="Q74" i="12"/>
  <c r="P74" i="12"/>
  <c r="O74" i="12"/>
  <c r="N74" i="12"/>
  <c r="BL74" i="12" s="1"/>
  <c r="M74" i="12"/>
  <c r="BD74" i="12" s="1"/>
  <c r="L74" i="12"/>
  <c r="K74" i="12"/>
  <c r="J74" i="12"/>
  <c r="I74" i="12"/>
  <c r="H74" i="12"/>
  <c r="G74" i="12"/>
  <c r="F74" i="12"/>
  <c r="E74" i="12"/>
  <c r="BC74" i="12" s="1"/>
  <c r="D74" i="12"/>
  <c r="C74" i="12"/>
  <c r="BK74" i="12" s="1"/>
  <c r="B74" i="12"/>
  <c r="A74" i="12"/>
  <c r="BC73" i="12"/>
  <c r="AT73" i="12"/>
  <c r="AS73" i="12"/>
  <c r="AR73" i="12"/>
  <c r="BH73" i="12" s="1"/>
  <c r="AQ73" i="12"/>
  <c r="BB73" i="12" s="1"/>
  <c r="AP73" i="12"/>
  <c r="AO73" i="12"/>
  <c r="AN73" i="12"/>
  <c r="BI73" i="12" s="1"/>
  <c r="AM73" i="12"/>
  <c r="AL73" i="12"/>
  <c r="AK73" i="12"/>
  <c r="AJ73" i="12"/>
  <c r="AI73" i="12"/>
  <c r="AH73" i="12"/>
  <c r="AG73" i="12"/>
  <c r="AF73" i="12"/>
  <c r="AE73" i="12"/>
  <c r="BP73" i="12" s="1"/>
  <c r="AD73" i="12"/>
  <c r="AC73" i="12"/>
  <c r="AB73" i="12"/>
  <c r="AA73" i="12"/>
  <c r="BQ73" i="12" s="1"/>
  <c r="Z73" i="12"/>
  <c r="Y73" i="12"/>
  <c r="X73" i="12"/>
  <c r="W73" i="12"/>
  <c r="V73" i="12"/>
  <c r="U73" i="12"/>
  <c r="T73" i="12"/>
  <c r="BO73" i="12" s="1"/>
  <c r="S73" i="12"/>
  <c r="BE73" i="12" s="1"/>
  <c r="R73" i="12"/>
  <c r="Q73" i="12"/>
  <c r="P73" i="12"/>
  <c r="O73" i="12"/>
  <c r="BL73" i="12" s="1"/>
  <c r="N73" i="12"/>
  <c r="M73" i="12"/>
  <c r="L73" i="12"/>
  <c r="BD73" i="12" s="1"/>
  <c r="K73" i="12"/>
  <c r="J73" i="12"/>
  <c r="I73" i="12"/>
  <c r="H73" i="12"/>
  <c r="G73" i="12"/>
  <c r="F73" i="12"/>
  <c r="E73" i="12"/>
  <c r="D73" i="12"/>
  <c r="C73" i="12"/>
  <c r="AW73" i="12" s="1"/>
  <c r="B73" i="12"/>
  <c r="A73" i="12"/>
  <c r="BQ72" i="12"/>
  <c r="BM72" i="12"/>
  <c r="BJ72" i="12"/>
  <c r="AW72" i="12"/>
  <c r="AT72" i="12"/>
  <c r="BB72" i="12" s="1"/>
  <c r="AS72" i="12"/>
  <c r="BI72" i="12" s="1"/>
  <c r="AR72" i="12"/>
  <c r="AQ72" i="12"/>
  <c r="AP72" i="12"/>
  <c r="BH72" i="12" s="1"/>
  <c r="AO72" i="12"/>
  <c r="AN72" i="12"/>
  <c r="AM72" i="12"/>
  <c r="AL72" i="12"/>
  <c r="AK72" i="12"/>
  <c r="AJ72" i="12"/>
  <c r="AI72" i="12"/>
  <c r="AH72" i="12"/>
  <c r="AG72" i="12"/>
  <c r="BA72" i="12" s="1"/>
  <c r="AF72" i="12"/>
  <c r="AE72" i="12"/>
  <c r="BP72" i="12" s="1"/>
  <c r="AD72" i="12"/>
  <c r="AC72" i="12"/>
  <c r="BF72" i="12" s="1"/>
  <c r="AB72" i="12"/>
  <c r="AA72" i="12"/>
  <c r="Z72" i="12"/>
  <c r="Y72" i="12"/>
  <c r="X72" i="12"/>
  <c r="W72" i="12"/>
  <c r="V72" i="12"/>
  <c r="BE72" i="12" s="1"/>
  <c r="U72" i="12"/>
  <c r="BN72" i="12" s="1"/>
  <c r="T72" i="12"/>
  <c r="S72" i="12"/>
  <c r="R72" i="12"/>
  <c r="Q72" i="12"/>
  <c r="P72" i="12"/>
  <c r="O72" i="12"/>
  <c r="N72" i="12"/>
  <c r="BL72" i="12" s="1"/>
  <c r="M72" i="12"/>
  <c r="BD72" i="12" s="1"/>
  <c r="L72" i="12"/>
  <c r="K72" i="12"/>
  <c r="J72" i="12"/>
  <c r="I72" i="12"/>
  <c r="H72" i="12"/>
  <c r="G72" i="12"/>
  <c r="F72" i="12"/>
  <c r="E72" i="12"/>
  <c r="BC72" i="12" s="1"/>
  <c r="D72" i="12"/>
  <c r="C72" i="12"/>
  <c r="BK72" i="12" s="1"/>
  <c r="B72" i="12"/>
  <c r="A72" i="12"/>
  <c r="BC71" i="12"/>
  <c r="AT71" i="12"/>
  <c r="AS71" i="12"/>
  <c r="AR71" i="12"/>
  <c r="BH71" i="12" s="1"/>
  <c r="AQ71" i="12"/>
  <c r="BB71" i="12" s="1"/>
  <c r="AP71" i="12"/>
  <c r="AO71" i="12"/>
  <c r="AN71" i="12"/>
  <c r="BI71" i="12" s="1"/>
  <c r="AM71" i="12"/>
  <c r="AL71" i="12"/>
  <c r="AK71" i="12"/>
  <c r="AJ71" i="12"/>
  <c r="AI71" i="12"/>
  <c r="AH71" i="12"/>
  <c r="AG71" i="12"/>
  <c r="AF71" i="12"/>
  <c r="AE71" i="12"/>
  <c r="BP71" i="12" s="1"/>
  <c r="AD71" i="12"/>
  <c r="AC71" i="12"/>
  <c r="AB71" i="12"/>
  <c r="AA71" i="12"/>
  <c r="BQ71" i="12" s="1"/>
  <c r="Z71" i="12"/>
  <c r="Y71" i="12"/>
  <c r="X71" i="12"/>
  <c r="W71" i="12"/>
  <c r="V71" i="12"/>
  <c r="U71" i="12"/>
  <c r="T71" i="12"/>
  <c r="BO71" i="12" s="1"/>
  <c r="S71" i="12"/>
  <c r="BE71" i="12" s="1"/>
  <c r="R71" i="12"/>
  <c r="Q71" i="12"/>
  <c r="P71" i="12"/>
  <c r="O71" i="12"/>
  <c r="BL71" i="12" s="1"/>
  <c r="N71" i="12"/>
  <c r="M71" i="12"/>
  <c r="L71" i="12"/>
  <c r="BD71" i="12" s="1"/>
  <c r="K71" i="12"/>
  <c r="J71" i="12"/>
  <c r="I71" i="12"/>
  <c r="H71" i="12"/>
  <c r="G71" i="12"/>
  <c r="F71" i="12"/>
  <c r="E71" i="12"/>
  <c r="D71" i="12"/>
  <c r="C71" i="12"/>
  <c r="AW71" i="12" s="1"/>
  <c r="B71" i="12"/>
  <c r="A71" i="12"/>
  <c r="BQ70" i="12"/>
  <c r="BM70" i="12"/>
  <c r="BJ70" i="12"/>
  <c r="AW70" i="12"/>
  <c r="AT70" i="12"/>
  <c r="BB70" i="12" s="1"/>
  <c r="AS70" i="12"/>
  <c r="BI70" i="12" s="1"/>
  <c r="AR70" i="12"/>
  <c r="AQ70" i="12"/>
  <c r="AP70" i="12"/>
  <c r="BH70" i="12" s="1"/>
  <c r="AO70" i="12"/>
  <c r="AN70" i="12"/>
  <c r="AM70" i="12"/>
  <c r="AL70" i="12"/>
  <c r="AK70" i="12"/>
  <c r="AJ70" i="12"/>
  <c r="AI70" i="12"/>
  <c r="AH70" i="12"/>
  <c r="AG70" i="12"/>
  <c r="BA70" i="12" s="1"/>
  <c r="AF70" i="12"/>
  <c r="AE70" i="12"/>
  <c r="BP70" i="12" s="1"/>
  <c r="AD70" i="12"/>
  <c r="AC70" i="12"/>
  <c r="BF70" i="12" s="1"/>
  <c r="AB70" i="12"/>
  <c r="AA70" i="12"/>
  <c r="Z70" i="12"/>
  <c r="Y70" i="12"/>
  <c r="X70" i="12"/>
  <c r="W70" i="12"/>
  <c r="V70" i="12"/>
  <c r="BE70" i="12" s="1"/>
  <c r="U70" i="12"/>
  <c r="BN70" i="12" s="1"/>
  <c r="T70" i="12"/>
  <c r="S70" i="12"/>
  <c r="R70" i="12"/>
  <c r="Q70" i="12"/>
  <c r="P70" i="12"/>
  <c r="O70" i="12"/>
  <c r="N70" i="12"/>
  <c r="BL70" i="12" s="1"/>
  <c r="M70" i="12"/>
  <c r="BD70" i="12" s="1"/>
  <c r="L70" i="12"/>
  <c r="K70" i="12"/>
  <c r="J70" i="12"/>
  <c r="I70" i="12"/>
  <c r="H70" i="12"/>
  <c r="G70" i="12"/>
  <c r="F70" i="12"/>
  <c r="E70" i="12"/>
  <c r="BC70" i="12" s="1"/>
  <c r="D70" i="12"/>
  <c r="C70" i="12"/>
  <c r="BK70" i="12" s="1"/>
  <c r="B70" i="12"/>
  <c r="A70" i="12"/>
  <c r="BL69" i="12"/>
  <c r="BC69" i="12"/>
  <c r="AT69" i="12"/>
  <c r="AS69" i="12"/>
  <c r="AR69" i="12"/>
  <c r="AV69" i="12" s="1"/>
  <c r="AQ69" i="12"/>
  <c r="AP69" i="12"/>
  <c r="BH69" i="12" s="1"/>
  <c r="AO69" i="12"/>
  <c r="AN69" i="12"/>
  <c r="BI69" i="12" s="1"/>
  <c r="AM69" i="12"/>
  <c r="AL69" i="12"/>
  <c r="AK69" i="12"/>
  <c r="AJ69" i="12"/>
  <c r="AI69" i="12"/>
  <c r="AH69" i="12"/>
  <c r="AG69" i="12"/>
  <c r="AF69" i="12"/>
  <c r="BA69" i="12" s="1"/>
  <c r="AE69" i="12"/>
  <c r="BP69" i="12" s="1"/>
  <c r="AD69" i="12"/>
  <c r="AC69" i="12"/>
  <c r="BF69" i="12" s="1"/>
  <c r="AB69" i="12"/>
  <c r="AA69" i="12"/>
  <c r="Z69" i="12"/>
  <c r="Y69" i="12"/>
  <c r="X69" i="12"/>
  <c r="W69" i="12"/>
  <c r="V69" i="12"/>
  <c r="U69" i="12"/>
  <c r="T69" i="12"/>
  <c r="BO69" i="12" s="1"/>
  <c r="S69" i="12"/>
  <c r="R69" i="12"/>
  <c r="Q69" i="12"/>
  <c r="P69" i="12"/>
  <c r="AX69" i="12" s="1"/>
  <c r="O69" i="12"/>
  <c r="N69" i="12"/>
  <c r="M69" i="12"/>
  <c r="BD69" i="12" s="1"/>
  <c r="L69" i="12"/>
  <c r="K69" i="12"/>
  <c r="J69" i="12"/>
  <c r="I69" i="12"/>
  <c r="H69" i="12"/>
  <c r="BK69" i="12" s="1"/>
  <c r="G69" i="12"/>
  <c r="F69" i="12"/>
  <c r="E69" i="12"/>
  <c r="D69" i="12"/>
  <c r="BJ69" i="12" s="1"/>
  <c r="C69" i="12"/>
  <c r="B69" i="12"/>
  <c r="AU69" i="12" s="1"/>
  <c r="A69" i="12"/>
  <c r="BO68" i="12"/>
  <c r="BN68" i="12"/>
  <c r="BJ68" i="12"/>
  <c r="AY68" i="12"/>
  <c r="AT68" i="12"/>
  <c r="BB68" i="12" s="1"/>
  <c r="AS68" i="12"/>
  <c r="AR68" i="12"/>
  <c r="AV68" i="12" s="1"/>
  <c r="AQ68" i="12"/>
  <c r="AP68" i="12"/>
  <c r="BH68" i="12" s="1"/>
  <c r="AO68" i="12"/>
  <c r="AN68" i="12"/>
  <c r="BI68" i="12" s="1"/>
  <c r="AM68" i="12"/>
  <c r="AL68" i="12"/>
  <c r="AK68" i="12"/>
  <c r="AJ68" i="12"/>
  <c r="AI68" i="12"/>
  <c r="AH68" i="12"/>
  <c r="AG68" i="12"/>
  <c r="AF68" i="12"/>
  <c r="BA68" i="12" s="1"/>
  <c r="AE68" i="12"/>
  <c r="BP68" i="12" s="1"/>
  <c r="AD68" i="12"/>
  <c r="BF68" i="12" s="1"/>
  <c r="AC68" i="12"/>
  <c r="AB68" i="12"/>
  <c r="AA68" i="12"/>
  <c r="BQ68" i="12" s="1"/>
  <c r="Z68" i="12"/>
  <c r="Y68" i="12"/>
  <c r="X68" i="12"/>
  <c r="W68" i="12"/>
  <c r="V68" i="12"/>
  <c r="U68" i="12"/>
  <c r="T68" i="12"/>
  <c r="S68" i="12"/>
  <c r="BE68" i="12" s="1"/>
  <c r="R68" i="12"/>
  <c r="Q68" i="12"/>
  <c r="P68" i="12"/>
  <c r="O68" i="12"/>
  <c r="N68" i="12"/>
  <c r="BL68" i="12" s="1"/>
  <c r="M68" i="12"/>
  <c r="L68" i="12"/>
  <c r="BD68" i="12" s="1"/>
  <c r="K68" i="12"/>
  <c r="BM68" i="12" s="1"/>
  <c r="J68" i="12"/>
  <c r="I68" i="12"/>
  <c r="H68" i="12"/>
  <c r="G68" i="12"/>
  <c r="F68" i="12"/>
  <c r="BC68" i="12" s="1"/>
  <c r="E68" i="12"/>
  <c r="D68" i="12"/>
  <c r="C68" i="12"/>
  <c r="AW68" i="12" s="1"/>
  <c r="B68" i="12"/>
  <c r="AU68" i="12" s="1"/>
  <c r="A68" i="12"/>
  <c r="BQ67" i="12"/>
  <c r="BL67" i="12"/>
  <c r="BE67" i="12"/>
  <c r="AT67" i="12"/>
  <c r="BB67" i="12" s="1"/>
  <c r="AS67" i="12"/>
  <c r="AR67" i="12"/>
  <c r="BH67" i="12" s="1"/>
  <c r="AQ67" i="12"/>
  <c r="AP67" i="12"/>
  <c r="AO67" i="12"/>
  <c r="AN67" i="12"/>
  <c r="BI67" i="12" s="1"/>
  <c r="AM67" i="12"/>
  <c r="AL67" i="12"/>
  <c r="AK67" i="12"/>
  <c r="AJ67" i="12"/>
  <c r="AI67" i="12"/>
  <c r="AH67" i="12"/>
  <c r="AG67" i="12"/>
  <c r="AF67" i="12"/>
  <c r="BA67" i="12" s="1"/>
  <c r="AE67" i="12"/>
  <c r="AD67" i="12"/>
  <c r="AC67" i="12"/>
  <c r="BF67" i="12" s="1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BM67" i="12" s="1"/>
  <c r="O67" i="12"/>
  <c r="N67" i="12"/>
  <c r="AX67" i="12" s="1"/>
  <c r="M67" i="12"/>
  <c r="L67" i="12"/>
  <c r="BD67" i="12" s="1"/>
  <c r="K67" i="12"/>
  <c r="J67" i="12"/>
  <c r="I67" i="12"/>
  <c r="H67" i="12"/>
  <c r="G67" i="12"/>
  <c r="F67" i="12"/>
  <c r="E67" i="12"/>
  <c r="BC67" i="12" s="1"/>
  <c r="D67" i="12"/>
  <c r="C67" i="12"/>
  <c r="B67" i="12"/>
  <c r="AU67" i="12" s="1"/>
  <c r="A67" i="12"/>
  <c r="BO66" i="12"/>
  <c r="BN66" i="12"/>
  <c r="AY66" i="12"/>
  <c r="AT66" i="12"/>
  <c r="BB66" i="12" s="1"/>
  <c r="AS66" i="12"/>
  <c r="AR66" i="12"/>
  <c r="AV66" i="12" s="1"/>
  <c r="AQ66" i="12"/>
  <c r="AP66" i="12"/>
  <c r="BH66" i="12" s="1"/>
  <c r="AO66" i="12"/>
  <c r="AN66" i="12"/>
  <c r="BI66" i="12" s="1"/>
  <c r="AM66" i="12"/>
  <c r="AL66" i="12"/>
  <c r="AK66" i="12"/>
  <c r="AJ66" i="12"/>
  <c r="AI66" i="12"/>
  <c r="AH66" i="12"/>
  <c r="AG66" i="12"/>
  <c r="AF66" i="12"/>
  <c r="BA66" i="12" s="1"/>
  <c r="AE66" i="12"/>
  <c r="BP66" i="12" s="1"/>
  <c r="AD66" i="12"/>
  <c r="BF66" i="12" s="1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BL66" i="12" s="1"/>
  <c r="M66" i="12"/>
  <c r="L66" i="12"/>
  <c r="BD66" i="12" s="1"/>
  <c r="K66" i="12"/>
  <c r="BM66" i="12" s="1"/>
  <c r="J66" i="12"/>
  <c r="I66" i="12"/>
  <c r="H66" i="12"/>
  <c r="G66" i="12"/>
  <c r="BJ66" i="12" s="1"/>
  <c r="F66" i="12"/>
  <c r="BC66" i="12" s="1"/>
  <c r="E66" i="12"/>
  <c r="D66" i="12"/>
  <c r="C66" i="12"/>
  <c r="B66" i="12"/>
  <c r="AU66" i="12" s="1"/>
  <c r="A66" i="12"/>
  <c r="BQ65" i="12"/>
  <c r="BL65" i="12"/>
  <c r="BI65" i="12"/>
  <c r="BE65" i="12"/>
  <c r="BA65" i="12"/>
  <c r="AT65" i="12"/>
  <c r="BB65" i="12" s="1"/>
  <c r="AS65" i="12"/>
  <c r="AR65" i="12"/>
  <c r="BH65" i="12" s="1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BF65" i="12" s="1"/>
  <c r="AB65" i="12"/>
  <c r="BP65" i="12" s="1"/>
  <c r="AA65" i="12"/>
  <c r="Z65" i="12"/>
  <c r="Y65" i="12"/>
  <c r="X65" i="12"/>
  <c r="W65" i="12"/>
  <c r="V65" i="12"/>
  <c r="U65" i="12"/>
  <c r="T65" i="12"/>
  <c r="S65" i="12"/>
  <c r="R65" i="12"/>
  <c r="Q65" i="12"/>
  <c r="P65" i="12"/>
  <c r="BM65" i="12" s="1"/>
  <c r="O65" i="12"/>
  <c r="N65" i="12"/>
  <c r="AX65" i="12" s="1"/>
  <c r="M65" i="12"/>
  <c r="BD65" i="12" s="1"/>
  <c r="L65" i="12"/>
  <c r="K65" i="12"/>
  <c r="J65" i="12"/>
  <c r="I65" i="12"/>
  <c r="H65" i="12"/>
  <c r="G65" i="12"/>
  <c r="F65" i="12"/>
  <c r="E65" i="12"/>
  <c r="BC65" i="12" s="1"/>
  <c r="D65" i="12"/>
  <c r="BJ65" i="12" s="1"/>
  <c r="C65" i="12"/>
  <c r="B65" i="12"/>
  <c r="AU65" i="12" s="1"/>
  <c r="A65" i="12"/>
  <c r="BO64" i="12"/>
  <c r="BN64" i="12"/>
  <c r="BJ64" i="12"/>
  <c r="BF64" i="12"/>
  <c r="AY64" i="12"/>
  <c r="AX64" i="12"/>
  <c r="AT64" i="12"/>
  <c r="BB64" i="12" s="1"/>
  <c r="AS64" i="12"/>
  <c r="AR64" i="12"/>
  <c r="AV64" i="12" s="1"/>
  <c r="AQ64" i="12"/>
  <c r="AP64" i="12"/>
  <c r="BH64" i="12" s="1"/>
  <c r="AO64" i="12"/>
  <c r="AN64" i="12"/>
  <c r="BI64" i="12" s="1"/>
  <c r="AM64" i="12"/>
  <c r="AL64" i="12"/>
  <c r="AK64" i="12"/>
  <c r="AJ64" i="12"/>
  <c r="AI64" i="12"/>
  <c r="AH64" i="12"/>
  <c r="AG64" i="12"/>
  <c r="AF64" i="12"/>
  <c r="BA64" i="12" s="1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BL64" i="12" s="1"/>
  <c r="M64" i="12"/>
  <c r="L64" i="12"/>
  <c r="BD64" i="12" s="1"/>
  <c r="K64" i="12"/>
  <c r="BM64" i="12" s="1"/>
  <c r="J64" i="12"/>
  <c r="I64" i="12"/>
  <c r="H64" i="12"/>
  <c r="G64" i="12"/>
  <c r="F64" i="12"/>
  <c r="BC64" i="12" s="1"/>
  <c r="E64" i="12"/>
  <c r="D64" i="12"/>
  <c r="C64" i="12"/>
  <c r="AW64" i="12" s="1"/>
  <c r="B64" i="12"/>
  <c r="AU64" i="12" s="1"/>
  <c r="A64" i="12"/>
  <c r="BQ63" i="12"/>
  <c r="BL63" i="12"/>
  <c r="BI63" i="12"/>
  <c r="BE63" i="12"/>
  <c r="BA63" i="12"/>
  <c r="AT63" i="12"/>
  <c r="BB63" i="12" s="1"/>
  <c r="AS63" i="12"/>
  <c r="AR63" i="12"/>
  <c r="BH63" i="12" s="1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BF63" i="12" s="1"/>
  <c r="AB63" i="12"/>
  <c r="BP63" i="12" s="1"/>
  <c r="AA63" i="12"/>
  <c r="Z63" i="12"/>
  <c r="Y63" i="12"/>
  <c r="X63" i="12"/>
  <c r="W63" i="12"/>
  <c r="V63" i="12"/>
  <c r="U63" i="12"/>
  <c r="T63" i="12"/>
  <c r="S63" i="12"/>
  <c r="R63" i="12"/>
  <c r="Q63" i="12"/>
  <c r="P63" i="12"/>
  <c r="BM63" i="12" s="1"/>
  <c r="O63" i="12"/>
  <c r="N63" i="12"/>
  <c r="AX63" i="12" s="1"/>
  <c r="M63" i="12"/>
  <c r="BD63" i="12" s="1"/>
  <c r="L63" i="12"/>
  <c r="K63" i="12"/>
  <c r="J63" i="12"/>
  <c r="I63" i="12"/>
  <c r="H63" i="12"/>
  <c r="G63" i="12"/>
  <c r="F63" i="12"/>
  <c r="E63" i="12"/>
  <c r="BC63" i="12" s="1"/>
  <c r="D63" i="12"/>
  <c r="BJ63" i="12" s="1"/>
  <c r="C63" i="12"/>
  <c r="B63" i="12"/>
  <c r="AU63" i="12" s="1"/>
  <c r="A63" i="12"/>
  <c r="BO62" i="12"/>
  <c r="BN62" i="12"/>
  <c r="BJ62" i="12"/>
  <c r="BF62" i="12"/>
  <c r="AY62" i="12"/>
  <c r="AX62" i="12"/>
  <c r="AT62" i="12"/>
  <c r="BB62" i="12" s="1"/>
  <c r="AS62" i="12"/>
  <c r="AR62" i="12"/>
  <c r="AV62" i="12" s="1"/>
  <c r="AQ62" i="12"/>
  <c r="AP62" i="12"/>
  <c r="BH62" i="12" s="1"/>
  <c r="AO62" i="12"/>
  <c r="AN62" i="12"/>
  <c r="BI62" i="12" s="1"/>
  <c r="AM62" i="12"/>
  <c r="AL62" i="12"/>
  <c r="AK62" i="12"/>
  <c r="AJ62" i="12"/>
  <c r="AI62" i="12"/>
  <c r="AH62" i="12"/>
  <c r="AG62" i="12"/>
  <c r="AF62" i="12"/>
  <c r="BA62" i="12" s="1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BL62" i="12" s="1"/>
  <c r="M62" i="12"/>
  <c r="L62" i="12"/>
  <c r="BD62" i="12" s="1"/>
  <c r="K62" i="12"/>
  <c r="BM62" i="12" s="1"/>
  <c r="J62" i="12"/>
  <c r="I62" i="12"/>
  <c r="H62" i="12"/>
  <c r="G62" i="12"/>
  <c r="F62" i="12"/>
  <c r="BC62" i="12" s="1"/>
  <c r="E62" i="12"/>
  <c r="D62" i="12"/>
  <c r="C62" i="12"/>
  <c r="AW62" i="12" s="1"/>
  <c r="B62" i="12"/>
  <c r="AU62" i="12" s="1"/>
  <c r="A62" i="12"/>
  <c r="BQ61" i="12"/>
  <c r="BL61" i="12"/>
  <c r="BI61" i="12"/>
  <c r="BE61" i="12"/>
  <c r="BA61" i="12"/>
  <c r="AT61" i="12"/>
  <c r="BB61" i="12" s="1"/>
  <c r="AS61" i="12"/>
  <c r="AR61" i="12"/>
  <c r="BH61" i="12" s="1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BF61" i="12" s="1"/>
  <c r="AB61" i="12"/>
  <c r="BP61" i="12" s="1"/>
  <c r="AA61" i="12"/>
  <c r="Z61" i="12"/>
  <c r="Y61" i="12"/>
  <c r="X61" i="12"/>
  <c r="W61" i="12"/>
  <c r="V61" i="12"/>
  <c r="U61" i="12"/>
  <c r="T61" i="12"/>
  <c r="S61" i="12"/>
  <c r="R61" i="12"/>
  <c r="Q61" i="12"/>
  <c r="P61" i="12"/>
  <c r="BM61" i="12" s="1"/>
  <c r="O61" i="12"/>
  <c r="N61" i="12"/>
  <c r="AX61" i="12" s="1"/>
  <c r="M61" i="12"/>
  <c r="BD61" i="12" s="1"/>
  <c r="L61" i="12"/>
  <c r="K61" i="12"/>
  <c r="J61" i="12"/>
  <c r="I61" i="12"/>
  <c r="H61" i="12"/>
  <c r="G61" i="12"/>
  <c r="F61" i="12"/>
  <c r="E61" i="12"/>
  <c r="BC61" i="12" s="1"/>
  <c r="D61" i="12"/>
  <c r="BJ61" i="12" s="1"/>
  <c r="C61" i="12"/>
  <c r="B61" i="12"/>
  <c r="AU61" i="12" s="1"/>
  <c r="A61" i="12"/>
  <c r="BO60" i="12"/>
  <c r="BN60" i="12"/>
  <c r="BJ60" i="12"/>
  <c r="BF60" i="12"/>
  <c r="AY60" i="12"/>
  <c r="AX60" i="12"/>
  <c r="AT60" i="12"/>
  <c r="BB60" i="12" s="1"/>
  <c r="AS60" i="12"/>
  <c r="AR60" i="12"/>
  <c r="AV60" i="12" s="1"/>
  <c r="AQ60" i="12"/>
  <c r="AP60" i="12"/>
  <c r="BH60" i="12" s="1"/>
  <c r="AO60" i="12"/>
  <c r="AN60" i="12"/>
  <c r="BI60" i="12" s="1"/>
  <c r="AM60" i="12"/>
  <c r="AL60" i="12"/>
  <c r="AK60" i="12"/>
  <c r="AJ60" i="12"/>
  <c r="AI60" i="12"/>
  <c r="AH60" i="12"/>
  <c r="AG60" i="12"/>
  <c r="AF60" i="12"/>
  <c r="BA60" i="12" s="1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BL60" i="12" s="1"/>
  <c r="M60" i="12"/>
  <c r="L60" i="12"/>
  <c r="BD60" i="12" s="1"/>
  <c r="K60" i="12"/>
  <c r="BM60" i="12" s="1"/>
  <c r="J60" i="12"/>
  <c r="I60" i="12"/>
  <c r="H60" i="12"/>
  <c r="G60" i="12"/>
  <c r="F60" i="12"/>
  <c r="BC60" i="12" s="1"/>
  <c r="E60" i="12"/>
  <c r="D60" i="12"/>
  <c r="C60" i="12"/>
  <c r="AW60" i="12" s="1"/>
  <c r="B60" i="12"/>
  <c r="AU60" i="12" s="1"/>
  <c r="A60" i="12"/>
  <c r="BQ59" i="12"/>
  <c r="BM59" i="12"/>
  <c r="AX59" i="12"/>
  <c r="AT59" i="12"/>
  <c r="AS59" i="12"/>
  <c r="AV59" i="12" s="1"/>
  <c r="AR59" i="12"/>
  <c r="BH59" i="12" s="1"/>
  <c r="AQ59" i="12"/>
  <c r="AP59" i="12"/>
  <c r="AO59" i="12"/>
  <c r="BB59" i="12" s="1"/>
  <c r="AN59" i="12"/>
  <c r="AM59" i="12"/>
  <c r="AL59" i="12"/>
  <c r="AK59" i="12"/>
  <c r="AJ59" i="12"/>
  <c r="AI59" i="12"/>
  <c r="AH59" i="12"/>
  <c r="AG59" i="12"/>
  <c r="BA59" i="12" s="1"/>
  <c r="AF59" i="12"/>
  <c r="AE59" i="12"/>
  <c r="AD59" i="12"/>
  <c r="AC59" i="12"/>
  <c r="BF59" i="12" s="1"/>
  <c r="AB59" i="12"/>
  <c r="BP59" i="12" s="1"/>
  <c r="AA59" i="12"/>
  <c r="Z59" i="12"/>
  <c r="Y59" i="12"/>
  <c r="X59" i="12"/>
  <c r="W59" i="12"/>
  <c r="V59" i="12"/>
  <c r="BE59" i="12" s="1"/>
  <c r="U59" i="12"/>
  <c r="BN59" i="12" s="1"/>
  <c r="T59" i="12"/>
  <c r="S59" i="12"/>
  <c r="R59" i="12"/>
  <c r="Q59" i="12"/>
  <c r="P59" i="12"/>
  <c r="O59" i="12"/>
  <c r="N59" i="12"/>
  <c r="BL59" i="12" s="1"/>
  <c r="M59" i="12"/>
  <c r="BD59" i="12" s="1"/>
  <c r="L59" i="12"/>
  <c r="K59" i="12"/>
  <c r="J59" i="12"/>
  <c r="I59" i="12"/>
  <c r="H59" i="12"/>
  <c r="G59" i="12"/>
  <c r="F59" i="12"/>
  <c r="E59" i="12"/>
  <c r="BC59" i="12" s="1"/>
  <c r="D59" i="12"/>
  <c r="BJ59" i="12" s="1"/>
  <c r="C59" i="12"/>
  <c r="BK59" i="12" s="1"/>
  <c r="B59" i="12"/>
  <c r="A59" i="12"/>
  <c r="BN58" i="12"/>
  <c r="BH58" i="12"/>
  <c r="BC58" i="12"/>
  <c r="AX58" i="12"/>
  <c r="AT58" i="12"/>
  <c r="AS58" i="12"/>
  <c r="AR58" i="12"/>
  <c r="AV58" i="12" s="1"/>
  <c r="AQ58" i="12"/>
  <c r="BB58" i="12" s="1"/>
  <c r="AP58" i="12"/>
  <c r="AO58" i="12"/>
  <c r="AN58" i="12"/>
  <c r="BI58" i="12" s="1"/>
  <c r="AM58" i="12"/>
  <c r="BF58" i="12" s="1"/>
  <c r="AL58" i="12"/>
  <c r="AK58" i="12"/>
  <c r="AJ58" i="12"/>
  <c r="AI58" i="12"/>
  <c r="AH58" i="12"/>
  <c r="AG58" i="12"/>
  <c r="AF58" i="12"/>
  <c r="AE58" i="12"/>
  <c r="BP58" i="12" s="1"/>
  <c r="AD58" i="12"/>
  <c r="AC58" i="12"/>
  <c r="AB58" i="12"/>
  <c r="AA58" i="12"/>
  <c r="BQ58" i="12" s="1"/>
  <c r="Z58" i="12"/>
  <c r="Y58" i="12"/>
  <c r="X58" i="12"/>
  <c r="W58" i="12"/>
  <c r="V58" i="12"/>
  <c r="U58" i="12"/>
  <c r="T58" i="12"/>
  <c r="BO58" i="12" s="1"/>
  <c r="S58" i="12"/>
  <c r="BE58" i="12" s="1"/>
  <c r="R58" i="12"/>
  <c r="Q58" i="12"/>
  <c r="P58" i="12"/>
  <c r="O58" i="12"/>
  <c r="BL58" i="12" s="1"/>
  <c r="N58" i="12"/>
  <c r="M58" i="12"/>
  <c r="L58" i="12"/>
  <c r="BD58" i="12" s="1"/>
  <c r="K58" i="12"/>
  <c r="BM58" i="12" s="1"/>
  <c r="J58" i="12"/>
  <c r="I58" i="12"/>
  <c r="H58" i="12"/>
  <c r="G58" i="12"/>
  <c r="F58" i="12"/>
  <c r="E58" i="12"/>
  <c r="D58" i="12"/>
  <c r="BJ58" i="12" s="1"/>
  <c r="C58" i="12"/>
  <c r="AW58" i="12" s="1"/>
  <c r="B58" i="12"/>
  <c r="A58" i="12"/>
  <c r="BQ57" i="12"/>
  <c r="BL57" i="12"/>
  <c r="AX57" i="12"/>
  <c r="AT57" i="12"/>
  <c r="AS57" i="12"/>
  <c r="AR57" i="12"/>
  <c r="BH57" i="12" s="1"/>
  <c r="AQ57" i="12"/>
  <c r="AP57" i="12"/>
  <c r="AO57" i="12"/>
  <c r="BB57" i="12" s="1"/>
  <c r="AN57" i="12"/>
  <c r="AM57" i="12"/>
  <c r="AL57" i="12"/>
  <c r="AK57" i="12"/>
  <c r="AJ57" i="12"/>
  <c r="AI57" i="12"/>
  <c r="AH57" i="12"/>
  <c r="AG57" i="12"/>
  <c r="BA57" i="12" s="1"/>
  <c r="AF57" i="12"/>
  <c r="AE57" i="12"/>
  <c r="AD57" i="12"/>
  <c r="AC57" i="12"/>
  <c r="BF57" i="12" s="1"/>
  <c r="AB57" i="12"/>
  <c r="BP57" i="12" s="1"/>
  <c r="AA57" i="12"/>
  <c r="Z57" i="12"/>
  <c r="Y57" i="12"/>
  <c r="X57" i="12"/>
  <c r="W57" i="12"/>
  <c r="V57" i="12"/>
  <c r="BE57" i="12" s="1"/>
  <c r="U57" i="12"/>
  <c r="BN57" i="12" s="1"/>
  <c r="T57" i="12"/>
  <c r="S57" i="12"/>
  <c r="R57" i="12"/>
  <c r="Q57" i="12"/>
  <c r="P57" i="12"/>
  <c r="BM57" i="12" s="1"/>
  <c r="O57" i="12"/>
  <c r="N57" i="12"/>
  <c r="M57" i="12"/>
  <c r="BD57" i="12" s="1"/>
  <c r="L57" i="12"/>
  <c r="K57" i="12"/>
  <c r="J57" i="12"/>
  <c r="I57" i="12"/>
  <c r="H57" i="12"/>
  <c r="G57" i="12"/>
  <c r="F57" i="12"/>
  <c r="E57" i="12"/>
  <c r="BC57" i="12" s="1"/>
  <c r="D57" i="12"/>
  <c r="BJ57" i="12" s="1"/>
  <c r="C57" i="12"/>
  <c r="BK57" i="12" s="1"/>
  <c r="B57" i="12"/>
  <c r="A57" i="12"/>
  <c r="BO56" i="12"/>
  <c r="BC56" i="12"/>
  <c r="AY56" i="12"/>
  <c r="AT56" i="12"/>
  <c r="AS56" i="12"/>
  <c r="BI56" i="12" s="1"/>
  <c r="AR56" i="12"/>
  <c r="AV56" i="12" s="1"/>
  <c r="AQ56" i="12"/>
  <c r="BB56" i="12" s="1"/>
  <c r="AP56" i="12"/>
  <c r="BH56" i="12" s="1"/>
  <c r="AO56" i="12"/>
  <c r="AN56" i="12"/>
  <c r="AM56" i="12"/>
  <c r="AL56" i="12"/>
  <c r="AK56" i="12"/>
  <c r="AJ56" i="12"/>
  <c r="AI56" i="12"/>
  <c r="AH56" i="12"/>
  <c r="AG56" i="12"/>
  <c r="BA56" i="12" s="1"/>
  <c r="AF56" i="12"/>
  <c r="AE56" i="12"/>
  <c r="AD56" i="12"/>
  <c r="AC56" i="12"/>
  <c r="BF56" i="12" s="1"/>
  <c r="AB56" i="12"/>
  <c r="AA56" i="12"/>
  <c r="BQ56" i="12" s="1"/>
  <c r="Z56" i="12"/>
  <c r="Y56" i="12"/>
  <c r="X56" i="12"/>
  <c r="W56" i="12"/>
  <c r="V56" i="12"/>
  <c r="U56" i="12"/>
  <c r="BN56" i="12" s="1"/>
  <c r="T56" i="12"/>
  <c r="S56" i="12"/>
  <c r="BE56" i="12" s="1"/>
  <c r="R56" i="12"/>
  <c r="Q56" i="12"/>
  <c r="P56" i="12"/>
  <c r="O56" i="12"/>
  <c r="N56" i="12"/>
  <c r="M56" i="12"/>
  <c r="BD56" i="12" s="1"/>
  <c r="L56" i="12"/>
  <c r="K56" i="12"/>
  <c r="J56" i="12"/>
  <c r="I56" i="12"/>
  <c r="H56" i="12"/>
  <c r="G56" i="12"/>
  <c r="BJ56" i="12" s="1"/>
  <c r="F56" i="12"/>
  <c r="E56" i="12"/>
  <c r="D56" i="12"/>
  <c r="C56" i="12"/>
  <c r="AW56" i="12" s="1"/>
  <c r="B56" i="12"/>
  <c r="A56" i="12"/>
  <c r="BQ55" i="12"/>
  <c r="BM55" i="12"/>
  <c r="BE55" i="12"/>
  <c r="AW55" i="12"/>
  <c r="AT55" i="12"/>
  <c r="AS55" i="12"/>
  <c r="BI55" i="12" s="1"/>
  <c r="AR55" i="12"/>
  <c r="BH55" i="12" s="1"/>
  <c r="AQ55" i="12"/>
  <c r="AP55" i="12"/>
  <c r="AO55" i="12"/>
  <c r="AN55" i="12"/>
  <c r="AM55" i="12"/>
  <c r="AL55" i="12"/>
  <c r="AK55" i="12"/>
  <c r="AJ55" i="12"/>
  <c r="AI55" i="12"/>
  <c r="AH55" i="12"/>
  <c r="AG55" i="12"/>
  <c r="BA55" i="12" s="1"/>
  <c r="AF55" i="12"/>
  <c r="AE55" i="12"/>
  <c r="BP55" i="12" s="1"/>
  <c r="AD55" i="12"/>
  <c r="AC55" i="12"/>
  <c r="BF55" i="12" s="1"/>
  <c r="AB55" i="12"/>
  <c r="AA55" i="12"/>
  <c r="Z55" i="12"/>
  <c r="Y55" i="12"/>
  <c r="BO55" i="12" s="1"/>
  <c r="X55" i="12"/>
  <c r="W55" i="12"/>
  <c r="V55" i="12"/>
  <c r="U55" i="12"/>
  <c r="T55" i="12"/>
  <c r="S55" i="12"/>
  <c r="R55" i="12"/>
  <c r="Q55" i="12"/>
  <c r="P55" i="12"/>
  <c r="O55" i="12"/>
  <c r="BL55" i="12" s="1"/>
  <c r="N55" i="12"/>
  <c r="M55" i="12"/>
  <c r="BD55" i="12" s="1"/>
  <c r="L55" i="12"/>
  <c r="K55" i="12"/>
  <c r="AX55" i="12" s="1"/>
  <c r="J55" i="12"/>
  <c r="I55" i="12"/>
  <c r="H55" i="12"/>
  <c r="G55" i="12"/>
  <c r="F55" i="12"/>
  <c r="E55" i="12"/>
  <c r="BC55" i="12" s="1"/>
  <c r="D55" i="12"/>
  <c r="BJ55" i="12" s="1"/>
  <c r="C55" i="12"/>
  <c r="BK55" i="12" s="1"/>
  <c r="B55" i="12"/>
  <c r="A55" i="12"/>
  <c r="BO54" i="12"/>
  <c r="AT54" i="12"/>
  <c r="AS54" i="12"/>
  <c r="BI54" i="12" s="1"/>
  <c r="AR54" i="12"/>
  <c r="AV54" i="12" s="1"/>
  <c r="AQ54" i="12"/>
  <c r="BB54" i="12" s="1"/>
  <c r="AP54" i="12"/>
  <c r="BH54" i="12" s="1"/>
  <c r="AO54" i="12"/>
  <c r="AN54" i="12"/>
  <c r="AM54" i="12"/>
  <c r="AL54" i="12"/>
  <c r="AK54" i="12"/>
  <c r="AJ54" i="12"/>
  <c r="AI54" i="12"/>
  <c r="AH54" i="12"/>
  <c r="AG54" i="12"/>
  <c r="BA54" i="12" s="1"/>
  <c r="AF54" i="12"/>
  <c r="AE54" i="12"/>
  <c r="AD54" i="12"/>
  <c r="AC54" i="12"/>
  <c r="BF54" i="12" s="1"/>
  <c r="AB54" i="12"/>
  <c r="AA54" i="12"/>
  <c r="BQ54" i="12" s="1"/>
  <c r="Z54" i="12"/>
  <c r="Y54" i="12"/>
  <c r="X54" i="12"/>
  <c r="W54" i="12"/>
  <c r="V54" i="12"/>
  <c r="U54" i="12"/>
  <c r="T54" i="12"/>
  <c r="S54" i="12"/>
  <c r="BE54" i="12" s="1"/>
  <c r="R54" i="12"/>
  <c r="Q54" i="12"/>
  <c r="P54" i="12"/>
  <c r="O54" i="12"/>
  <c r="N54" i="12"/>
  <c r="M54" i="12"/>
  <c r="BD54" i="12" s="1"/>
  <c r="L54" i="12"/>
  <c r="K54" i="12"/>
  <c r="J54" i="12"/>
  <c r="I54" i="12"/>
  <c r="H54" i="12"/>
  <c r="G54" i="12"/>
  <c r="BJ54" i="12" s="1"/>
  <c r="F54" i="12"/>
  <c r="E54" i="12"/>
  <c r="BC54" i="12" s="1"/>
  <c r="D54" i="12"/>
  <c r="C54" i="12"/>
  <c r="AW54" i="12" s="1"/>
  <c r="B54" i="12"/>
  <c r="A54" i="12"/>
  <c r="BK53" i="12"/>
  <c r="BC53" i="12"/>
  <c r="AT53" i="12"/>
  <c r="AS53" i="12"/>
  <c r="BI53" i="12" s="1"/>
  <c r="AR53" i="12"/>
  <c r="BH53" i="12" s="1"/>
  <c r="AQ53" i="12"/>
  <c r="BB53" i="12" s="1"/>
  <c r="AP53" i="12"/>
  <c r="AO53" i="12"/>
  <c r="AN53" i="12"/>
  <c r="AM53" i="12"/>
  <c r="AL53" i="12"/>
  <c r="AK53" i="12"/>
  <c r="AJ53" i="12"/>
  <c r="AI53" i="12"/>
  <c r="AH53" i="12"/>
  <c r="AG53" i="12"/>
  <c r="BA53" i="12" s="1"/>
  <c r="AF53" i="12"/>
  <c r="AE53" i="12"/>
  <c r="AD53" i="12"/>
  <c r="AC53" i="12"/>
  <c r="AB53" i="12"/>
  <c r="AA53" i="12"/>
  <c r="BQ53" i="12" s="1"/>
  <c r="Z53" i="12"/>
  <c r="Y53" i="12"/>
  <c r="BO53" i="12" s="1"/>
  <c r="X53" i="12"/>
  <c r="W53" i="12"/>
  <c r="V53" i="12"/>
  <c r="U53" i="12"/>
  <c r="BN53" i="12" s="1"/>
  <c r="T53" i="12"/>
  <c r="S53" i="12"/>
  <c r="BE53" i="12" s="1"/>
  <c r="R53" i="12"/>
  <c r="Q53" i="12"/>
  <c r="P53" i="12"/>
  <c r="O53" i="12"/>
  <c r="BL53" i="12" s="1"/>
  <c r="N53" i="12"/>
  <c r="M53" i="12"/>
  <c r="BD53" i="12" s="1"/>
  <c r="L53" i="12"/>
  <c r="K53" i="12"/>
  <c r="J53" i="12"/>
  <c r="I53" i="12"/>
  <c r="H53" i="12"/>
  <c r="G53" i="12"/>
  <c r="F53" i="12"/>
  <c r="E53" i="12"/>
  <c r="D53" i="12"/>
  <c r="C53" i="12"/>
  <c r="AW53" i="12" s="1"/>
  <c r="B53" i="12"/>
  <c r="A53" i="12"/>
  <c r="BF52" i="12"/>
  <c r="BA52" i="12"/>
  <c r="AT52" i="12"/>
  <c r="AS52" i="12"/>
  <c r="BI52" i="12" s="1"/>
  <c r="AR52" i="12"/>
  <c r="AQ52" i="12"/>
  <c r="BB52" i="12" s="1"/>
  <c r="AP52" i="12"/>
  <c r="BH52" i="12" s="1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BQ52" i="12" s="1"/>
  <c r="Z52" i="12"/>
  <c r="Y52" i="12"/>
  <c r="BO52" i="12" s="1"/>
  <c r="X52" i="12"/>
  <c r="W52" i="12"/>
  <c r="V52" i="12"/>
  <c r="U52" i="12"/>
  <c r="AY52" i="12" s="1"/>
  <c r="T52" i="12"/>
  <c r="S52" i="12"/>
  <c r="BE52" i="12" s="1"/>
  <c r="R52" i="12"/>
  <c r="Q52" i="12"/>
  <c r="P52" i="12"/>
  <c r="O52" i="12"/>
  <c r="N52" i="12"/>
  <c r="M52" i="12"/>
  <c r="BD52" i="12" s="1"/>
  <c r="L52" i="12"/>
  <c r="K52" i="12"/>
  <c r="J52" i="12"/>
  <c r="I52" i="12"/>
  <c r="H52" i="12"/>
  <c r="G52" i="12"/>
  <c r="BJ52" i="12" s="1"/>
  <c r="F52" i="12"/>
  <c r="E52" i="12"/>
  <c r="BC52" i="12" s="1"/>
  <c r="D52" i="12"/>
  <c r="C52" i="12"/>
  <c r="AW52" i="12" s="1"/>
  <c r="B52" i="12"/>
  <c r="A52" i="12"/>
  <c r="BP51" i="12"/>
  <c r="BK51" i="12"/>
  <c r="BH51" i="12"/>
  <c r="AZ51" i="12"/>
  <c r="AT51" i="12"/>
  <c r="AS51" i="12"/>
  <c r="BI51" i="12" s="1"/>
  <c r="AR51" i="12"/>
  <c r="AV51" i="12" s="1"/>
  <c r="AQ51" i="12"/>
  <c r="BB51" i="12" s="1"/>
  <c r="AP51" i="12"/>
  <c r="AO51" i="12"/>
  <c r="AN51" i="12"/>
  <c r="AM51" i="12"/>
  <c r="AL51" i="12"/>
  <c r="AK51" i="12"/>
  <c r="AJ51" i="12"/>
  <c r="AI51" i="12"/>
  <c r="AH51" i="12"/>
  <c r="AG51" i="12"/>
  <c r="AF51" i="12"/>
  <c r="BA51" i="12" s="1"/>
  <c r="AE51" i="12"/>
  <c r="AD51" i="12"/>
  <c r="AC51" i="12"/>
  <c r="AB51" i="12"/>
  <c r="AA51" i="12"/>
  <c r="BQ51" i="12" s="1"/>
  <c r="Z51" i="12"/>
  <c r="Y51" i="12"/>
  <c r="X51" i="12"/>
  <c r="W51" i="12"/>
  <c r="V51" i="12"/>
  <c r="U51" i="12"/>
  <c r="BN51" i="12" s="1"/>
  <c r="T51" i="12"/>
  <c r="BO51" i="12" s="1"/>
  <c r="S51" i="12"/>
  <c r="BE51" i="12" s="1"/>
  <c r="R51" i="12"/>
  <c r="Q51" i="12"/>
  <c r="P51" i="12"/>
  <c r="O51" i="12"/>
  <c r="BL51" i="12" s="1"/>
  <c r="N51" i="12"/>
  <c r="M51" i="12"/>
  <c r="BD51" i="12" s="1"/>
  <c r="L51" i="12"/>
  <c r="K51" i="12"/>
  <c r="J51" i="12"/>
  <c r="I51" i="12"/>
  <c r="H51" i="12"/>
  <c r="F51" i="12"/>
  <c r="BC51" i="12" s="1"/>
  <c r="E51" i="12"/>
  <c r="D51" i="12"/>
  <c r="BJ51" i="12" s="1"/>
  <c r="B51" i="12"/>
  <c r="A51" i="12"/>
  <c r="BM50" i="12"/>
  <c r="BK50" i="12"/>
  <c r="BH50" i="12"/>
  <c r="AT50" i="12"/>
  <c r="AS50" i="12"/>
  <c r="BI50" i="12" s="1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BP50" i="12" s="1"/>
  <c r="AD50" i="12"/>
  <c r="AC50" i="12"/>
  <c r="BF50" i="12" s="1"/>
  <c r="AB50" i="12"/>
  <c r="AA50" i="12"/>
  <c r="BQ50" i="12" s="1"/>
  <c r="Z50" i="12"/>
  <c r="Y50" i="12"/>
  <c r="X50" i="12"/>
  <c r="W50" i="12"/>
  <c r="V50" i="12"/>
  <c r="U50" i="12"/>
  <c r="BN50" i="12" s="1"/>
  <c r="T50" i="12"/>
  <c r="S50" i="12"/>
  <c r="BE50" i="12" s="1"/>
  <c r="R50" i="12"/>
  <c r="Q50" i="12"/>
  <c r="P50" i="12"/>
  <c r="O50" i="12"/>
  <c r="BL50" i="12" s="1"/>
  <c r="N50" i="12"/>
  <c r="M50" i="12"/>
  <c r="BD50" i="12" s="1"/>
  <c r="L50" i="12"/>
  <c r="K50" i="12"/>
  <c r="AX50" i="12" s="1"/>
  <c r="J50" i="12"/>
  <c r="I50" i="12"/>
  <c r="BC50" i="12" s="1"/>
  <c r="H50" i="12"/>
  <c r="F50" i="12"/>
  <c r="E50" i="12"/>
  <c r="D50" i="12"/>
  <c r="B50" i="12"/>
  <c r="A50" i="12"/>
  <c r="BK49" i="12"/>
  <c r="BH49" i="12"/>
  <c r="AT49" i="12"/>
  <c r="AS49" i="12"/>
  <c r="BI49" i="12" s="1"/>
  <c r="AR49" i="12"/>
  <c r="AV49" i="12" s="1"/>
  <c r="AQ49" i="12"/>
  <c r="BB49" i="12" s="1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BQ49" i="12" s="1"/>
  <c r="Z49" i="12"/>
  <c r="Y49" i="12"/>
  <c r="X49" i="12"/>
  <c r="W49" i="12"/>
  <c r="V49" i="12"/>
  <c r="U49" i="12"/>
  <c r="BN49" i="12" s="1"/>
  <c r="T49" i="12"/>
  <c r="BO49" i="12" s="1"/>
  <c r="S49" i="12"/>
  <c r="BE49" i="12" s="1"/>
  <c r="R49" i="12"/>
  <c r="Q49" i="12"/>
  <c r="P49" i="12"/>
  <c r="O49" i="12"/>
  <c r="BL49" i="12" s="1"/>
  <c r="N49" i="12"/>
  <c r="M49" i="12"/>
  <c r="BD49" i="12" s="1"/>
  <c r="L49" i="12"/>
  <c r="K49" i="12"/>
  <c r="J49" i="12"/>
  <c r="I49" i="12"/>
  <c r="H49" i="12"/>
  <c r="F49" i="12"/>
  <c r="BC49" i="12" s="1"/>
  <c r="E49" i="12"/>
  <c r="D49" i="12"/>
  <c r="BJ49" i="12" s="1"/>
  <c r="B49" i="12"/>
  <c r="A49" i="12"/>
  <c r="BM48" i="12"/>
  <c r="AX48" i="12"/>
  <c r="AT48" i="12"/>
  <c r="AS48" i="12"/>
  <c r="AR48" i="12"/>
  <c r="AQ48" i="12"/>
  <c r="AP48" i="12"/>
  <c r="BH48" i="12" s="1"/>
  <c r="AO48" i="12"/>
  <c r="AN48" i="12"/>
  <c r="BI48" i="12" s="1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BP48" i="12" s="1"/>
  <c r="AA48" i="12"/>
  <c r="BQ48" i="12" s="1"/>
  <c r="Z48" i="12"/>
  <c r="Y48" i="12"/>
  <c r="X48" i="12"/>
  <c r="W48" i="12"/>
  <c r="V48" i="12"/>
  <c r="BE48" i="12" s="1"/>
  <c r="U48" i="12"/>
  <c r="T48" i="12"/>
  <c r="BO48" i="12" s="1"/>
  <c r="S48" i="12"/>
  <c r="R48" i="12"/>
  <c r="Q48" i="12"/>
  <c r="P48" i="12"/>
  <c r="O48" i="12"/>
  <c r="N48" i="12"/>
  <c r="BL48" i="12" s="1"/>
  <c r="M48" i="12"/>
  <c r="L48" i="12"/>
  <c r="K48" i="12"/>
  <c r="J48" i="12"/>
  <c r="I48" i="12"/>
  <c r="H48" i="12"/>
  <c r="BK48" i="12" s="1"/>
  <c r="G48" i="12"/>
  <c r="F48" i="12"/>
  <c r="BC48" i="12" s="1"/>
  <c r="E48" i="12"/>
  <c r="D48" i="12"/>
  <c r="BJ48" i="12" s="1"/>
  <c r="C48" i="12"/>
  <c r="AW48" i="12" s="1"/>
  <c r="B48" i="12"/>
  <c r="AU48" i="12" s="1"/>
  <c r="A48" i="12"/>
  <c r="BL47" i="12"/>
  <c r="AV47" i="12"/>
  <c r="BG47" i="12" s="1"/>
  <c r="AT47" i="12"/>
  <c r="AS47" i="12"/>
  <c r="AR47" i="12"/>
  <c r="BH47" i="12" s="1"/>
  <c r="BR47" i="12" s="1"/>
  <c r="AQ47" i="12"/>
  <c r="BB47" i="12" s="1"/>
  <c r="AP47" i="12"/>
  <c r="AO47" i="12"/>
  <c r="AN47" i="12"/>
  <c r="BI47" i="12" s="1"/>
  <c r="AM47" i="12"/>
  <c r="AL47" i="12"/>
  <c r="AK47" i="12"/>
  <c r="AJ47" i="12"/>
  <c r="AI47" i="12"/>
  <c r="AH47" i="12"/>
  <c r="AG47" i="12"/>
  <c r="AF47" i="12"/>
  <c r="BA47" i="12" s="1"/>
  <c r="AE47" i="12"/>
  <c r="AD47" i="12"/>
  <c r="AC47" i="12"/>
  <c r="BF47" i="12" s="1"/>
  <c r="AB47" i="12"/>
  <c r="BP47" i="12" s="1"/>
  <c r="AA47" i="12"/>
  <c r="BQ47" i="12" s="1"/>
  <c r="Z47" i="12"/>
  <c r="Y47" i="12"/>
  <c r="X47" i="12"/>
  <c r="W47" i="12"/>
  <c r="V47" i="12"/>
  <c r="U47" i="12"/>
  <c r="T47" i="12"/>
  <c r="S47" i="12"/>
  <c r="BE47" i="12" s="1"/>
  <c r="R47" i="12"/>
  <c r="Q47" i="12"/>
  <c r="P47" i="12"/>
  <c r="O47" i="12"/>
  <c r="N47" i="12"/>
  <c r="M47" i="12"/>
  <c r="L47" i="12"/>
  <c r="BD47" i="12" s="1"/>
  <c r="K47" i="12"/>
  <c r="J47" i="12"/>
  <c r="I47" i="12"/>
  <c r="H47" i="12"/>
  <c r="G47" i="12"/>
  <c r="F47" i="12"/>
  <c r="E47" i="12"/>
  <c r="BC47" i="12" s="1"/>
  <c r="D47" i="12"/>
  <c r="BJ47" i="12" s="1"/>
  <c r="C47" i="12"/>
  <c r="B47" i="12"/>
  <c r="AU47" i="12" s="1"/>
  <c r="A47" i="12"/>
  <c r="I75" i="11"/>
  <c r="H75" i="11"/>
  <c r="G75" i="11"/>
  <c r="F75" i="11"/>
  <c r="J75" i="11" s="1"/>
  <c r="E75" i="11"/>
  <c r="D75" i="11"/>
  <c r="C75" i="11"/>
  <c r="B75" i="11"/>
  <c r="A75" i="11"/>
  <c r="I74" i="11"/>
  <c r="H74" i="11"/>
  <c r="G74" i="11"/>
  <c r="F74" i="11"/>
  <c r="J74" i="11" s="1"/>
  <c r="E74" i="11"/>
  <c r="D74" i="11"/>
  <c r="C74" i="11"/>
  <c r="B74" i="11"/>
  <c r="A74" i="11"/>
  <c r="I73" i="11"/>
  <c r="H73" i="11"/>
  <c r="G73" i="11"/>
  <c r="F73" i="11"/>
  <c r="J73" i="11" s="1"/>
  <c r="E73" i="11"/>
  <c r="D73" i="11"/>
  <c r="C73" i="11"/>
  <c r="B73" i="11"/>
  <c r="A73" i="11"/>
  <c r="I72" i="11"/>
  <c r="H72" i="11"/>
  <c r="G72" i="11"/>
  <c r="F72" i="11"/>
  <c r="J72" i="11" s="1"/>
  <c r="E72" i="11"/>
  <c r="D72" i="11"/>
  <c r="C72" i="11"/>
  <c r="B72" i="11"/>
  <c r="A72" i="11"/>
  <c r="I71" i="11"/>
  <c r="H71" i="11"/>
  <c r="G71" i="11"/>
  <c r="F71" i="11"/>
  <c r="J71" i="11" s="1"/>
  <c r="E71" i="11"/>
  <c r="D71" i="11"/>
  <c r="C71" i="11"/>
  <c r="B71" i="11"/>
  <c r="A71" i="11"/>
  <c r="I70" i="11"/>
  <c r="H70" i="11"/>
  <c r="G70" i="11"/>
  <c r="F70" i="11"/>
  <c r="E70" i="11"/>
  <c r="D70" i="11"/>
  <c r="C70" i="11"/>
  <c r="B70" i="11"/>
  <c r="A70" i="11"/>
  <c r="I69" i="11"/>
  <c r="H69" i="11"/>
  <c r="G69" i="11"/>
  <c r="F69" i="11"/>
  <c r="J69" i="11" s="1"/>
  <c r="E69" i="11"/>
  <c r="D69" i="11"/>
  <c r="C69" i="11"/>
  <c r="B69" i="11"/>
  <c r="A69" i="11"/>
  <c r="I68" i="11"/>
  <c r="H68" i="11"/>
  <c r="G68" i="11"/>
  <c r="F68" i="11"/>
  <c r="E68" i="11"/>
  <c r="D68" i="11"/>
  <c r="C68" i="11"/>
  <c r="B68" i="11"/>
  <c r="A68" i="11"/>
  <c r="I67" i="11"/>
  <c r="H67" i="11"/>
  <c r="G67" i="11"/>
  <c r="F67" i="11"/>
  <c r="J67" i="11" s="1"/>
  <c r="E67" i="11"/>
  <c r="D67" i="11"/>
  <c r="C67" i="11"/>
  <c r="B67" i="11"/>
  <c r="A67" i="11"/>
  <c r="I66" i="11"/>
  <c r="H66" i="11"/>
  <c r="G66" i="11"/>
  <c r="F66" i="11"/>
  <c r="J66" i="11" s="1"/>
  <c r="E66" i="11"/>
  <c r="D66" i="11"/>
  <c r="C66" i="11"/>
  <c r="B66" i="11"/>
  <c r="A66" i="11"/>
  <c r="I65" i="11"/>
  <c r="H65" i="11"/>
  <c r="G65" i="11"/>
  <c r="F65" i="11"/>
  <c r="J65" i="11" s="1"/>
  <c r="E65" i="11"/>
  <c r="D65" i="11"/>
  <c r="C65" i="11"/>
  <c r="B65" i="11"/>
  <c r="A65" i="11"/>
  <c r="I64" i="11"/>
  <c r="H64" i="11"/>
  <c r="G64" i="11"/>
  <c r="F64" i="11"/>
  <c r="J64" i="11" s="1"/>
  <c r="E64" i="11"/>
  <c r="D64" i="11"/>
  <c r="C64" i="11"/>
  <c r="B64" i="11"/>
  <c r="A64" i="11"/>
  <c r="I63" i="11"/>
  <c r="H63" i="11"/>
  <c r="G63" i="11"/>
  <c r="F63" i="11"/>
  <c r="J63" i="11" s="1"/>
  <c r="E63" i="11"/>
  <c r="D63" i="11"/>
  <c r="C63" i="11"/>
  <c r="B63" i="11"/>
  <c r="A63" i="11"/>
  <c r="I62" i="11"/>
  <c r="H62" i="11"/>
  <c r="G62" i="11"/>
  <c r="F62" i="11"/>
  <c r="E62" i="11"/>
  <c r="D62" i="11"/>
  <c r="C62" i="11"/>
  <c r="B62" i="11"/>
  <c r="A62" i="11"/>
  <c r="I61" i="11"/>
  <c r="H61" i="11"/>
  <c r="G61" i="11"/>
  <c r="F61" i="11"/>
  <c r="J61" i="11" s="1"/>
  <c r="E61" i="11"/>
  <c r="D61" i="11"/>
  <c r="C61" i="11"/>
  <c r="B61" i="11"/>
  <c r="A61" i="11"/>
  <c r="I60" i="11"/>
  <c r="H60" i="11"/>
  <c r="G60" i="11"/>
  <c r="F60" i="11"/>
  <c r="E60" i="11"/>
  <c r="D60" i="11"/>
  <c r="C60" i="11"/>
  <c r="B60" i="11"/>
  <c r="A60" i="11"/>
  <c r="I59" i="11"/>
  <c r="H59" i="11"/>
  <c r="G59" i="11"/>
  <c r="F59" i="11"/>
  <c r="J59" i="11" s="1"/>
  <c r="E59" i="11"/>
  <c r="D59" i="11"/>
  <c r="C59" i="11"/>
  <c r="B59" i="11"/>
  <c r="A59" i="11"/>
  <c r="I58" i="11"/>
  <c r="H58" i="11"/>
  <c r="G58" i="11"/>
  <c r="F58" i="11"/>
  <c r="J58" i="11" s="1"/>
  <c r="E58" i="11"/>
  <c r="D58" i="11"/>
  <c r="C58" i="11"/>
  <c r="B58" i="11"/>
  <c r="A58" i="11"/>
  <c r="I57" i="11"/>
  <c r="H57" i="11"/>
  <c r="G57" i="11"/>
  <c r="F57" i="11"/>
  <c r="J57" i="11" s="1"/>
  <c r="E57" i="11"/>
  <c r="D57" i="11"/>
  <c r="C57" i="11"/>
  <c r="B57" i="11"/>
  <c r="A57" i="11"/>
  <c r="I56" i="11"/>
  <c r="H56" i="11"/>
  <c r="G56" i="11"/>
  <c r="F56" i="11"/>
  <c r="J56" i="11" s="1"/>
  <c r="E56" i="11"/>
  <c r="D56" i="11"/>
  <c r="C56" i="11"/>
  <c r="B56" i="11"/>
  <c r="A56" i="11"/>
  <c r="I55" i="11"/>
  <c r="H55" i="11"/>
  <c r="G55" i="11"/>
  <c r="F55" i="11"/>
  <c r="J55" i="11" s="1"/>
  <c r="E55" i="11"/>
  <c r="D55" i="11"/>
  <c r="C55" i="11"/>
  <c r="B55" i="11"/>
  <c r="A55" i="11"/>
  <c r="I54" i="11"/>
  <c r="H54" i="11"/>
  <c r="G54" i="11"/>
  <c r="F54" i="11"/>
  <c r="E54" i="11"/>
  <c r="D54" i="11"/>
  <c r="C54" i="11"/>
  <c r="B54" i="11"/>
  <c r="A54" i="11"/>
  <c r="I53" i="11"/>
  <c r="H53" i="11"/>
  <c r="G53" i="11"/>
  <c r="F53" i="11"/>
  <c r="J53" i="11" s="1"/>
  <c r="E53" i="11"/>
  <c r="D53" i="11"/>
  <c r="C53" i="11"/>
  <c r="B53" i="11"/>
  <c r="A53" i="11"/>
  <c r="I52" i="11"/>
  <c r="H52" i="11"/>
  <c r="G52" i="11"/>
  <c r="F52" i="11"/>
  <c r="E52" i="11"/>
  <c r="D52" i="11"/>
  <c r="C52" i="11"/>
  <c r="B52" i="11"/>
  <c r="A52" i="11"/>
  <c r="I51" i="11"/>
  <c r="H51" i="11"/>
  <c r="G51" i="11"/>
  <c r="F51" i="11"/>
  <c r="J51" i="11" s="1"/>
  <c r="E51" i="11"/>
  <c r="D51" i="11"/>
  <c r="C51" i="11"/>
  <c r="B51" i="11"/>
  <c r="A51" i="11"/>
  <c r="I50" i="11"/>
  <c r="H50" i="11"/>
  <c r="G50" i="11"/>
  <c r="F50" i="11"/>
  <c r="J50" i="11" s="1"/>
  <c r="E50" i="11"/>
  <c r="D50" i="11"/>
  <c r="C50" i="11"/>
  <c r="B50" i="11"/>
  <c r="A50" i="11"/>
  <c r="I49" i="11"/>
  <c r="H49" i="11"/>
  <c r="G49" i="11"/>
  <c r="F49" i="11"/>
  <c r="J49" i="11" s="1"/>
  <c r="E49" i="11"/>
  <c r="D49" i="11"/>
  <c r="C49" i="11"/>
  <c r="B49" i="11"/>
  <c r="A49" i="11"/>
  <c r="I48" i="11"/>
  <c r="H48" i="11"/>
  <c r="G48" i="11"/>
  <c r="F48" i="11"/>
  <c r="J48" i="11" s="1"/>
  <c r="E48" i="11"/>
  <c r="D48" i="11"/>
  <c r="C48" i="11"/>
  <c r="B48" i="11"/>
  <c r="A48" i="11"/>
  <c r="I47" i="11"/>
  <c r="H47" i="11"/>
  <c r="G47" i="11"/>
  <c r="F47" i="11"/>
  <c r="J47" i="11" s="1"/>
  <c r="E47" i="11"/>
  <c r="D47" i="11"/>
  <c r="C47" i="11"/>
  <c r="B47" i="11"/>
  <c r="A47" i="11"/>
  <c r="I46" i="11"/>
  <c r="H46" i="11"/>
  <c r="G46" i="11"/>
  <c r="F46" i="11"/>
  <c r="E46" i="11"/>
  <c r="D46" i="11"/>
  <c r="C46" i="11"/>
  <c r="B46" i="11"/>
  <c r="A46" i="11"/>
  <c r="I45" i="11"/>
  <c r="H45" i="11"/>
  <c r="G45" i="11"/>
  <c r="F45" i="11"/>
  <c r="J45" i="11" s="1"/>
  <c r="E45" i="11"/>
  <c r="D45" i="11"/>
  <c r="C45" i="11"/>
  <c r="B45" i="11"/>
  <c r="A45" i="11"/>
  <c r="AS77" i="10"/>
  <c r="AI111" i="10" s="1"/>
  <c r="AR77" i="10"/>
  <c r="AB111" i="10" s="1"/>
  <c r="AQ77" i="10"/>
  <c r="AG111" i="10" s="1"/>
  <c r="AP77" i="10"/>
  <c r="AF111" i="10" s="1"/>
  <c r="AO77" i="10"/>
  <c r="AE111" i="10" s="1"/>
  <c r="AN77" i="10"/>
  <c r="AD111" i="10" s="1"/>
  <c r="AM77" i="10"/>
  <c r="AS111" i="10" s="1"/>
  <c r="AL77" i="10"/>
  <c r="AR111" i="10" s="1"/>
  <c r="AK77" i="10"/>
  <c r="AQ111" i="10" s="1"/>
  <c r="AJ77" i="10"/>
  <c r="AP111" i="10" s="1"/>
  <c r="AI77" i="10"/>
  <c r="AO111" i="10" s="1"/>
  <c r="AH77" i="10"/>
  <c r="AH111" i="10" s="1"/>
  <c r="AG77" i="10"/>
  <c r="AN111" i="10" s="1"/>
  <c r="AF77" i="10"/>
  <c r="AM111" i="10" s="1"/>
  <c r="AE77" i="10"/>
  <c r="AL111" i="10" s="1"/>
  <c r="AD77" i="10"/>
  <c r="AK111" i="10" s="1"/>
  <c r="AC77" i="10"/>
  <c r="AJ111" i="10" s="1"/>
  <c r="AB77" i="10"/>
  <c r="AC111" i="10" s="1"/>
  <c r="AA77" i="10"/>
  <c r="AA111" i="10" s="1"/>
  <c r="Z77" i="10"/>
  <c r="Z111" i="10" s="1"/>
  <c r="Y77" i="10"/>
  <c r="Y111" i="10" s="1"/>
  <c r="X77" i="10"/>
  <c r="X111" i="10" s="1"/>
  <c r="W77" i="10"/>
  <c r="M111" i="10" s="1"/>
  <c r="V77" i="10"/>
  <c r="K111" i="10" s="1"/>
  <c r="U77" i="10"/>
  <c r="J111" i="10" s="1"/>
  <c r="T77" i="10"/>
  <c r="I111" i="10" s="1"/>
  <c r="S77" i="10"/>
  <c r="H111" i="10" s="1"/>
  <c r="R77" i="10"/>
  <c r="W111" i="10" s="1"/>
  <c r="Q77" i="10"/>
  <c r="V111" i="10" s="1"/>
  <c r="P77" i="10"/>
  <c r="U111" i="10" s="1"/>
  <c r="O77" i="10"/>
  <c r="T111" i="10" s="1"/>
  <c r="N77" i="10"/>
  <c r="S111" i="10" s="1"/>
  <c r="M77" i="10"/>
  <c r="F111" i="10" s="1"/>
  <c r="L77" i="10"/>
  <c r="L111" i="10" s="1"/>
  <c r="K77" i="10"/>
  <c r="R111" i="10" s="1"/>
  <c r="J77" i="10"/>
  <c r="Q111" i="10" s="1"/>
  <c r="I77" i="10"/>
  <c r="P111" i="10" s="1"/>
  <c r="H77" i="10"/>
  <c r="O111" i="10" s="1"/>
  <c r="G77" i="10"/>
  <c r="N111" i="10" s="1"/>
  <c r="F77" i="10"/>
  <c r="G111" i="10" s="1"/>
  <c r="E77" i="10"/>
  <c r="E111" i="10" s="1"/>
  <c r="D77" i="10"/>
  <c r="D111" i="10" s="1"/>
  <c r="C77" i="10"/>
  <c r="C111" i="10" s="1"/>
  <c r="B77" i="10"/>
  <c r="B111" i="10" s="1"/>
  <c r="A77" i="10"/>
  <c r="A111" i="10" s="1"/>
  <c r="AS76" i="10"/>
  <c r="AI110" i="10" s="1"/>
  <c r="AR76" i="10"/>
  <c r="AB110" i="10" s="1"/>
  <c r="AQ76" i="10"/>
  <c r="AG110" i="10" s="1"/>
  <c r="AP76" i="10"/>
  <c r="AF110" i="10" s="1"/>
  <c r="AO76" i="10"/>
  <c r="AE110" i="10" s="1"/>
  <c r="AN76" i="10"/>
  <c r="AD110" i="10" s="1"/>
  <c r="AM76" i="10"/>
  <c r="AS110" i="10" s="1"/>
  <c r="AL76" i="10"/>
  <c r="AR110" i="10" s="1"/>
  <c r="AK76" i="10"/>
  <c r="AQ110" i="10" s="1"/>
  <c r="AJ76" i="10"/>
  <c r="AP110" i="10" s="1"/>
  <c r="AI76" i="10"/>
  <c r="AO110" i="10" s="1"/>
  <c r="AH76" i="10"/>
  <c r="AH110" i="10" s="1"/>
  <c r="AG76" i="10"/>
  <c r="AN110" i="10" s="1"/>
  <c r="AF76" i="10"/>
  <c r="AM110" i="10" s="1"/>
  <c r="AE76" i="10"/>
  <c r="AL110" i="10" s="1"/>
  <c r="AD76" i="10"/>
  <c r="AK110" i="10" s="1"/>
  <c r="AC76" i="10"/>
  <c r="AJ110" i="10" s="1"/>
  <c r="AB76" i="10"/>
  <c r="AC110" i="10" s="1"/>
  <c r="AA76" i="10"/>
  <c r="AA110" i="10" s="1"/>
  <c r="Z76" i="10"/>
  <c r="Z110" i="10" s="1"/>
  <c r="Y76" i="10"/>
  <c r="Y110" i="10" s="1"/>
  <c r="X76" i="10"/>
  <c r="X110" i="10" s="1"/>
  <c r="W76" i="10"/>
  <c r="M110" i="10" s="1"/>
  <c r="V76" i="10"/>
  <c r="K110" i="10" s="1"/>
  <c r="U76" i="10"/>
  <c r="J110" i="10" s="1"/>
  <c r="T76" i="10"/>
  <c r="I110" i="10" s="1"/>
  <c r="S76" i="10"/>
  <c r="H110" i="10" s="1"/>
  <c r="R76" i="10"/>
  <c r="W110" i="10" s="1"/>
  <c r="Q76" i="10"/>
  <c r="V110" i="10" s="1"/>
  <c r="P76" i="10"/>
  <c r="U110" i="10" s="1"/>
  <c r="O76" i="10"/>
  <c r="T110" i="10" s="1"/>
  <c r="N76" i="10"/>
  <c r="S110" i="10" s="1"/>
  <c r="M76" i="10"/>
  <c r="F110" i="10" s="1"/>
  <c r="L76" i="10"/>
  <c r="L110" i="10" s="1"/>
  <c r="K76" i="10"/>
  <c r="R110" i="10" s="1"/>
  <c r="J76" i="10"/>
  <c r="Q110" i="10" s="1"/>
  <c r="I76" i="10"/>
  <c r="P110" i="10" s="1"/>
  <c r="H76" i="10"/>
  <c r="O110" i="10" s="1"/>
  <c r="G76" i="10"/>
  <c r="N110" i="10" s="1"/>
  <c r="F76" i="10"/>
  <c r="G110" i="10" s="1"/>
  <c r="E76" i="10"/>
  <c r="E110" i="10" s="1"/>
  <c r="D76" i="10"/>
  <c r="D110" i="10" s="1"/>
  <c r="C76" i="10"/>
  <c r="C110" i="10" s="1"/>
  <c r="B76" i="10"/>
  <c r="B110" i="10" s="1"/>
  <c r="A76" i="10"/>
  <c r="A110" i="10" s="1"/>
  <c r="AS75" i="10"/>
  <c r="AI109" i="10" s="1"/>
  <c r="AR75" i="10"/>
  <c r="AB109" i="10" s="1"/>
  <c r="AQ75" i="10"/>
  <c r="AG109" i="10" s="1"/>
  <c r="AP75" i="10"/>
  <c r="AF109" i="10" s="1"/>
  <c r="AO75" i="10"/>
  <c r="AE109" i="10" s="1"/>
  <c r="AN75" i="10"/>
  <c r="AD109" i="10" s="1"/>
  <c r="AM75" i="10"/>
  <c r="AS109" i="10" s="1"/>
  <c r="AL75" i="10"/>
  <c r="AR109" i="10" s="1"/>
  <c r="AK75" i="10"/>
  <c r="AQ109" i="10" s="1"/>
  <c r="AJ75" i="10"/>
  <c r="AP109" i="10" s="1"/>
  <c r="AI75" i="10"/>
  <c r="AO109" i="10" s="1"/>
  <c r="AH75" i="10"/>
  <c r="AH109" i="10" s="1"/>
  <c r="AG75" i="10"/>
  <c r="AN109" i="10" s="1"/>
  <c r="AF75" i="10"/>
  <c r="AM109" i="10" s="1"/>
  <c r="AE75" i="10"/>
  <c r="AL109" i="10" s="1"/>
  <c r="AD75" i="10"/>
  <c r="AK109" i="10" s="1"/>
  <c r="AC75" i="10"/>
  <c r="AJ109" i="10" s="1"/>
  <c r="AB75" i="10"/>
  <c r="AC109" i="10" s="1"/>
  <c r="AA75" i="10"/>
  <c r="AA109" i="10" s="1"/>
  <c r="Z75" i="10"/>
  <c r="Z109" i="10" s="1"/>
  <c r="Y75" i="10"/>
  <c r="Y109" i="10" s="1"/>
  <c r="X75" i="10"/>
  <c r="X109" i="10" s="1"/>
  <c r="W75" i="10"/>
  <c r="M109" i="10" s="1"/>
  <c r="V75" i="10"/>
  <c r="K109" i="10" s="1"/>
  <c r="U75" i="10"/>
  <c r="J109" i="10" s="1"/>
  <c r="T75" i="10"/>
  <c r="I109" i="10" s="1"/>
  <c r="S75" i="10"/>
  <c r="H109" i="10" s="1"/>
  <c r="R75" i="10"/>
  <c r="W109" i="10" s="1"/>
  <c r="Q75" i="10"/>
  <c r="V109" i="10" s="1"/>
  <c r="P75" i="10"/>
  <c r="U109" i="10" s="1"/>
  <c r="O75" i="10"/>
  <c r="T109" i="10" s="1"/>
  <c r="N75" i="10"/>
  <c r="S109" i="10" s="1"/>
  <c r="M75" i="10"/>
  <c r="F109" i="10" s="1"/>
  <c r="L75" i="10"/>
  <c r="L109" i="10" s="1"/>
  <c r="K75" i="10"/>
  <c r="R109" i="10" s="1"/>
  <c r="J75" i="10"/>
  <c r="Q109" i="10" s="1"/>
  <c r="I75" i="10"/>
  <c r="P109" i="10" s="1"/>
  <c r="H75" i="10"/>
  <c r="O109" i="10" s="1"/>
  <c r="G75" i="10"/>
  <c r="N109" i="10" s="1"/>
  <c r="F75" i="10"/>
  <c r="G109" i="10" s="1"/>
  <c r="E75" i="10"/>
  <c r="E109" i="10" s="1"/>
  <c r="D75" i="10"/>
  <c r="D109" i="10" s="1"/>
  <c r="C75" i="10"/>
  <c r="C109" i="10" s="1"/>
  <c r="B75" i="10"/>
  <c r="B109" i="10" s="1"/>
  <c r="A75" i="10"/>
  <c r="A109" i="10" s="1"/>
  <c r="AS74" i="10"/>
  <c r="AI108" i="10" s="1"/>
  <c r="AR74" i="10"/>
  <c r="AB108" i="10" s="1"/>
  <c r="AQ74" i="10"/>
  <c r="AG108" i="10" s="1"/>
  <c r="AP74" i="10"/>
  <c r="AF108" i="10" s="1"/>
  <c r="AO74" i="10"/>
  <c r="AE108" i="10" s="1"/>
  <c r="AN74" i="10"/>
  <c r="AD108" i="10" s="1"/>
  <c r="AM74" i="10"/>
  <c r="AS108" i="10" s="1"/>
  <c r="AL74" i="10"/>
  <c r="AR108" i="10" s="1"/>
  <c r="AK74" i="10"/>
  <c r="AQ108" i="10" s="1"/>
  <c r="AJ74" i="10"/>
  <c r="AP108" i="10" s="1"/>
  <c r="AI74" i="10"/>
  <c r="AO108" i="10" s="1"/>
  <c r="AH74" i="10"/>
  <c r="AH108" i="10" s="1"/>
  <c r="AG74" i="10"/>
  <c r="AN108" i="10" s="1"/>
  <c r="AF74" i="10"/>
  <c r="AM108" i="10" s="1"/>
  <c r="AE74" i="10"/>
  <c r="AL108" i="10" s="1"/>
  <c r="AD74" i="10"/>
  <c r="AK108" i="10" s="1"/>
  <c r="AC74" i="10"/>
  <c r="AJ108" i="10" s="1"/>
  <c r="AB74" i="10"/>
  <c r="AC108" i="10" s="1"/>
  <c r="AA74" i="10"/>
  <c r="AA108" i="10" s="1"/>
  <c r="Z74" i="10"/>
  <c r="Z108" i="10" s="1"/>
  <c r="Y74" i="10"/>
  <c r="Y108" i="10" s="1"/>
  <c r="X74" i="10"/>
  <c r="X108" i="10" s="1"/>
  <c r="W74" i="10"/>
  <c r="M108" i="10" s="1"/>
  <c r="V74" i="10"/>
  <c r="K108" i="10" s="1"/>
  <c r="U74" i="10"/>
  <c r="J108" i="10" s="1"/>
  <c r="T74" i="10"/>
  <c r="I108" i="10" s="1"/>
  <c r="S74" i="10"/>
  <c r="H108" i="10" s="1"/>
  <c r="R74" i="10"/>
  <c r="W108" i="10" s="1"/>
  <c r="Q74" i="10"/>
  <c r="V108" i="10" s="1"/>
  <c r="P74" i="10"/>
  <c r="U108" i="10" s="1"/>
  <c r="O74" i="10"/>
  <c r="T108" i="10" s="1"/>
  <c r="N74" i="10"/>
  <c r="S108" i="10" s="1"/>
  <c r="M74" i="10"/>
  <c r="F108" i="10" s="1"/>
  <c r="L74" i="10"/>
  <c r="L108" i="10" s="1"/>
  <c r="K74" i="10"/>
  <c r="R108" i="10" s="1"/>
  <c r="J74" i="10"/>
  <c r="Q108" i="10" s="1"/>
  <c r="I74" i="10"/>
  <c r="P108" i="10" s="1"/>
  <c r="H74" i="10"/>
  <c r="O108" i="10" s="1"/>
  <c r="G74" i="10"/>
  <c r="N108" i="10" s="1"/>
  <c r="F74" i="10"/>
  <c r="G108" i="10" s="1"/>
  <c r="E74" i="10"/>
  <c r="E108" i="10" s="1"/>
  <c r="D74" i="10"/>
  <c r="D108" i="10" s="1"/>
  <c r="C74" i="10"/>
  <c r="C108" i="10" s="1"/>
  <c r="B74" i="10"/>
  <c r="B108" i="10" s="1"/>
  <c r="A74" i="10"/>
  <c r="A108" i="10" s="1"/>
  <c r="AS73" i="10"/>
  <c r="AI107" i="10" s="1"/>
  <c r="AR73" i="10"/>
  <c r="AB107" i="10" s="1"/>
  <c r="AQ73" i="10"/>
  <c r="AG107" i="10" s="1"/>
  <c r="AP73" i="10"/>
  <c r="AF107" i="10" s="1"/>
  <c r="AO73" i="10"/>
  <c r="AE107" i="10" s="1"/>
  <c r="AN73" i="10"/>
  <c r="AD107" i="10" s="1"/>
  <c r="AM73" i="10"/>
  <c r="AS107" i="10" s="1"/>
  <c r="AL73" i="10"/>
  <c r="AR107" i="10" s="1"/>
  <c r="AK73" i="10"/>
  <c r="AQ107" i="10" s="1"/>
  <c r="AJ73" i="10"/>
  <c r="AP107" i="10" s="1"/>
  <c r="AI73" i="10"/>
  <c r="AO107" i="10" s="1"/>
  <c r="AH73" i="10"/>
  <c r="AH107" i="10" s="1"/>
  <c r="AG73" i="10"/>
  <c r="AN107" i="10" s="1"/>
  <c r="AF73" i="10"/>
  <c r="AM107" i="10" s="1"/>
  <c r="AE73" i="10"/>
  <c r="AL107" i="10" s="1"/>
  <c r="AD73" i="10"/>
  <c r="AK107" i="10" s="1"/>
  <c r="AC73" i="10"/>
  <c r="AJ107" i="10" s="1"/>
  <c r="AB73" i="10"/>
  <c r="AC107" i="10" s="1"/>
  <c r="AA73" i="10"/>
  <c r="AA107" i="10" s="1"/>
  <c r="Z73" i="10"/>
  <c r="Z107" i="10" s="1"/>
  <c r="Y73" i="10"/>
  <c r="Y107" i="10" s="1"/>
  <c r="X73" i="10"/>
  <c r="X107" i="10" s="1"/>
  <c r="W73" i="10"/>
  <c r="M107" i="10" s="1"/>
  <c r="V73" i="10"/>
  <c r="K107" i="10" s="1"/>
  <c r="U73" i="10"/>
  <c r="J107" i="10" s="1"/>
  <c r="T73" i="10"/>
  <c r="I107" i="10" s="1"/>
  <c r="S73" i="10"/>
  <c r="H107" i="10" s="1"/>
  <c r="R73" i="10"/>
  <c r="W107" i="10" s="1"/>
  <c r="Q73" i="10"/>
  <c r="V107" i="10" s="1"/>
  <c r="P73" i="10"/>
  <c r="U107" i="10" s="1"/>
  <c r="O73" i="10"/>
  <c r="T107" i="10" s="1"/>
  <c r="N73" i="10"/>
  <c r="S107" i="10" s="1"/>
  <c r="M73" i="10"/>
  <c r="F107" i="10" s="1"/>
  <c r="L73" i="10"/>
  <c r="L107" i="10" s="1"/>
  <c r="K73" i="10"/>
  <c r="R107" i="10" s="1"/>
  <c r="J73" i="10"/>
  <c r="Q107" i="10" s="1"/>
  <c r="I73" i="10"/>
  <c r="P107" i="10" s="1"/>
  <c r="H73" i="10"/>
  <c r="O107" i="10" s="1"/>
  <c r="G73" i="10"/>
  <c r="N107" i="10" s="1"/>
  <c r="F73" i="10"/>
  <c r="G107" i="10" s="1"/>
  <c r="E73" i="10"/>
  <c r="E107" i="10" s="1"/>
  <c r="D73" i="10"/>
  <c r="D107" i="10" s="1"/>
  <c r="C73" i="10"/>
  <c r="C107" i="10" s="1"/>
  <c r="B73" i="10"/>
  <c r="B107" i="10" s="1"/>
  <c r="A73" i="10"/>
  <c r="A107" i="10" s="1"/>
  <c r="AS72" i="10"/>
  <c r="AI106" i="10" s="1"/>
  <c r="AR72" i="10"/>
  <c r="AB106" i="10" s="1"/>
  <c r="AQ72" i="10"/>
  <c r="AG106" i="10" s="1"/>
  <c r="AP72" i="10"/>
  <c r="AF106" i="10" s="1"/>
  <c r="AO72" i="10"/>
  <c r="AE106" i="10" s="1"/>
  <c r="AN72" i="10"/>
  <c r="AD106" i="10" s="1"/>
  <c r="AM72" i="10"/>
  <c r="AS106" i="10" s="1"/>
  <c r="AL72" i="10"/>
  <c r="AR106" i="10" s="1"/>
  <c r="AK72" i="10"/>
  <c r="AQ106" i="10" s="1"/>
  <c r="AJ72" i="10"/>
  <c r="AP106" i="10" s="1"/>
  <c r="AI72" i="10"/>
  <c r="AO106" i="10" s="1"/>
  <c r="AH72" i="10"/>
  <c r="AH106" i="10" s="1"/>
  <c r="AG72" i="10"/>
  <c r="AN106" i="10" s="1"/>
  <c r="AF72" i="10"/>
  <c r="AM106" i="10" s="1"/>
  <c r="AE72" i="10"/>
  <c r="AL106" i="10" s="1"/>
  <c r="AD72" i="10"/>
  <c r="AK106" i="10" s="1"/>
  <c r="AC72" i="10"/>
  <c r="AJ106" i="10" s="1"/>
  <c r="AB72" i="10"/>
  <c r="AC106" i="10" s="1"/>
  <c r="AA72" i="10"/>
  <c r="AA106" i="10" s="1"/>
  <c r="Z72" i="10"/>
  <c r="Z106" i="10" s="1"/>
  <c r="Y72" i="10"/>
  <c r="Y106" i="10" s="1"/>
  <c r="X72" i="10"/>
  <c r="X106" i="10" s="1"/>
  <c r="W72" i="10"/>
  <c r="M106" i="10" s="1"/>
  <c r="V72" i="10"/>
  <c r="K106" i="10" s="1"/>
  <c r="U72" i="10"/>
  <c r="J106" i="10" s="1"/>
  <c r="T72" i="10"/>
  <c r="I106" i="10" s="1"/>
  <c r="S72" i="10"/>
  <c r="H106" i="10" s="1"/>
  <c r="R72" i="10"/>
  <c r="W106" i="10" s="1"/>
  <c r="Q72" i="10"/>
  <c r="V106" i="10" s="1"/>
  <c r="P72" i="10"/>
  <c r="U106" i="10" s="1"/>
  <c r="O72" i="10"/>
  <c r="T106" i="10" s="1"/>
  <c r="N72" i="10"/>
  <c r="S106" i="10" s="1"/>
  <c r="M72" i="10"/>
  <c r="F106" i="10" s="1"/>
  <c r="L72" i="10"/>
  <c r="L106" i="10" s="1"/>
  <c r="K72" i="10"/>
  <c r="R106" i="10" s="1"/>
  <c r="J72" i="10"/>
  <c r="Q106" i="10" s="1"/>
  <c r="I72" i="10"/>
  <c r="P106" i="10" s="1"/>
  <c r="H72" i="10"/>
  <c r="O106" i="10" s="1"/>
  <c r="G72" i="10"/>
  <c r="N106" i="10" s="1"/>
  <c r="F72" i="10"/>
  <c r="G106" i="10" s="1"/>
  <c r="E72" i="10"/>
  <c r="E106" i="10" s="1"/>
  <c r="D72" i="10"/>
  <c r="D106" i="10" s="1"/>
  <c r="C72" i="10"/>
  <c r="C106" i="10" s="1"/>
  <c r="B72" i="10"/>
  <c r="B106" i="10" s="1"/>
  <c r="A72" i="10"/>
  <c r="A106" i="10" s="1"/>
  <c r="AS71" i="10"/>
  <c r="AI105" i="10" s="1"/>
  <c r="AR71" i="10"/>
  <c r="AB105" i="10" s="1"/>
  <c r="AQ71" i="10"/>
  <c r="AG105" i="10" s="1"/>
  <c r="AP71" i="10"/>
  <c r="AF105" i="10" s="1"/>
  <c r="AO71" i="10"/>
  <c r="AE105" i="10" s="1"/>
  <c r="AN71" i="10"/>
  <c r="AD105" i="10" s="1"/>
  <c r="AM71" i="10"/>
  <c r="AS105" i="10" s="1"/>
  <c r="AL71" i="10"/>
  <c r="AR105" i="10" s="1"/>
  <c r="AK71" i="10"/>
  <c r="AQ105" i="10" s="1"/>
  <c r="AJ71" i="10"/>
  <c r="AP105" i="10" s="1"/>
  <c r="AI71" i="10"/>
  <c r="AO105" i="10" s="1"/>
  <c r="AH71" i="10"/>
  <c r="AH105" i="10" s="1"/>
  <c r="AG71" i="10"/>
  <c r="AN105" i="10" s="1"/>
  <c r="AF71" i="10"/>
  <c r="AM105" i="10" s="1"/>
  <c r="AE71" i="10"/>
  <c r="AL105" i="10" s="1"/>
  <c r="AD71" i="10"/>
  <c r="AK105" i="10" s="1"/>
  <c r="AC71" i="10"/>
  <c r="AJ105" i="10" s="1"/>
  <c r="AB71" i="10"/>
  <c r="AC105" i="10" s="1"/>
  <c r="AA71" i="10"/>
  <c r="AA105" i="10" s="1"/>
  <c r="Z71" i="10"/>
  <c r="Z105" i="10" s="1"/>
  <c r="Y71" i="10"/>
  <c r="Y105" i="10" s="1"/>
  <c r="X71" i="10"/>
  <c r="X105" i="10" s="1"/>
  <c r="W71" i="10"/>
  <c r="M105" i="10" s="1"/>
  <c r="V71" i="10"/>
  <c r="K105" i="10" s="1"/>
  <c r="U71" i="10"/>
  <c r="J105" i="10" s="1"/>
  <c r="T71" i="10"/>
  <c r="I105" i="10" s="1"/>
  <c r="S71" i="10"/>
  <c r="H105" i="10" s="1"/>
  <c r="R71" i="10"/>
  <c r="W105" i="10" s="1"/>
  <c r="Q71" i="10"/>
  <c r="V105" i="10" s="1"/>
  <c r="P71" i="10"/>
  <c r="U105" i="10" s="1"/>
  <c r="O71" i="10"/>
  <c r="T105" i="10" s="1"/>
  <c r="N71" i="10"/>
  <c r="S105" i="10" s="1"/>
  <c r="M71" i="10"/>
  <c r="F105" i="10" s="1"/>
  <c r="L71" i="10"/>
  <c r="L105" i="10" s="1"/>
  <c r="K71" i="10"/>
  <c r="R105" i="10" s="1"/>
  <c r="J71" i="10"/>
  <c r="Q105" i="10" s="1"/>
  <c r="I71" i="10"/>
  <c r="P105" i="10" s="1"/>
  <c r="H71" i="10"/>
  <c r="O105" i="10" s="1"/>
  <c r="G71" i="10"/>
  <c r="N105" i="10" s="1"/>
  <c r="F71" i="10"/>
  <c r="G105" i="10" s="1"/>
  <c r="E71" i="10"/>
  <c r="E105" i="10" s="1"/>
  <c r="D71" i="10"/>
  <c r="D105" i="10" s="1"/>
  <c r="C71" i="10"/>
  <c r="C105" i="10" s="1"/>
  <c r="B71" i="10"/>
  <c r="B105" i="10" s="1"/>
  <c r="A71" i="10"/>
  <c r="A105" i="10" s="1"/>
  <c r="AS70" i="10"/>
  <c r="AI104" i="10" s="1"/>
  <c r="AR70" i="10"/>
  <c r="AB104" i="10" s="1"/>
  <c r="AQ70" i="10"/>
  <c r="AG104" i="10" s="1"/>
  <c r="AP70" i="10"/>
  <c r="AF104" i="10" s="1"/>
  <c r="AO70" i="10"/>
  <c r="AE104" i="10" s="1"/>
  <c r="AN70" i="10"/>
  <c r="AD104" i="10" s="1"/>
  <c r="AM70" i="10"/>
  <c r="AS104" i="10" s="1"/>
  <c r="AL70" i="10"/>
  <c r="AR104" i="10" s="1"/>
  <c r="AK70" i="10"/>
  <c r="AQ104" i="10" s="1"/>
  <c r="AJ70" i="10"/>
  <c r="AP104" i="10" s="1"/>
  <c r="AI70" i="10"/>
  <c r="AO104" i="10" s="1"/>
  <c r="AH70" i="10"/>
  <c r="AH104" i="10" s="1"/>
  <c r="AG70" i="10"/>
  <c r="AN104" i="10" s="1"/>
  <c r="AF70" i="10"/>
  <c r="AM104" i="10" s="1"/>
  <c r="AE70" i="10"/>
  <c r="AL104" i="10" s="1"/>
  <c r="AD70" i="10"/>
  <c r="AK104" i="10" s="1"/>
  <c r="AC70" i="10"/>
  <c r="AJ104" i="10" s="1"/>
  <c r="AB70" i="10"/>
  <c r="AC104" i="10" s="1"/>
  <c r="AA70" i="10"/>
  <c r="AA104" i="10" s="1"/>
  <c r="Z70" i="10"/>
  <c r="Z104" i="10" s="1"/>
  <c r="Y70" i="10"/>
  <c r="Y104" i="10" s="1"/>
  <c r="X70" i="10"/>
  <c r="X104" i="10" s="1"/>
  <c r="W70" i="10"/>
  <c r="M104" i="10" s="1"/>
  <c r="V70" i="10"/>
  <c r="K104" i="10" s="1"/>
  <c r="U70" i="10"/>
  <c r="J104" i="10" s="1"/>
  <c r="T70" i="10"/>
  <c r="I104" i="10" s="1"/>
  <c r="S70" i="10"/>
  <c r="H104" i="10" s="1"/>
  <c r="R70" i="10"/>
  <c r="W104" i="10" s="1"/>
  <c r="Q70" i="10"/>
  <c r="V104" i="10" s="1"/>
  <c r="P70" i="10"/>
  <c r="U104" i="10" s="1"/>
  <c r="O70" i="10"/>
  <c r="T104" i="10" s="1"/>
  <c r="N70" i="10"/>
  <c r="S104" i="10" s="1"/>
  <c r="M70" i="10"/>
  <c r="F104" i="10" s="1"/>
  <c r="L70" i="10"/>
  <c r="L104" i="10" s="1"/>
  <c r="K70" i="10"/>
  <c r="R104" i="10" s="1"/>
  <c r="J70" i="10"/>
  <c r="Q104" i="10" s="1"/>
  <c r="I70" i="10"/>
  <c r="P104" i="10" s="1"/>
  <c r="H70" i="10"/>
  <c r="O104" i="10" s="1"/>
  <c r="G70" i="10"/>
  <c r="N104" i="10" s="1"/>
  <c r="F70" i="10"/>
  <c r="G104" i="10" s="1"/>
  <c r="E70" i="10"/>
  <c r="E104" i="10" s="1"/>
  <c r="D70" i="10"/>
  <c r="D104" i="10" s="1"/>
  <c r="C70" i="10"/>
  <c r="C104" i="10" s="1"/>
  <c r="B70" i="10"/>
  <c r="B104" i="10" s="1"/>
  <c r="A70" i="10"/>
  <c r="A104" i="10" s="1"/>
  <c r="AS69" i="10"/>
  <c r="AI103" i="10" s="1"/>
  <c r="AR69" i="10"/>
  <c r="AB103" i="10" s="1"/>
  <c r="AQ69" i="10"/>
  <c r="AG103" i="10" s="1"/>
  <c r="AP69" i="10"/>
  <c r="AF103" i="10" s="1"/>
  <c r="AO69" i="10"/>
  <c r="AE103" i="10" s="1"/>
  <c r="AN69" i="10"/>
  <c r="AD103" i="10" s="1"/>
  <c r="AM69" i="10"/>
  <c r="AS103" i="10" s="1"/>
  <c r="AL69" i="10"/>
  <c r="AR103" i="10" s="1"/>
  <c r="AK69" i="10"/>
  <c r="AQ103" i="10" s="1"/>
  <c r="AJ69" i="10"/>
  <c r="AP103" i="10" s="1"/>
  <c r="AI69" i="10"/>
  <c r="AO103" i="10" s="1"/>
  <c r="AH69" i="10"/>
  <c r="AH103" i="10" s="1"/>
  <c r="AG69" i="10"/>
  <c r="AN103" i="10" s="1"/>
  <c r="AF69" i="10"/>
  <c r="AM103" i="10" s="1"/>
  <c r="AE69" i="10"/>
  <c r="AL103" i="10" s="1"/>
  <c r="AD69" i="10"/>
  <c r="AK103" i="10" s="1"/>
  <c r="AC69" i="10"/>
  <c r="AJ103" i="10" s="1"/>
  <c r="AB69" i="10"/>
  <c r="AC103" i="10" s="1"/>
  <c r="AA69" i="10"/>
  <c r="AA103" i="10" s="1"/>
  <c r="Z69" i="10"/>
  <c r="Z103" i="10" s="1"/>
  <c r="Y69" i="10"/>
  <c r="Y103" i="10" s="1"/>
  <c r="X69" i="10"/>
  <c r="X103" i="10" s="1"/>
  <c r="W69" i="10"/>
  <c r="M103" i="10" s="1"/>
  <c r="V69" i="10"/>
  <c r="K103" i="10" s="1"/>
  <c r="U69" i="10"/>
  <c r="J103" i="10" s="1"/>
  <c r="T69" i="10"/>
  <c r="I103" i="10" s="1"/>
  <c r="S69" i="10"/>
  <c r="H103" i="10" s="1"/>
  <c r="R69" i="10"/>
  <c r="W103" i="10" s="1"/>
  <c r="Q69" i="10"/>
  <c r="V103" i="10" s="1"/>
  <c r="P69" i="10"/>
  <c r="U103" i="10" s="1"/>
  <c r="O69" i="10"/>
  <c r="T103" i="10" s="1"/>
  <c r="N69" i="10"/>
  <c r="S103" i="10" s="1"/>
  <c r="M69" i="10"/>
  <c r="F103" i="10" s="1"/>
  <c r="L69" i="10"/>
  <c r="L103" i="10" s="1"/>
  <c r="K69" i="10"/>
  <c r="R103" i="10" s="1"/>
  <c r="J69" i="10"/>
  <c r="Q103" i="10" s="1"/>
  <c r="I69" i="10"/>
  <c r="P103" i="10" s="1"/>
  <c r="H69" i="10"/>
  <c r="O103" i="10" s="1"/>
  <c r="G69" i="10"/>
  <c r="N103" i="10" s="1"/>
  <c r="F69" i="10"/>
  <c r="G103" i="10" s="1"/>
  <c r="E69" i="10"/>
  <c r="E103" i="10" s="1"/>
  <c r="D69" i="10"/>
  <c r="D103" i="10" s="1"/>
  <c r="C69" i="10"/>
  <c r="C103" i="10" s="1"/>
  <c r="B69" i="10"/>
  <c r="B103" i="10" s="1"/>
  <c r="A69" i="10"/>
  <c r="A103" i="10" s="1"/>
  <c r="AS68" i="10"/>
  <c r="AI102" i="10" s="1"/>
  <c r="AR68" i="10"/>
  <c r="AB102" i="10" s="1"/>
  <c r="AQ68" i="10"/>
  <c r="AG102" i="10" s="1"/>
  <c r="AP68" i="10"/>
  <c r="AF102" i="10" s="1"/>
  <c r="AO68" i="10"/>
  <c r="AE102" i="10" s="1"/>
  <c r="AN68" i="10"/>
  <c r="AD102" i="10" s="1"/>
  <c r="AM68" i="10"/>
  <c r="AS102" i="10" s="1"/>
  <c r="AL68" i="10"/>
  <c r="AR102" i="10" s="1"/>
  <c r="AK68" i="10"/>
  <c r="AQ102" i="10" s="1"/>
  <c r="AJ68" i="10"/>
  <c r="AP102" i="10" s="1"/>
  <c r="AI68" i="10"/>
  <c r="AO102" i="10" s="1"/>
  <c r="AH68" i="10"/>
  <c r="AH102" i="10" s="1"/>
  <c r="AG68" i="10"/>
  <c r="AN102" i="10" s="1"/>
  <c r="AF68" i="10"/>
  <c r="AM102" i="10" s="1"/>
  <c r="AE68" i="10"/>
  <c r="AL102" i="10" s="1"/>
  <c r="AD68" i="10"/>
  <c r="AK102" i="10" s="1"/>
  <c r="AC68" i="10"/>
  <c r="AJ102" i="10" s="1"/>
  <c r="AB68" i="10"/>
  <c r="AC102" i="10" s="1"/>
  <c r="AA68" i="10"/>
  <c r="AA102" i="10" s="1"/>
  <c r="Z68" i="10"/>
  <c r="Z102" i="10" s="1"/>
  <c r="Y68" i="10"/>
  <c r="Y102" i="10" s="1"/>
  <c r="X68" i="10"/>
  <c r="X102" i="10" s="1"/>
  <c r="W68" i="10"/>
  <c r="M102" i="10" s="1"/>
  <c r="V68" i="10"/>
  <c r="K102" i="10" s="1"/>
  <c r="U68" i="10"/>
  <c r="J102" i="10" s="1"/>
  <c r="T68" i="10"/>
  <c r="I102" i="10" s="1"/>
  <c r="S68" i="10"/>
  <c r="H102" i="10" s="1"/>
  <c r="R68" i="10"/>
  <c r="W102" i="10" s="1"/>
  <c r="Q68" i="10"/>
  <c r="V102" i="10" s="1"/>
  <c r="P68" i="10"/>
  <c r="U102" i="10" s="1"/>
  <c r="O68" i="10"/>
  <c r="T102" i="10" s="1"/>
  <c r="N68" i="10"/>
  <c r="S102" i="10" s="1"/>
  <c r="M68" i="10"/>
  <c r="F102" i="10" s="1"/>
  <c r="L68" i="10"/>
  <c r="L102" i="10" s="1"/>
  <c r="K68" i="10"/>
  <c r="R102" i="10" s="1"/>
  <c r="J68" i="10"/>
  <c r="Q102" i="10" s="1"/>
  <c r="I68" i="10"/>
  <c r="P102" i="10" s="1"/>
  <c r="H68" i="10"/>
  <c r="O102" i="10" s="1"/>
  <c r="G68" i="10"/>
  <c r="N102" i="10" s="1"/>
  <c r="F68" i="10"/>
  <c r="G102" i="10" s="1"/>
  <c r="E68" i="10"/>
  <c r="E102" i="10" s="1"/>
  <c r="D68" i="10"/>
  <c r="D102" i="10" s="1"/>
  <c r="C68" i="10"/>
  <c r="C102" i="10" s="1"/>
  <c r="B68" i="10"/>
  <c r="B102" i="10" s="1"/>
  <c r="A68" i="10"/>
  <c r="A102" i="10" s="1"/>
  <c r="AS67" i="10"/>
  <c r="AI101" i="10" s="1"/>
  <c r="AR67" i="10"/>
  <c r="AB101" i="10" s="1"/>
  <c r="AQ67" i="10"/>
  <c r="AG101" i="10" s="1"/>
  <c r="AP67" i="10"/>
  <c r="AF101" i="10" s="1"/>
  <c r="AO67" i="10"/>
  <c r="AE101" i="10" s="1"/>
  <c r="AN67" i="10"/>
  <c r="AD101" i="10" s="1"/>
  <c r="AM67" i="10"/>
  <c r="AS101" i="10" s="1"/>
  <c r="AL67" i="10"/>
  <c r="AR101" i="10" s="1"/>
  <c r="AK67" i="10"/>
  <c r="AQ101" i="10" s="1"/>
  <c r="AJ67" i="10"/>
  <c r="AP101" i="10" s="1"/>
  <c r="AI67" i="10"/>
  <c r="AO101" i="10" s="1"/>
  <c r="AH67" i="10"/>
  <c r="AH101" i="10" s="1"/>
  <c r="AG67" i="10"/>
  <c r="AN101" i="10" s="1"/>
  <c r="AF67" i="10"/>
  <c r="AM101" i="10" s="1"/>
  <c r="AE67" i="10"/>
  <c r="AL101" i="10" s="1"/>
  <c r="AD67" i="10"/>
  <c r="AK101" i="10" s="1"/>
  <c r="AC67" i="10"/>
  <c r="AJ101" i="10" s="1"/>
  <c r="AB67" i="10"/>
  <c r="AC101" i="10" s="1"/>
  <c r="AA67" i="10"/>
  <c r="AA101" i="10" s="1"/>
  <c r="Z67" i="10"/>
  <c r="Z101" i="10" s="1"/>
  <c r="Y67" i="10"/>
  <c r="Y101" i="10" s="1"/>
  <c r="X67" i="10"/>
  <c r="X101" i="10" s="1"/>
  <c r="W67" i="10"/>
  <c r="M101" i="10" s="1"/>
  <c r="V67" i="10"/>
  <c r="K101" i="10" s="1"/>
  <c r="U67" i="10"/>
  <c r="J101" i="10" s="1"/>
  <c r="T67" i="10"/>
  <c r="I101" i="10" s="1"/>
  <c r="S67" i="10"/>
  <c r="H101" i="10" s="1"/>
  <c r="R67" i="10"/>
  <c r="W101" i="10" s="1"/>
  <c r="Q67" i="10"/>
  <c r="V101" i="10" s="1"/>
  <c r="P67" i="10"/>
  <c r="U101" i="10" s="1"/>
  <c r="O67" i="10"/>
  <c r="T101" i="10" s="1"/>
  <c r="N67" i="10"/>
  <c r="S101" i="10" s="1"/>
  <c r="M67" i="10"/>
  <c r="F101" i="10" s="1"/>
  <c r="L67" i="10"/>
  <c r="L101" i="10" s="1"/>
  <c r="K67" i="10"/>
  <c r="R101" i="10" s="1"/>
  <c r="J67" i="10"/>
  <c r="Q101" i="10" s="1"/>
  <c r="I67" i="10"/>
  <c r="P101" i="10" s="1"/>
  <c r="H67" i="10"/>
  <c r="O101" i="10" s="1"/>
  <c r="G67" i="10"/>
  <c r="N101" i="10" s="1"/>
  <c r="F67" i="10"/>
  <c r="G101" i="10" s="1"/>
  <c r="E67" i="10"/>
  <c r="E101" i="10" s="1"/>
  <c r="D67" i="10"/>
  <c r="D101" i="10" s="1"/>
  <c r="C67" i="10"/>
  <c r="C101" i="10" s="1"/>
  <c r="B67" i="10"/>
  <c r="B101" i="10" s="1"/>
  <c r="A67" i="10"/>
  <c r="A101" i="10" s="1"/>
  <c r="AS66" i="10"/>
  <c r="AI100" i="10" s="1"/>
  <c r="AR66" i="10"/>
  <c r="AB100" i="10" s="1"/>
  <c r="AQ66" i="10"/>
  <c r="AG100" i="10" s="1"/>
  <c r="AP66" i="10"/>
  <c r="AF100" i="10" s="1"/>
  <c r="AO66" i="10"/>
  <c r="AE100" i="10" s="1"/>
  <c r="AN66" i="10"/>
  <c r="AD100" i="10" s="1"/>
  <c r="AM66" i="10"/>
  <c r="AS100" i="10" s="1"/>
  <c r="AL66" i="10"/>
  <c r="AR100" i="10" s="1"/>
  <c r="AK66" i="10"/>
  <c r="AQ100" i="10" s="1"/>
  <c r="AJ66" i="10"/>
  <c r="AP100" i="10" s="1"/>
  <c r="AI66" i="10"/>
  <c r="AO100" i="10" s="1"/>
  <c r="AH66" i="10"/>
  <c r="AH100" i="10" s="1"/>
  <c r="AG66" i="10"/>
  <c r="AN100" i="10" s="1"/>
  <c r="AF66" i="10"/>
  <c r="AM100" i="10" s="1"/>
  <c r="AE66" i="10"/>
  <c r="AL100" i="10" s="1"/>
  <c r="AD66" i="10"/>
  <c r="AK100" i="10" s="1"/>
  <c r="AC66" i="10"/>
  <c r="AJ100" i="10" s="1"/>
  <c r="AB66" i="10"/>
  <c r="AC100" i="10" s="1"/>
  <c r="AA66" i="10"/>
  <c r="AA100" i="10" s="1"/>
  <c r="Z66" i="10"/>
  <c r="Z100" i="10" s="1"/>
  <c r="Y66" i="10"/>
  <c r="Y100" i="10" s="1"/>
  <c r="X66" i="10"/>
  <c r="X100" i="10" s="1"/>
  <c r="W66" i="10"/>
  <c r="M100" i="10" s="1"/>
  <c r="V66" i="10"/>
  <c r="K100" i="10" s="1"/>
  <c r="U66" i="10"/>
  <c r="J100" i="10" s="1"/>
  <c r="T66" i="10"/>
  <c r="I100" i="10" s="1"/>
  <c r="S66" i="10"/>
  <c r="H100" i="10" s="1"/>
  <c r="R66" i="10"/>
  <c r="W100" i="10" s="1"/>
  <c r="Q66" i="10"/>
  <c r="V100" i="10" s="1"/>
  <c r="P66" i="10"/>
  <c r="U100" i="10" s="1"/>
  <c r="O66" i="10"/>
  <c r="T100" i="10" s="1"/>
  <c r="N66" i="10"/>
  <c r="S100" i="10" s="1"/>
  <c r="M66" i="10"/>
  <c r="F100" i="10" s="1"/>
  <c r="L66" i="10"/>
  <c r="L100" i="10" s="1"/>
  <c r="K66" i="10"/>
  <c r="R100" i="10" s="1"/>
  <c r="J66" i="10"/>
  <c r="Q100" i="10" s="1"/>
  <c r="I66" i="10"/>
  <c r="P100" i="10" s="1"/>
  <c r="H66" i="10"/>
  <c r="O100" i="10" s="1"/>
  <c r="G66" i="10"/>
  <c r="N100" i="10" s="1"/>
  <c r="F66" i="10"/>
  <c r="G100" i="10" s="1"/>
  <c r="E66" i="10"/>
  <c r="E100" i="10" s="1"/>
  <c r="D66" i="10"/>
  <c r="D100" i="10" s="1"/>
  <c r="C66" i="10"/>
  <c r="C100" i="10" s="1"/>
  <c r="B66" i="10"/>
  <c r="B100" i="10" s="1"/>
  <c r="A66" i="10"/>
  <c r="A100" i="10" s="1"/>
  <c r="AS65" i="10"/>
  <c r="AI99" i="10" s="1"/>
  <c r="AR65" i="10"/>
  <c r="AB99" i="10" s="1"/>
  <c r="AQ65" i="10"/>
  <c r="AG99" i="10" s="1"/>
  <c r="AP65" i="10"/>
  <c r="AF99" i="10" s="1"/>
  <c r="AO65" i="10"/>
  <c r="AE99" i="10" s="1"/>
  <c r="AN65" i="10"/>
  <c r="AD99" i="10" s="1"/>
  <c r="AM65" i="10"/>
  <c r="AS99" i="10" s="1"/>
  <c r="AL65" i="10"/>
  <c r="AR99" i="10" s="1"/>
  <c r="AK65" i="10"/>
  <c r="AQ99" i="10" s="1"/>
  <c r="AJ65" i="10"/>
  <c r="AP99" i="10" s="1"/>
  <c r="AI65" i="10"/>
  <c r="AO99" i="10" s="1"/>
  <c r="AH65" i="10"/>
  <c r="AH99" i="10" s="1"/>
  <c r="AG65" i="10"/>
  <c r="AN99" i="10" s="1"/>
  <c r="AF65" i="10"/>
  <c r="AM99" i="10" s="1"/>
  <c r="AE65" i="10"/>
  <c r="AL99" i="10" s="1"/>
  <c r="AD65" i="10"/>
  <c r="AK99" i="10" s="1"/>
  <c r="AC65" i="10"/>
  <c r="AJ99" i="10" s="1"/>
  <c r="AB65" i="10"/>
  <c r="AC99" i="10" s="1"/>
  <c r="AA65" i="10"/>
  <c r="AA99" i="10" s="1"/>
  <c r="Z65" i="10"/>
  <c r="Z99" i="10" s="1"/>
  <c r="Y65" i="10"/>
  <c r="Y99" i="10" s="1"/>
  <c r="X65" i="10"/>
  <c r="X99" i="10" s="1"/>
  <c r="W65" i="10"/>
  <c r="M99" i="10" s="1"/>
  <c r="V65" i="10"/>
  <c r="K99" i="10" s="1"/>
  <c r="U65" i="10"/>
  <c r="J99" i="10" s="1"/>
  <c r="T65" i="10"/>
  <c r="I99" i="10" s="1"/>
  <c r="S65" i="10"/>
  <c r="H99" i="10" s="1"/>
  <c r="R65" i="10"/>
  <c r="W99" i="10" s="1"/>
  <c r="Q65" i="10"/>
  <c r="V99" i="10" s="1"/>
  <c r="P65" i="10"/>
  <c r="U99" i="10" s="1"/>
  <c r="O65" i="10"/>
  <c r="T99" i="10" s="1"/>
  <c r="N65" i="10"/>
  <c r="S99" i="10" s="1"/>
  <c r="M65" i="10"/>
  <c r="F99" i="10" s="1"/>
  <c r="L65" i="10"/>
  <c r="L99" i="10" s="1"/>
  <c r="K65" i="10"/>
  <c r="R99" i="10" s="1"/>
  <c r="J65" i="10"/>
  <c r="Q99" i="10" s="1"/>
  <c r="I65" i="10"/>
  <c r="P99" i="10" s="1"/>
  <c r="H65" i="10"/>
  <c r="O99" i="10" s="1"/>
  <c r="G65" i="10"/>
  <c r="N99" i="10" s="1"/>
  <c r="F65" i="10"/>
  <c r="G99" i="10" s="1"/>
  <c r="E65" i="10"/>
  <c r="E99" i="10" s="1"/>
  <c r="D65" i="10"/>
  <c r="D99" i="10" s="1"/>
  <c r="C65" i="10"/>
  <c r="C99" i="10" s="1"/>
  <c r="B65" i="10"/>
  <c r="B99" i="10" s="1"/>
  <c r="A65" i="10"/>
  <c r="A99" i="10" s="1"/>
  <c r="AS64" i="10"/>
  <c r="AI98" i="10" s="1"/>
  <c r="AR64" i="10"/>
  <c r="AB98" i="10" s="1"/>
  <c r="AQ64" i="10"/>
  <c r="AG98" i="10" s="1"/>
  <c r="AP64" i="10"/>
  <c r="AF98" i="10" s="1"/>
  <c r="AO64" i="10"/>
  <c r="AE98" i="10" s="1"/>
  <c r="AN64" i="10"/>
  <c r="AD98" i="10" s="1"/>
  <c r="AM64" i="10"/>
  <c r="AS98" i="10" s="1"/>
  <c r="AL64" i="10"/>
  <c r="AR98" i="10" s="1"/>
  <c r="AK64" i="10"/>
  <c r="AQ98" i="10" s="1"/>
  <c r="AJ64" i="10"/>
  <c r="AP98" i="10" s="1"/>
  <c r="AI64" i="10"/>
  <c r="AO98" i="10" s="1"/>
  <c r="AH64" i="10"/>
  <c r="AH98" i="10" s="1"/>
  <c r="AG64" i="10"/>
  <c r="AN98" i="10" s="1"/>
  <c r="AF64" i="10"/>
  <c r="AM98" i="10" s="1"/>
  <c r="AE64" i="10"/>
  <c r="AL98" i="10" s="1"/>
  <c r="AD64" i="10"/>
  <c r="AK98" i="10" s="1"/>
  <c r="AC64" i="10"/>
  <c r="AJ98" i="10" s="1"/>
  <c r="AB64" i="10"/>
  <c r="AC98" i="10" s="1"/>
  <c r="AA64" i="10"/>
  <c r="AA98" i="10" s="1"/>
  <c r="Z64" i="10"/>
  <c r="Z98" i="10" s="1"/>
  <c r="Y64" i="10"/>
  <c r="Y98" i="10" s="1"/>
  <c r="X64" i="10"/>
  <c r="X98" i="10" s="1"/>
  <c r="W64" i="10"/>
  <c r="M98" i="10" s="1"/>
  <c r="V64" i="10"/>
  <c r="K98" i="10" s="1"/>
  <c r="U64" i="10"/>
  <c r="J98" i="10" s="1"/>
  <c r="T64" i="10"/>
  <c r="I98" i="10" s="1"/>
  <c r="S64" i="10"/>
  <c r="H98" i="10" s="1"/>
  <c r="R64" i="10"/>
  <c r="W98" i="10" s="1"/>
  <c r="Q64" i="10"/>
  <c r="V98" i="10" s="1"/>
  <c r="P64" i="10"/>
  <c r="U98" i="10" s="1"/>
  <c r="O64" i="10"/>
  <c r="T98" i="10" s="1"/>
  <c r="N64" i="10"/>
  <c r="S98" i="10" s="1"/>
  <c r="M64" i="10"/>
  <c r="F98" i="10" s="1"/>
  <c r="L64" i="10"/>
  <c r="L98" i="10" s="1"/>
  <c r="K64" i="10"/>
  <c r="R98" i="10" s="1"/>
  <c r="J64" i="10"/>
  <c r="Q98" i="10" s="1"/>
  <c r="I64" i="10"/>
  <c r="P98" i="10" s="1"/>
  <c r="H64" i="10"/>
  <c r="O98" i="10" s="1"/>
  <c r="G64" i="10"/>
  <c r="N98" i="10" s="1"/>
  <c r="F64" i="10"/>
  <c r="G98" i="10" s="1"/>
  <c r="E64" i="10"/>
  <c r="E98" i="10" s="1"/>
  <c r="D64" i="10"/>
  <c r="D98" i="10" s="1"/>
  <c r="C64" i="10"/>
  <c r="C98" i="10" s="1"/>
  <c r="B64" i="10"/>
  <c r="B98" i="10" s="1"/>
  <c r="A64" i="10"/>
  <c r="A98" i="10" s="1"/>
  <c r="AS63" i="10"/>
  <c r="AI97" i="10" s="1"/>
  <c r="AR63" i="10"/>
  <c r="AB97" i="10" s="1"/>
  <c r="AQ63" i="10"/>
  <c r="AG97" i="10" s="1"/>
  <c r="AP63" i="10"/>
  <c r="AF97" i="10" s="1"/>
  <c r="AO63" i="10"/>
  <c r="AE97" i="10" s="1"/>
  <c r="AN63" i="10"/>
  <c r="AD97" i="10" s="1"/>
  <c r="AM63" i="10"/>
  <c r="AS97" i="10" s="1"/>
  <c r="AL63" i="10"/>
  <c r="AR97" i="10" s="1"/>
  <c r="AK63" i="10"/>
  <c r="AQ97" i="10" s="1"/>
  <c r="AJ63" i="10"/>
  <c r="AP97" i="10" s="1"/>
  <c r="AI63" i="10"/>
  <c r="AO97" i="10" s="1"/>
  <c r="AH63" i="10"/>
  <c r="AH97" i="10" s="1"/>
  <c r="AG63" i="10"/>
  <c r="AN97" i="10" s="1"/>
  <c r="AF63" i="10"/>
  <c r="AM97" i="10" s="1"/>
  <c r="AE63" i="10"/>
  <c r="AL97" i="10" s="1"/>
  <c r="AD63" i="10"/>
  <c r="AK97" i="10" s="1"/>
  <c r="AC63" i="10"/>
  <c r="AJ97" i="10" s="1"/>
  <c r="AB63" i="10"/>
  <c r="AC97" i="10" s="1"/>
  <c r="AA63" i="10"/>
  <c r="AA97" i="10" s="1"/>
  <c r="Z63" i="10"/>
  <c r="Z97" i="10" s="1"/>
  <c r="Y63" i="10"/>
  <c r="Y97" i="10" s="1"/>
  <c r="X63" i="10"/>
  <c r="X97" i="10" s="1"/>
  <c r="W63" i="10"/>
  <c r="M97" i="10" s="1"/>
  <c r="V63" i="10"/>
  <c r="K97" i="10" s="1"/>
  <c r="U63" i="10"/>
  <c r="J97" i="10" s="1"/>
  <c r="T63" i="10"/>
  <c r="I97" i="10" s="1"/>
  <c r="S63" i="10"/>
  <c r="H97" i="10" s="1"/>
  <c r="R63" i="10"/>
  <c r="W97" i="10" s="1"/>
  <c r="Q63" i="10"/>
  <c r="V97" i="10" s="1"/>
  <c r="P63" i="10"/>
  <c r="U97" i="10" s="1"/>
  <c r="O63" i="10"/>
  <c r="T97" i="10" s="1"/>
  <c r="N63" i="10"/>
  <c r="S97" i="10" s="1"/>
  <c r="M63" i="10"/>
  <c r="F97" i="10" s="1"/>
  <c r="L63" i="10"/>
  <c r="L97" i="10" s="1"/>
  <c r="K63" i="10"/>
  <c r="R97" i="10" s="1"/>
  <c r="J63" i="10"/>
  <c r="Q97" i="10" s="1"/>
  <c r="I63" i="10"/>
  <c r="P97" i="10" s="1"/>
  <c r="H63" i="10"/>
  <c r="O97" i="10" s="1"/>
  <c r="G63" i="10"/>
  <c r="N97" i="10" s="1"/>
  <c r="F63" i="10"/>
  <c r="G97" i="10" s="1"/>
  <c r="E63" i="10"/>
  <c r="E97" i="10" s="1"/>
  <c r="D63" i="10"/>
  <c r="D97" i="10" s="1"/>
  <c r="C63" i="10"/>
  <c r="C97" i="10" s="1"/>
  <c r="B63" i="10"/>
  <c r="B97" i="10" s="1"/>
  <c r="A63" i="10"/>
  <c r="A97" i="10" s="1"/>
  <c r="AS62" i="10"/>
  <c r="AI96" i="10" s="1"/>
  <c r="AR62" i="10"/>
  <c r="AB96" i="10" s="1"/>
  <c r="AQ62" i="10"/>
  <c r="AG96" i="10" s="1"/>
  <c r="AP62" i="10"/>
  <c r="AF96" i="10" s="1"/>
  <c r="AO62" i="10"/>
  <c r="AE96" i="10" s="1"/>
  <c r="AN62" i="10"/>
  <c r="AD96" i="10" s="1"/>
  <c r="AM62" i="10"/>
  <c r="AS96" i="10" s="1"/>
  <c r="AL62" i="10"/>
  <c r="AR96" i="10" s="1"/>
  <c r="AK62" i="10"/>
  <c r="AQ96" i="10" s="1"/>
  <c r="AJ62" i="10"/>
  <c r="AP96" i="10" s="1"/>
  <c r="AI62" i="10"/>
  <c r="AO96" i="10" s="1"/>
  <c r="AH62" i="10"/>
  <c r="AH96" i="10" s="1"/>
  <c r="AG62" i="10"/>
  <c r="AN96" i="10" s="1"/>
  <c r="AF62" i="10"/>
  <c r="AM96" i="10" s="1"/>
  <c r="AE62" i="10"/>
  <c r="AL96" i="10" s="1"/>
  <c r="AD62" i="10"/>
  <c r="AK96" i="10" s="1"/>
  <c r="AC62" i="10"/>
  <c r="AJ96" i="10" s="1"/>
  <c r="AB62" i="10"/>
  <c r="AC96" i="10" s="1"/>
  <c r="AA62" i="10"/>
  <c r="AA96" i="10" s="1"/>
  <c r="Z62" i="10"/>
  <c r="Z96" i="10" s="1"/>
  <c r="Y62" i="10"/>
  <c r="Y96" i="10" s="1"/>
  <c r="X62" i="10"/>
  <c r="X96" i="10" s="1"/>
  <c r="W62" i="10"/>
  <c r="M96" i="10" s="1"/>
  <c r="V62" i="10"/>
  <c r="K96" i="10" s="1"/>
  <c r="U62" i="10"/>
  <c r="J96" i="10" s="1"/>
  <c r="T62" i="10"/>
  <c r="I96" i="10" s="1"/>
  <c r="S62" i="10"/>
  <c r="H96" i="10" s="1"/>
  <c r="R62" i="10"/>
  <c r="W96" i="10" s="1"/>
  <c r="Q62" i="10"/>
  <c r="V96" i="10" s="1"/>
  <c r="P62" i="10"/>
  <c r="U96" i="10" s="1"/>
  <c r="O62" i="10"/>
  <c r="T96" i="10" s="1"/>
  <c r="N62" i="10"/>
  <c r="S96" i="10" s="1"/>
  <c r="M62" i="10"/>
  <c r="F96" i="10" s="1"/>
  <c r="L62" i="10"/>
  <c r="L96" i="10" s="1"/>
  <c r="K62" i="10"/>
  <c r="R96" i="10" s="1"/>
  <c r="J62" i="10"/>
  <c r="Q96" i="10" s="1"/>
  <c r="I62" i="10"/>
  <c r="P96" i="10" s="1"/>
  <c r="H62" i="10"/>
  <c r="O96" i="10" s="1"/>
  <c r="G62" i="10"/>
  <c r="N96" i="10" s="1"/>
  <c r="F62" i="10"/>
  <c r="G96" i="10" s="1"/>
  <c r="E62" i="10"/>
  <c r="E96" i="10" s="1"/>
  <c r="D62" i="10"/>
  <c r="D96" i="10" s="1"/>
  <c r="C62" i="10"/>
  <c r="C96" i="10" s="1"/>
  <c r="B62" i="10"/>
  <c r="B96" i="10" s="1"/>
  <c r="A62" i="10"/>
  <c r="A96" i="10" s="1"/>
  <c r="AS61" i="10"/>
  <c r="AI95" i="10" s="1"/>
  <c r="AR61" i="10"/>
  <c r="AB95" i="10" s="1"/>
  <c r="AQ61" i="10"/>
  <c r="AG95" i="10" s="1"/>
  <c r="AP61" i="10"/>
  <c r="AF95" i="10" s="1"/>
  <c r="AO61" i="10"/>
  <c r="AE95" i="10" s="1"/>
  <c r="AN61" i="10"/>
  <c r="AD95" i="10" s="1"/>
  <c r="AM61" i="10"/>
  <c r="AS95" i="10" s="1"/>
  <c r="AL61" i="10"/>
  <c r="AR95" i="10" s="1"/>
  <c r="AK61" i="10"/>
  <c r="AQ95" i="10" s="1"/>
  <c r="AJ61" i="10"/>
  <c r="AP95" i="10" s="1"/>
  <c r="AI61" i="10"/>
  <c r="AO95" i="10" s="1"/>
  <c r="AH61" i="10"/>
  <c r="AH95" i="10" s="1"/>
  <c r="AG61" i="10"/>
  <c r="AN95" i="10" s="1"/>
  <c r="AF61" i="10"/>
  <c r="AM95" i="10" s="1"/>
  <c r="AE61" i="10"/>
  <c r="AL95" i="10" s="1"/>
  <c r="AD61" i="10"/>
  <c r="AK95" i="10" s="1"/>
  <c r="AC61" i="10"/>
  <c r="AJ95" i="10" s="1"/>
  <c r="AB61" i="10"/>
  <c r="AC95" i="10" s="1"/>
  <c r="AA61" i="10"/>
  <c r="AA95" i="10" s="1"/>
  <c r="Z61" i="10"/>
  <c r="Z95" i="10" s="1"/>
  <c r="Y61" i="10"/>
  <c r="Y95" i="10" s="1"/>
  <c r="X61" i="10"/>
  <c r="X95" i="10" s="1"/>
  <c r="W61" i="10"/>
  <c r="M95" i="10" s="1"/>
  <c r="V61" i="10"/>
  <c r="K95" i="10" s="1"/>
  <c r="U61" i="10"/>
  <c r="J95" i="10" s="1"/>
  <c r="T61" i="10"/>
  <c r="I95" i="10" s="1"/>
  <c r="S61" i="10"/>
  <c r="H95" i="10" s="1"/>
  <c r="R61" i="10"/>
  <c r="W95" i="10" s="1"/>
  <c r="Q61" i="10"/>
  <c r="V95" i="10" s="1"/>
  <c r="P61" i="10"/>
  <c r="U95" i="10" s="1"/>
  <c r="O61" i="10"/>
  <c r="T95" i="10" s="1"/>
  <c r="N61" i="10"/>
  <c r="S95" i="10" s="1"/>
  <c r="M61" i="10"/>
  <c r="F95" i="10" s="1"/>
  <c r="L61" i="10"/>
  <c r="L95" i="10" s="1"/>
  <c r="K61" i="10"/>
  <c r="R95" i="10" s="1"/>
  <c r="J61" i="10"/>
  <c r="Q95" i="10" s="1"/>
  <c r="I61" i="10"/>
  <c r="P95" i="10" s="1"/>
  <c r="H61" i="10"/>
  <c r="O95" i="10" s="1"/>
  <c r="G61" i="10"/>
  <c r="N95" i="10" s="1"/>
  <c r="F61" i="10"/>
  <c r="G95" i="10" s="1"/>
  <c r="E61" i="10"/>
  <c r="E95" i="10" s="1"/>
  <c r="D61" i="10"/>
  <c r="D95" i="10" s="1"/>
  <c r="C61" i="10"/>
  <c r="C95" i="10" s="1"/>
  <c r="B61" i="10"/>
  <c r="B95" i="10" s="1"/>
  <c r="A61" i="10"/>
  <c r="A95" i="10" s="1"/>
  <c r="AS60" i="10"/>
  <c r="AI94" i="10" s="1"/>
  <c r="AR60" i="10"/>
  <c r="AB94" i="10" s="1"/>
  <c r="AQ60" i="10"/>
  <c r="AG94" i="10" s="1"/>
  <c r="AP60" i="10"/>
  <c r="AF94" i="10" s="1"/>
  <c r="AO60" i="10"/>
  <c r="AE94" i="10" s="1"/>
  <c r="AN60" i="10"/>
  <c r="AD94" i="10" s="1"/>
  <c r="AM60" i="10"/>
  <c r="AS94" i="10" s="1"/>
  <c r="AL60" i="10"/>
  <c r="AR94" i="10" s="1"/>
  <c r="AK60" i="10"/>
  <c r="AQ94" i="10" s="1"/>
  <c r="AJ60" i="10"/>
  <c r="AP94" i="10" s="1"/>
  <c r="AI60" i="10"/>
  <c r="AO94" i="10" s="1"/>
  <c r="AH60" i="10"/>
  <c r="AH94" i="10" s="1"/>
  <c r="AG60" i="10"/>
  <c r="AN94" i="10" s="1"/>
  <c r="AF60" i="10"/>
  <c r="AM94" i="10" s="1"/>
  <c r="AE60" i="10"/>
  <c r="AL94" i="10" s="1"/>
  <c r="AD60" i="10"/>
  <c r="AK94" i="10" s="1"/>
  <c r="AC60" i="10"/>
  <c r="AJ94" i="10" s="1"/>
  <c r="AB60" i="10"/>
  <c r="AC94" i="10" s="1"/>
  <c r="AA60" i="10"/>
  <c r="AA94" i="10" s="1"/>
  <c r="Z60" i="10"/>
  <c r="Z94" i="10" s="1"/>
  <c r="Y60" i="10"/>
  <c r="Y94" i="10" s="1"/>
  <c r="X60" i="10"/>
  <c r="X94" i="10" s="1"/>
  <c r="W60" i="10"/>
  <c r="M94" i="10" s="1"/>
  <c r="V60" i="10"/>
  <c r="K94" i="10" s="1"/>
  <c r="U60" i="10"/>
  <c r="J94" i="10" s="1"/>
  <c r="T60" i="10"/>
  <c r="I94" i="10" s="1"/>
  <c r="S60" i="10"/>
  <c r="H94" i="10" s="1"/>
  <c r="R60" i="10"/>
  <c r="W94" i="10" s="1"/>
  <c r="Q60" i="10"/>
  <c r="V94" i="10" s="1"/>
  <c r="P60" i="10"/>
  <c r="U94" i="10" s="1"/>
  <c r="O60" i="10"/>
  <c r="T94" i="10" s="1"/>
  <c r="N60" i="10"/>
  <c r="S94" i="10" s="1"/>
  <c r="M60" i="10"/>
  <c r="F94" i="10" s="1"/>
  <c r="L60" i="10"/>
  <c r="L94" i="10" s="1"/>
  <c r="K60" i="10"/>
  <c r="R94" i="10" s="1"/>
  <c r="J60" i="10"/>
  <c r="Q94" i="10" s="1"/>
  <c r="I60" i="10"/>
  <c r="P94" i="10" s="1"/>
  <c r="H60" i="10"/>
  <c r="O94" i="10" s="1"/>
  <c r="G60" i="10"/>
  <c r="N94" i="10" s="1"/>
  <c r="F60" i="10"/>
  <c r="G94" i="10" s="1"/>
  <c r="E60" i="10"/>
  <c r="E94" i="10" s="1"/>
  <c r="D60" i="10"/>
  <c r="D94" i="10" s="1"/>
  <c r="C60" i="10"/>
  <c r="C94" i="10" s="1"/>
  <c r="B60" i="10"/>
  <c r="B94" i="10" s="1"/>
  <c r="A60" i="10"/>
  <c r="A94" i="10" s="1"/>
  <c r="AS59" i="10"/>
  <c r="AI93" i="10" s="1"/>
  <c r="AR59" i="10"/>
  <c r="AB93" i="10" s="1"/>
  <c r="AQ59" i="10"/>
  <c r="AG93" i="10" s="1"/>
  <c r="AP59" i="10"/>
  <c r="AF93" i="10" s="1"/>
  <c r="AO59" i="10"/>
  <c r="AE93" i="10" s="1"/>
  <c r="AN59" i="10"/>
  <c r="AD93" i="10" s="1"/>
  <c r="AM59" i="10"/>
  <c r="AS93" i="10" s="1"/>
  <c r="AL59" i="10"/>
  <c r="AR93" i="10" s="1"/>
  <c r="AK59" i="10"/>
  <c r="AQ93" i="10" s="1"/>
  <c r="AJ59" i="10"/>
  <c r="AP93" i="10" s="1"/>
  <c r="AI59" i="10"/>
  <c r="AO93" i="10" s="1"/>
  <c r="AH59" i="10"/>
  <c r="AH93" i="10" s="1"/>
  <c r="AG59" i="10"/>
  <c r="AN93" i="10" s="1"/>
  <c r="AF59" i="10"/>
  <c r="AM93" i="10" s="1"/>
  <c r="AE59" i="10"/>
  <c r="AL93" i="10" s="1"/>
  <c r="AD59" i="10"/>
  <c r="AK93" i="10" s="1"/>
  <c r="AC59" i="10"/>
  <c r="AJ93" i="10" s="1"/>
  <c r="AB59" i="10"/>
  <c r="AC93" i="10" s="1"/>
  <c r="AA59" i="10"/>
  <c r="AA93" i="10" s="1"/>
  <c r="Z59" i="10"/>
  <c r="Z93" i="10" s="1"/>
  <c r="Y59" i="10"/>
  <c r="Y93" i="10" s="1"/>
  <c r="X59" i="10"/>
  <c r="X93" i="10" s="1"/>
  <c r="W59" i="10"/>
  <c r="M93" i="10" s="1"/>
  <c r="V59" i="10"/>
  <c r="K93" i="10" s="1"/>
  <c r="U59" i="10"/>
  <c r="J93" i="10" s="1"/>
  <c r="T59" i="10"/>
  <c r="I93" i="10" s="1"/>
  <c r="S59" i="10"/>
  <c r="H93" i="10" s="1"/>
  <c r="R59" i="10"/>
  <c r="W93" i="10" s="1"/>
  <c r="Q59" i="10"/>
  <c r="V93" i="10" s="1"/>
  <c r="P59" i="10"/>
  <c r="U93" i="10" s="1"/>
  <c r="O59" i="10"/>
  <c r="T93" i="10" s="1"/>
  <c r="N59" i="10"/>
  <c r="S93" i="10" s="1"/>
  <c r="M59" i="10"/>
  <c r="F93" i="10" s="1"/>
  <c r="L59" i="10"/>
  <c r="L93" i="10" s="1"/>
  <c r="K59" i="10"/>
  <c r="R93" i="10" s="1"/>
  <c r="J59" i="10"/>
  <c r="Q93" i="10" s="1"/>
  <c r="I59" i="10"/>
  <c r="P93" i="10" s="1"/>
  <c r="H59" i="10"/>
  <c r="O93" i="10" s="1"/>
  <c r="G59" i="10"/>
  <c r="N93" i="10" s="1"/>
  <c r="F59" i="10"/>
  <c r="G93" i="10" s="1"/>
  <c r="E59" i="10"/>
  <c r="E93" i="10" s="1"/>
  <c r="D59" i="10"/>
  <c r="D93" i="10" s="1"/>
  <c r="C59" i="10"/>
  <c r="C93" i="10" s="1"/>
  <c r="B59" i="10"/>
  <c r="B93" i="10" s="1"/>
  <c r="A59" i="10"/>
  <c r="A93" i="10" s="1"/>
  <c r="AS58" i="10"/>
  <c r="AI92" i="10" s="1"/>
  <c r="AR58" i="10"/>
  <c r="AB92" i="10" s="1"/>
  <c r="AQ58" i="10"/>
  <c r="AG92" i="10" s="1"/>
  <c r="AP58" i="10"/>
  <c r="AF92" i="10" s="1"/>
  <c r="AO58" i="10"/>
  <c r="AE92" i="10" s="1"/>
  <c r="AN58" i="10"/>
  <c r="AD92" i="10" s="1"/>
  <c r="AM58" i="10"/>
  <c r="AS92" i="10" s="1"/>
  <c r="AL58" i="10"/>
  <c r="AR92" i="10" s="1"/>
  <c r="AK58" i="10"/>
  <c r="AQ92" i="10" s="1"/>
  <c r="AJ58" i="10"/>
  <c r="AP92" i="10" s="1"/>
  <c r="AI58" i="10"/>
  <c r="AO92" i="10" s="1"/>
  <c r="AH58" i="10"/>
  <c r="AH92" i="10" s="1"/>
  <c r="AG58" i="10"/>
  <c r="AN92" i="10" s="1"/>
  <c r="AF58" i="10"/>
  <c r="AM92" i="10" s="1"/>
  <c r="AE58" i="10"/>
  <c r="AL92" i="10" s="1"/>
  <c r="AD58" i="10"/>
  <c r="AK92" i="10" s="1"/>
  <c r="AC58" i="10"/>
  <c r="AJ92" i="10" s="1"/>
  <c r="AB58" i="10"/>
  <c r="AC92" i="10" s="1"/>
  <c r="AA58" i="10"/>
  <c r="AA92" i="10" s="1"/>
  <c r="Z58" i="10"/>
  <c r="Z92" i="10" s="1"/>
  <c r="Y58" i="10"/>
  <c r="Y92" i="10" s="1"/>
  <c r="X58" i="10"/>
  <c r="X92" i="10" s="1"/>
  <c r="W58" i="10"/>
  <c r="M92" i="10" s="1"/>
  <c r="V58" i="10"/>
  <c r="K92" i="10" s="1"/>
  <c r="U58" i="10"/>
  <c r="J92" i="10" s="1"/>
  <c r="T58" i="10"/>
  <c r="I92" i="10" s="1"/>
  <c r="S58" i="10"/>
  <c r="H92" i="10" s="1"/>
  <c r="R58" i="10"/>
  <c r="W92" i="10" s="1"/>
  <c r="Q58" i="10"/>
  <c r="V92" i="10" s="1"/>
  <c r="P58" i="10"/>
  <c r="U92" i="10" s="1"/>
  <c r="O58" i="10"/>
  <c r="T92" i="10" s="1"/>
  <c r="N58" i="10"/>
  <c r="S92" i="10" s="1"/>
  <c r="M58" i="10"/>
  <c r="F92" i="10" s="1"/>
  <c r="L58" i="10"/>
  <c r="L92" i="10" s="1"/>
  <c r="K58" i="10"/>
  <c r="R92" i="10" s="1"/>
  <c r="J58" i="10"/>
  <c r="Q92" i="10" s="1"/>
  <c r="I58" i="10"/>
  <c r="P92" i="10" s="1"/>
  <c r="H58" i="10"/>
  <c r="O92" i="10" s="1"/>
  <c r="G58" i="10"/>
  <c r="N92" i="10" s="1"/>
  <c r="F58" i="10"/>
  <c r="G92" i="10" s="1"/>
  <c r="E58" i="10"/>
  <c r="E92" i="10" s="1"/>
  <c r="D58" i="10"/>
  <c r="D92" i="10" s="1"/>
  <c r="C58" i="10"/>
  <c r="C92" i="10" s="1"/>
  <c r="B58" i="10"/>
  <c r="B92" i="10" s="1"/>
  <c r="A58" i="10"/>
  <c r="A92" i="10" s="1"/>
  <c r="AS57" i="10"/>
  <c r="AI91" i="10" s="1"/>
  <c r="AR57" i="10"/>
  <c r="AB91" i="10" s="1"/>
  <c r="AQ57" i="10"/>
  <c r="AG91" i="10" s="1"/>
  <c r="AP57" i="10"/>
  <c r="AF91" i="10" s="1"/>
  <c r="AO57" i="10"/>
  <c r="AE91" i="10" s="1"/>
  <c r="AN57" i="10"/>
  <c r="AD91" i="10" s="1"/>
  <c r="AM57" i="10"/>
  <c r="AS91" i="10" s="1"/>
  <c r="AL57" i="10"/>
  <c r="AR91" i="10" s="1"/>
  <c r="AK57" i="10"/>
  <c r="AQ91" i="10" s="1"/>
  <c r="AJ57" i="10"/>
  <c r="AP91" i="10" s="1"/>
  <c r="AI57" i="10"/>
  <c r="AO91" i="10" s="1"/>
  <c r="AH57" i="10"/>
  <c r="AH91" i="10" s="1"/>
  <c r="AG57" i="10"/>
  <c r="AN91" i="10" s="1"/>
  <c r="AF57" i="10"/>
  <c r="AM91" i="10" s="1"/>
  <c r="AE57" i="10"/>
  <c r="AL91" i="10" s="1"/>
  <c r="AD57" i="10"/>
  <c r="AK91" i="10" s="1"/>
  <c r="AC57" i="10"/>
  <c r="AJ91" i="10" s="1"/>
  <c r="AB57" i="10"/>
  <c r="AC91" i="10" s="1"/>
  <c r="AA57" i="10"/>
  <c r="AA91" i="10" s="1"/>
  <c r="Z57" i="10"/>
  <c r="Z91" i="10" s="1"/>
  <c r="Y57" i="10"/>
  <c r="Y91" i="10" s="1"/>
  <c r="X57" i="10"/>
  <c r="X91" i="10" s="1"/>
  <c r="W57" i="10"/>
  <c r="M91" i="10" s="1"/>
  <c r="V57" i="10"/>
  <c r="K91" i="10" s="1"/>
  <c r="U57" i="10"/>
  <c r="J91" i="10" s="1"/>
  <c r="T57" i="10"/>
  <c r="I91" i="10" s="1"/>
  <c r="S57" i="10"/>
  <c r="H91" i="10" s="1"/>
  <c r="R57" i="10"/>
  <c r="W91" i="10" s="1"/>
  <c r="Q57" i="10"/>
  <c r="V91" i="10" s="1"/>
  <c r="P57" i="10"/>
  <c r="U91" i="10" s="1"/>
  <c r="O57" i="10"/>
  <c r="T91" i="10" s="1"/>
  <c r="N57" i="10"/>
  <c r="S91" i="10" s="1"/>
  <c r="M57" i="10"/>
  <c r="F91" i="10" s="1"/>
  <c r="L57" i="10"/>
  <c r="L91" i="10" s="1"/>
  <c r="K57" i="10"/>
  <c r="R91" i="10" s="1"/>
  <c r="J57" i="10"/>
  <c r="Q91" i="10" s="1"/>
  <c r="I57" i="10"/>
  <c r="P91" i="10" s="1"/>
  <c r="H57" i="10"/>
  <c r="O91" i="10" s="1"/>
  <c r="G57" i="10"/>
  <c r="N91" i="10" s="1"/>
  <c r="F57" i="10"/>
  <c r="G91" i="10" s="1"/>
  <c r="E57" i="10"/>
  <c r="E91" i="10" s="1"/>
  <c r="D57" i="10"/>
  <c r="D91" i="10" s="1"/>
  <c r="C57" i="10"/>
  <c r="C91" i="10" s="1"/>
  <c r="B57" i="10"/>
  <c r="B91" i="10" s="1"/>
  <c r="A57" i="10"/>
  <c r="A91" i="10" s="1"/>
  <c r="AS56" i="10"/>
  <c r="AI90" i="10" s="1"/>
  <c r="AR56" i="10"/>
  <c r="AB90" i="10" s="1"/>
  <c r="AQ56" i="10"/>
  <c r="AG90" i="10" s="1"/>
  <c r="AP56" i="10"/>
  <c r="AF90" i="10" s="1"/>
  <c r="AO56" i="10"/>
  <c r="AE90" i="10" s="1"/>
  <c r="AN56" i="10"/>
  <c r="AD90" i="10" s="1"/>
  <c r="AM56" i="10"/>
  <c r="AS90" i="10" s="1"/>
  <c r="AL56" i="10"/>
  <c r="AR90" i="10" s="1"/>
  <c r="AK56" i="10"/>
  <c r="AQ90" i="10" s="1"/>
  <c r="AJ56" i="10"/>
  <c r="AP90" i="10" s="1"/>
  <c r="AI56" i="10"/>
  <c r="AO90" i="10" s="1"/>
  <c r="AH56" i="10"/>
  <c r="AH90" i="10" s="1"/>
  <c r="AG56" i="10"/>
  <c r="AN90" i="10" s="1"/>
  <c r="AF56" i="10"/>
  <c r="AM90" i="10" s="1"/>
  <c r="AE56" i="10"/>
  <c r="AL90" i="10" s="1"/>
  <c r="AD56" i="10"/>
  <c r="AK90" i="10" s="1"/>
  <c r="AC56" i="10"/>
  <c r="AJ90" i="10" s="1"/>
  <c r="AB56" i="10"/>
  <c r="AC90" i="10" s="1"/>
  <c r="AA56" i="10"/>
  <c r="AA90" i="10" s="1"/>
  <c r="Z56" i="10"/>
  <c r="Z90" i="10" s="1"/>
  <c r="Y56" i="10"/>
  <c r="Y90" i="10" s="1"/>
  <c r="X56" i="10"/>
  <c r="X90" i="10" s="1"/>
  <c r="W56" i="10"/>
  <c r="M90" i="10" s="1"/>
  <c r="V56" i="10"/>
  <c r="K90" i="10" s="1"/>
  <c r="U56" i="10"/>
  <c r="J90" i="10" s="1"/>
  <c r="T56" i="10"/>
  <c r="I90" i="10" s="1"/>
  <c r="S56" i="10"/>
  <c r="H90" i="10" s="1"/>
  <c r="R56" i="10"/>
  <c r="W90" i="10" s="1"/>
  <c r="Q56" i="10"/>
  <c r="V90" i="10" s="1"/>
  <c r="P56" i="10"/>
  <c r="U90" i="10" s="1"/>
  <c r="O56" i="10"/>
  <c r="T90" i="10" s="1"/>
  <c r="N56" i="10"/>
  <c r="S90" i="10" s="1"/>
  <c r="M56" i="10"/>
  <c r="F90" i="10" s="1"/>
  <c r="L56" i="10"/>
  <c r="L90" i="10" s="1"/>
  <c r="K56" i="10"/>
  <c r="R90" i="10" s="1"/>
  <c r="J56" i="10"/>
  <c r="Q90" i="10" s="1"/>
  <c r="I56" i="10"/>
  <c r="P90" i="10" s="1"/>
  <c r="H56" i="10"/>
  <c r="O90" i="10" s="1"/>
  <c r="G56" i="10"/>
  <c r="N90" i="10" s="1"/>
  <c r="F56" i="10"/>
  <c r="G90" i="10" s="1"/>
  <c r="E56" i="10"/>
  <c r="E90" i="10" s="1"/>
  <c r="D56" i="10"/>
  <c r="D90" i="10" s="1"/>
  <c r="C56" i="10"/>
  <c r="C90" i="10" s="1"/>
  <c r="B56" i="10"/>
  <c r="B90" i="10" s="1"/>
  <c r="A56" i="10"/>
  <c r="A90" i="10" s="1"/>
  <c r="AS55" i="10"/>
  <c r="AI89" i="10" s="1"/>
  <c r="AR55" i="10"/>
  <c r="AB89" i="10" s="1"/>
  <c r="AQ55" i="10"/>
  <c r="AG89" i="10" s="1"/>
  <c r="AP55" i="10"/>
  <c r="AF89" i="10" s="1"/>
  <c r="AO55" i="10"/>
  <c r="AE89" i="10" s="1"/>
  <c r="AN55" i="10"/>
  <c r="AD89" i="10" s="1"/>
  <c r="AM55" i="10"/>
  <c r="AS89" i="10" s="1"/>
  <c r="AL55" i="10"/>
  <c r="AR89" i="10" s="1"/>
  <c r="AK55" i="10"/>
  <c r="AQ89" i="10" s="1"/>
  <c r="AJ55" i="10"/>
  <c r="AP89" i="10" s="1"/>
  <c r="AI55" i="10"/>
  <c r="AO89" i="10" s="1"/>
  <c r="AH55" i="10"/>
  <c r="AH89" i="10" s="1"/>
  <c r="AG55" i="10"/>
  <c r="AN89" i="10" s="1"/>
  <c r="AF55" i="10"/>
  <c r="AM89" i="10" s="1"/>
  <c r="AE55" i="10"/>
  <c r="AL89" i="10" s="1"/>
  <c r="AD55" i="10"/>
  <c r="AK89" i="10" s="1"/>
  <c r="AC55" i="10"/>
  <c r="AJ89" i="10" s="1"/>
  <c r="AB55" i="10"/>
  <c r="AC89" i="10" s="1"/>
  <c r="AA55" i="10"/>
  <c r="AA89" i="10" s="1"/>
  <c r="Z55" i="10"/>
  <c r="Z89" i="10" s="1"/>
  <c r="Y55" i="10"/>
  <c r="Y89" i="10" s="1"/>
  <c r="X55" i="10"/>
  <c r="X89" i="10" s="1"/>
  <c r="W55" i="10"/>
  <c r="M89" i="10" s="1"/>
  <c r="V55" i="10"/>
  <c r="K89" i="10" s="1"/>
  <c r="U55" i="10"/>
  <c r="J89" i="10" s="1"/>
  <c r="T55" i="10"/>
  <c r="I89" i="10" s="1"/>
  <c r="S55" i="10"/>
  <c r="H89" i="10" s="1"/>
  <c r="R55" i="10"/>
  <c r="W89" i="10" s="1"/>
  <c r="Q55" i="10"/>
  <c r="V89" i="10" s="1"/>
  <c r="P55" i="10"/>
  <c r="U89" i="10" s="1"/>
  <c r="O55" i="10"/>
  <c r="T89" i="10" s="1"/>
  <c r="N55" i="10"/>
  <c r="S89" i="10" s="1"/>
  <c r="M55" i="10"/>
  <c r="F89" i="10" s="1"/>
  <c r="L55" i="10"/>
  <c r="L89" i="10" s="1"/>
  <c r="K55" i="10"/>
  <c r="R89" i="10" s="1"/>
  <c r="J55" i="10"/>
  <c r="Q89" i="10" s="1"/>
  <c r="I55" i="10"/>
  <c r="P89" i="10" s="1"/>
  <c r="H55" i="10"/>
  <c r="O89" i="10" s="1"/>
  <c r="G55" i="10"/>
  <c r="N89" i="10" s="1"/>
  <c r="F55" i="10"/>
  <c r="G89" i="10" s="1"/>
  <c r="E55" i="10"/>
  <c r="E89" i="10" s="1"/>
  <c r="D55" i="10"/>
  <c r="D89" i="10" s="1"/>
  <c r="C55" i="10"/>
  <c r="C89" i="10" s="1"/>
  <c r="B55" i="10"/>
  <c r="B89" i="10" s="1"/>
  <c r="A55" i="10"/>
  <c r="A89" i="10" s="1"/>
  <c r="AS54" i="10"/>
  <c r="AI88" i="10" s="1"/>
  <c r="AR54" i="10"/>
  <c r="AB88" i="10" s="1"/>
  <c r="AQ54" i="10"/>
  <c r="AG88" i="10" s="1"/>
  <c r="AP54" i="10"/>
  <c r="AF88" i="10" s="1"/>
  <c r="AO54" i="10"/>
  <c r="AE88" i="10" s="1"/>
  <c r="AN54" i="10"/>
  <c r="AD88" i="10" s="1"/>
  <c r="AM54" i="10"/>
  <c r="AS88" i="10" s="1"/>
  <c r="AL54" i="10"/>
  <c r="AR88" i="10" s="1"/>
  <c r="AK54" i="10"/>
  <c r="AQ88" i="10" s="1"/>
  <c r="AJ54" i="10"/>
  <c r="AP88" i="10" s="1"/>
  <c r="AI54" i="10"/>
  <c r="AO88" i="10" s="1"/>
  <c r="AH54" i="10"/>
  <c r="AH88" i="10" s="1"/>
  <c r="AG54" i="10"/>
  <c r="AN88" i="10" s="1"/>
  <c r="AF54" i="10"/>
  <c r="AM88" i="10" s="1"/>
  <c r="AE54" i="10"/>
  <c r="AL88" i="10" s="1"/>
  <c r="AD54" i="10"/>
  <c r="AK88" i="10" s="1"/>
  <c r="AC54" i="10"/>
  <c r="AJ88" i="10" s="1"/>
  <c r="AB54" i="10"/>
  <c r="AC88" i="10" s="1"/>
  <c r="AA54" i="10"/>
  <c r="AA88" i="10" s="1"/>
  <c r="Z54" i="10"/>
  <c r="Z88" i="10" s="1"/>
  <c r="Y54" i="10"/>
  <c r="Y88" i="10" s="1"/>
  <c r="X54" i="10"/>
  <c r="X88" i="10" s="1"/>
  <c r="W54" i="10"/>
  <c r="M88" i="10" s="1"/>
  <c r="V54" i="10"/>
  <c r="K88" i="10" s="1"/>
  <c r="U54" i="10"/>
  <c r="J88" i="10" s="1"/>
  <c r="T54" i="10"/>
  <c r="I88" i="10" s="1"/>
  <c r="S54" i="10"/>
  <c r="H88" i="10" s="1"/>
  <c r="R54" i="10"/>
  <c r="W88" i="10" s="1"/>
  <c r="Q54" i="10"/>
  <c r="V88" i="10" s="1"/>
  <c r="P54" i="10"/>
  <c r="U88" i="10" s="1"/>
  <c r="O54" i="10"/>
  <c r="T88" i="10" s="1"/>
  <c r="N54" i="10"/>
  <c r="S88" i="10" s="1"/>
  <c r="M54" i="10"/>
  <c r="F88" i="10" s="1"/>
  <c r="L54" i="10"/>
  <c r="L88" i="10" s="1"/>
  <c r="K54" i="10"/>
  <c r="R88" i="10" s="1"/>
  <c r="J54" i="10"/>
  <c r="Q88" i="10" s="1"/>
  <c r="I54" i="10"/>
  <c r="P88" i="10" s="1"/>
  <c r="H54" i="10"/>
  <c r="O88" i="10" s="1"/>
  <c r="G54" i="10"/>
  <c r="N88" i="10" s="1"/>
  <c r="F54" i="10"/>
  <c r="G88" i="10" s="1"/>
  <c r="E54" i="10"/>
  <c r="E88" i="10" s="1"/>
  <c r="D54" i="10"/>
  <c r="D88" i="10" s="1"/>
  <c r="C54" i="10"/>
  <c r="C88" i="10" s="1"/>
  <c r="B54" i="10"/>
  <c r="B88" i="10" s="1"/>
  <c r="A54" i="10"/>
  <c r="A88" i="10" s="1"/>
  <c r="AS53" i="10"/>
  <c r="AI87" i="10" s="1"/>
  <c r="AR53" i="10"/>
  <c r="AB87" i="10" s="1"/>
  <c r="AQ53" i="10"/>
  <c r="AG87" i="10" s="1"/>
  <c r="AP53" i="10"/>
  <c r="AF87" i="10" s="1"/>
  <c r="AO53" i="10"/>
  <c r="AE87" i="10" s="1"/>
  <c r="AN53" i="10"/>
  <c r="AD87" i="10" s="1"/>
  <c r="AM53" i="10"/>
  <c r="AS87" i="10" s="1"/>
  <c r="AL53" i="10"/>
  <c r="AR87" i="10" s="1"/>
  <c r="AK53" i="10"/>
  <c r="AQ87" i="10" s="1"/>
  <c r="AJ53" i="10"/>
  <c r="AP87" i="10" s="1"/>
  <c r="AI53" i="10"/>
  <c r="AO87" i="10" s="1"/>
  <c r="AH53" i="10"/>
  <c r="AH87" i="10" s="1"/>
  <c r="AG53" i="10"/>
  <c r="AN87" i="10" s="1"/>
  <c r="AF53" i="10"/>
  <c r="AM87" i="10" s="1"/>
  <c r="AE53" i="10"/>
  <c r="AL87" i="10" s="1"/>
  <c r="AD53" i="10"/>
  <c r="AK87" i="10" s="1"/>
  <c r="AC53" i="10"/>
  <c r="AJ87" i="10" s="1"/>
  <c r="AB53" i="10"/>
  <c r="AC87" i="10" s="1"/>
  <c r="AA53" i="10"/>
  <c r="AA87" i="10" s="1"/>
  <c r="Z53" i="10"/>
  <c r="Z87" i="10" s="1"/>
  <c r="Y53" i="10"/>
  <c r="Y87" i="10" s="1"/>
  <c r="X53" i="10"/>
  <c r="X87" i="10" s="1"/>
  <c r="W53" i="10"/>
  <c r="M87" i="10" s="1"/>
  <c r="V53" i="10"/>
  <c r="K87" i="10" s="1"/>
  <c r="U53" i="10"/>
  <c r="J87" i="10" s="1"/>
  <c r="T53" i="10"/>
  <c r="I87" i="10" s="1"/>
  <c r="S53" i="10"/>
  <c r="H87" i="10" s="1"/>
  <c r="R53" i="10"/>
  <c r="W87" i="10" s="1"/>
  <c r="Q53" i="10"/>
  <c r="V87" i="10" s="1"/>
  <c r="P53" i="10"/>
  <c r="U87" i="10" s="1"/>
  <c r="O53" i="10"/>
  <c r="T87" i="10" s="1"/>
  <c r="N53" i="10"/>
  <c r="S87" i="10" s="1"/>
  <c r="M53" i="10"/>
  <c r="F87" i="10" s="1"/>
  <c r="L53" i="10"/>
  <c r="L87" i="10" s="1"/>
  <c r="K53" i="10"/>
  <c r="R87" i="10" s="1"/>
  <c r="J53" i="10"/>
  <c r="Q87" i="10" s="1"/>
  <c r="I53" i="10"/>
  <c r="P87" i="10" s="1"/>
  <c r="H53" i="10"/>
  <c r="O87" i="10" s="1"/>
  <c r="G53" i="10"/>
  <c r="N87" i="10" s="1"/>
  <c r="F53" i="10"/>
  <c r="G87" i="10" s="1"/>
  <c r="E53" i="10"/>
  <c r="E87" i="10" s="1"/>
  <c r="D53" i="10"/>
  <c r="D87" i="10" s="1"/>
  <c r="C53" i="10"/>
  <c r="C87" i="10" s="1"/>
  <c r="B53" i="10"/>
  <c r="B87" i="10" s="1"/>
  <c r="A53" i="10"/>
  <c r="A87" i="10" s="1"/>
  <c r="AS52" i="10"/>
  <c r="AI86" i="10" s="1"/>
  <c r="AR52" i="10"/>
  <c r="AB86" i="10" s="1"/>
  <c r="AQ52" i="10"/>
  <c r="AG86" i="10" s="1"/>
  <c r="AP52" i="10"/>
  <c r="AF86" i="10" s="1"/>
  <c r="AO52" i="10"/>
  <c r="AE86" i="10" s="1"/>
  <c r="AN52" i="10"/>
  <c r="AD86" i="10" s="1"/>
  <c r="AM52" i="10"/>
  <c r="AS86" i="10" s="1"/>
  <c r="AL52" i="10"/>
  <c r="AR86" i="10" s="1"/>
  <c r="AK52" i="10"/>
  <c r="AQ86" i="10" s="1"/>
  <c r="AJ52" i="10"/>
  <c r="AP86" i="10" s="1"/>
  <c r="AI52" i="10"/>
  <c r="AO86" i="10" s="1"/>
  <c r="AH52" i="10"/>
  <c r="AH86" i="10" s="1"/>
  <c r="AG52" i="10"/>
  <c r="AN86" i="10" s="1"/>
  <c r="AF52" i="10"/>
  <c r="AM86" i="10" s="1"/>
  <c r="AE52" i="10"/>
  <c r="AL86" i="10" s="1"/>
  <c r="AD52" i="10"/>
  <c r="AK86" i="10" s="1"/>
  <c r="AC52" i="10"/>
  <c r="AJ86" i="10" s="1"/>
  <c r="AB52" i="10"/>
  <c r="AC86" i="10" s="1"/>
  <c r="AA52" i="10"/>
  <c r="AA86" i="10" s="1"/>
  <c r="Z52" i="10"/>
  <c r="Z86" i="10" s="1"/>
  <c r="Y52" i="10"/>
  <c r="Y86" i="10" s="1"/>
  <c r="X52" i="10"/>
  <c r="X86" i="10" s="1"/>
  <c r="W52" i="10"/>
  <c r="M86" i="10" s="1"/>
  <c r="V52" i="10"/>
  <c r="K86" i="10" s="1"/>
  <c r="U52" i="10"/>
  <c r="J86" i="10" s="1"/>
  <c r="T52" i="10"/>
  <c r="I86" i="10" s="1"/>
  <c r="S52" i="10"/>
  <c r="H86" i="10" s="1"/>
  <c r="R52" i="10"/>
  <c r="W86" i="10" s="1"/>
  <c r="Q52" i="10"/>
  <c r="V86" i="10" s="1"/>
  <c r="P52" i="10"/>
  <c r="U86" i="10" s="1"/>
  <c r="O52" i="10"/>
  <c r="T86" i="10" s="1"/>
  <c r="N52" i="10"/>
  <c r="S86" i="10" s="1"/>
  <c r="M52" i="10"/>
  <c r="F86" i="10" s="1"/>
  <c r="L52" i="10"/>
  <c r="L86" i="10" s="1"/>
  <c r="K52" i="10"/>
  <c r="R86" i="10" s="1"/>
  <c r="J52" i="10"/>
  <c r="Q86" i="10" s="1"/>
  <c r="I52" i="10"/>
  <c r="P86" i="10" s="1"/>
  <c r="H52" i="10"/>
  <c r="O86" i="10" s="1"/>
  <c r="G52" i="10"/>
  <c r="N86" i="10" s="1"/>
  <c r="F52" i="10"/>
  <c r="G86" i="10" s="1"/>
  <c r="E52" i="10"/>
  <c r="E86" i="10" s="1"/>
  <c r="D52" i="10"/>
  <c r="D86" i="10" s="1"/>
  <c r="C52" i="10"/>
  <c r="C86" i="10" s="1"/>
  <c r="B52" i="10"/>
  <c r="B86" i="10" s="1"/>
  <c r="A52" i="10"/>
  <c r="A86" i="10" s="1"/>
  <c r="AS51" i="10"/>
  <c r="AI85" i="10" s="1"/>
  <c r="AR51" i="10"/>
  <c r="AB85" i="10" s="1"/>
  <c r="AQ51" i="10"/>
  <c r="AG85" i="10" s="1"/>
  <c r="AP51" i="10"/>
  <c r="AF85" i="10" s="1"/>
  <c r="AO51" i="10"/>
  <c r="AE85" i="10" s="1"/>
  <c r="AN51" i="10"/>
  <c r="AD85" i="10" s="1"/>
  <c r="AM51" i="10"/>
  <c r="AS85" i="10" s="1"/>
  <c r="AL51" i="10"/>
  <c r="AR85" i="10" s="1"/>
  <c r="AK51" i="10"/>
  <c r="AQ85" i="10" s="1"/>
  <c r="AJ51" i="10"/>
  <c r="AP85" i="10" s="1"/>
  <c r="AI51" i="10"/>
  <c r="AO85" i="10" s="1"/>
  <c r="AH51" i="10"/>
  <c r="AH85" i="10" s="1"/>
  <c r="AG51" i="10"/>
  <c r="AN85" i="10" s="1"/>
  <c r="AF51" i="10"/>
  <c r="AM85" i="10" s="1"/>
  <c r="AE51" i="10"/>
  <c r="AL85" i="10" s="1"/>
  <c r="AD51" i="10"/>
  <c r="AK85" i="10" s="1"/>
  <c r="AC51" i="10"/>
  <c r="AJ85" i="10" s="1"/>
  <c r="AB51" i="10"/>
  <c r="AC85" i="10" s="1"/>
  <c r="AA51" i="10"/>
  <c r="AA85" i="10" s="1"/>
  <c r="Z51" i="10"/>
  <c r="Z85" i="10" s="1"/>
  <c r="Y51" i="10"/>
  <c r="Y85" i="10" s="1"/>
  <c r="X51" i="10"/>
  <c r="X85" i="10" s="1"/>
  <c r="W51" i="10"/>
  <c r="M85" i="10" s="1"/>
  <c r="V51" i="10"/>
  <c r="K85" i="10" s="1"/>
  <c r="U51" i="10"/>
  <c r="J85" i="10" s="1"/>
  <c r="T51" i="10"/>
  <c r="I85" i="10" s="1"/>
  <c r="S51" i="10"/>
  <c r="H85" i="10" s="1"/>
  <c r="R51" i="10"/>
  <c r="W85" i="10" s="1"/>
  <c r="Q51" i="10"/>
  <c r="V85" i="10" s="1"/>
  <c r="P51" i="10"/>
  <c r="U85" i="10" s="1"/>
  <c r="O51" i="10"/>
  <c r="T85" i="10" s="1"/>
  <c r="N51" i="10"/>
  <c r="S85" i="10" s="1"/>
  <c r="M51" i="10"/>
  <c r="F85" i="10" s="1"/>
  <c r="L51" i="10"/>
  <c r="L85" i="10" s="1"/>
  <c r="K51" i="10"/>
  <c r="R85" i="10" s="1"/>
  <c r="J51" i="10"/>
  <c r="Q85" i="10" s="1"/>
  <c r="I51" i="10"/>
  <c r="P85" i="10" s="1"/>
  <c r="H51" i="10"/>
  <c r="O85" i="10" s="1"/>
  <c r="G51" i="10"/>
  <c r="N85" i="10" s="1"/>
  <c r="F51" i="10"/>
  <c r="G85" i="10" s="1"/>
  <c r="E51" i="10"/>
  <c r="E85" i="10" s="1"/>
  <c r="D51" i="10"/>
  <c r="D85" i="10" s="1"/>
  <c r="C51" i="10"/>
  <c r="C85" i="10" s="1"/>
  <c r="B51" i="10"/>
  <c r="B85" i="10" s="1"/>
  <c r="A51" i="10"/>
  <c r="A85" i="10" s="1"/>
  <c r="AS50" i="10"/>
  <c r="AI84" i="10" s="1"/>
  <c r="AR50" i="10"/>
  <c r="AB84" i="10" s="1"/>
  <c r="AQ50" i="10"/>
  <c r="AG84" i="10" s="1"/>
  <c r="AP50" i="10"/>
  <c r="AF84" i="10" s="1"/>
  <c r="AO50" i="10"/>
  <c r="AE84" i="10" s="1"/>
  <c r="AN50" i="10"/>
  <c r="AD84" i="10" s="1"/>
  <c r="AM50" i="10"/>
  <c r="AS84" i="10" s="1"/>
  <c r="AL50" i="10"/>
  <c r="AR84" i="10" s="1"/>
  <c r="AK50" i="10"/>
  <c r="AQ84" i="10" s="1"/>
  <c r="AJ50" i="10"/>
  <c r="AP84" i="10" s="1"/>
  <c r="AI50" i="10"/>
  <c r="AO84" i="10" s="1"/>
  <c r="AH50" i="10"/>
  <c r="AH84" i="10" s="1"/>
  <c r="AG50" i="10"/>
  <c r="AN84" i="10" s="1"/>
  <c r="AF50" i="10"/>
  <c r="AM84" i="10" s="1"/>
  <c r="AE50" i="10"/>
  <c r="AL84" i="10" s="1"/>
  <c r="AD50" i="10"/>
  <c r="AK84" i="10" s="1"/>
  <c r="AC50" i="10"/>
  <c r="AJ84" i="10" s="1"/>
  <c r="AB50" i="10"/>
  <c r="AC84" i="10" s="1"/>
  <c r="AA50" i="10"/>
  <c r="AA84" i="10" s="1"/>
  <c r="Z50" i="10"/>
  <c r="Z84" i="10" s="1"/>
  <c r="Y50" i="10"/>
  <c r="Y84" i="10" s="1"/>
  <c r="X50" i="10"/>
  <c r="X84" i="10" s="1"/>
  <c r="W50" i="10"/>
  <c r="M84" i="10" s="1"/>
  <c r="V50" i="10"/>
  <c r="K84" i="10" s="1"/>
  <c r="U50" i="10"/>
  <c r="J84" i="10" s="1"/>
  <c r="T50" i="10"/>
  <c r="I84" i="10" s="1"/>
  <c r="S50" i="10"/>
  <c r="H84" i="10" s="1"/>
  <c r="R50" i="10"/>
  <c r="W84" i="10" s="1"/>
  <c r="Q50" i="10"/>
  <c r="V84" i="10" s="1"/>
  <c r="P50" i="10"/>
  <c r="U84" i="10" s="1"/>
  <c r="O50" i="10"/>
  <c r="T84" i="10" s="1"/>
  <c r="N50" i="10"/>
  <c r="S84" i="10" s="1"/>
  <c r="M50" i="10"/>
  <c r="F84" i="10" s="1"/>
  <c r="L50" i="10"/>
  <c r="L84" i="10" s="1"/>
  <c r="K50" i="10"/>
  <c r="R84" i="10" s="1"/>
  <c r="J50" i="10"/>
  <c r="Q84" i="10" s="1"/>
  <c r="I50" i="10"/>
  <c r="P84" i="10" s="1"/>
  <c r="H50" i="10"/>
  <c r="O84" i="10" s="1"/>
  <c r="G50" i="10"/>
  <c r="N84" i="10" s="1"/>
  <c r="F50" i="10"/>
  <c r="G84" i="10" s="1"/>
  <c r="E50" i="10"/>
  <c r="E84" i="10" s="1"/>
  <c r="D50" i="10"/>
  <c r="D84" i="10" s="1"/>
  <c r="C50" i="10"/>
  <c r="C84" i="10" s="1"/>
  <c r="B50" i="10"/>
  <c r="B84" i="10" s="1"/>
  <c r="A50" i="10"/>
  <c r="A84" i="10" s="1"/>
  <c r="AS49" i="10"/>
  <c r="AI83" i="10" s="1"/>
  <c r="AR49" i="10"/>
  <c r="AB83" i="10" s="1"/>
  <c r="AQ49" i="10"/>
  <c r="AG83" i="10" s="1"/>
  <c r="AP49" i="10"/>
  <c r="AF83" i="10" s="1"/>
  <c r="AO49" i="10"/>
  <c r="AE83" i="10" s="1"/>
  <c r="AN49" i="10"/>
  <c r="AD83" i="10" s="1"/>
  <c r="AM49" i="10"/>
  <c r="AS83" i="10" s="1"/>
  <c r="AL49" i="10"/>
  <c r="AR83" i="10" s="1"/>
  <c r="AK49" i="10"/>
  <c r="AQ83" i="10" s="1"/>
  <c r="AJ49" i="10"/>
  <c r="AP83" i="10" s="1"/>
  <c r="AI49" i="10"/>
  <c r="AO83" i="10" s="1"/>
  <c r="AH49" i="10"/>
  <c r="AH83" i="10" s="1"/>
  <c r="AG49" i="10"/>
  <c r="AN83" i="10" s="1"/>
  <c r="AF49" i="10"/>
  <c r="AM83" i="10" s="1"/>
  <c r="AE49" i="10"/>
  <c r="AL83" i="10" s="1"/>
  <c r="AD49" i="10"/>
  <c r="AK83" i="10" s="1"/>
  <c r="AC49" i="10"/>
  <c r="AJ83" i="10" s="1"/>
  <c r="AB49" i="10"/>
  <c r="AC83" i="10" s="1"/>
  <c r="AA49" i="10"/>
  <c r="AA83" i="10" s="1"/>
  <c r="Z49" i="10"/>
  <c r="Z83" i="10" s="1"/>
  <c r="Y49" i="10"/>
  <c r="Y83" i="10" s="1"/>
  <c r="X49" i="10"/>
  <c r="X83" i="10" s="1"/>
  <c r="W49" i="10"/>
  <c r="M83" i="10" s="1"/>
  <c r="V49" i="10"/>
  <c r="K83" i="10" s="1"/>
  <c r="U49" i="10"/>
  <c r="J83" i="10" s="1"/>
  <c r="T49" i="10"/>
  <c r="I83" i="10" s="1"/>
  <c r="S49" i="10"/>
  <c r="H83" i="10" s="1"/>
  <c r="R49" i="10"/>
  <c r="W83" i="10" s="1"/>
  <c r="Q49" i="10"/>
  <c r="V83" i="10" s="1"/>
  <c r="P49" i="10"/>
  <c r="U83" i="10" s="1"/>
  <c r="O49" i="10"/>
  <c r="T83" i="10" s="1"/>
  <c r="N49" i="10"/>
  <c r="S83" i="10" s="1"/>
  <c r="M49" i="10"/>
  <c r="F83" i="10" s="1"/>
  <c r="L49" i="10"/>
  <c r="L83" i="10" s="1"/>
  <c r="K49" i="10"/>
  <c r="R83" i="10" s="1"/>
  <c r="J49" i="10"/>
  <c r="Q83" i="10" s="1"/>
  <c r="I49" i="10"/>
  <c r="P83" i="10" s="1"/>
  <c r="H49" i="10"/>
  <c r="O83" i="10" s="1"/>
  <c r="G49" i="10"/>
  <c r="N83" i="10" s="1"/>
  <c r="F49" i="10"/>
  <c r="G83" i="10" s="1"/>
  <c r="E49" i="10"/>
  <c r="E83" i="10" s="1"/>
  <c r="D49" i="10"/>
  <c r="D83" i="10" s="1"/>
  <c r="C49" i="10"/>
  <c r="C83" i="10" s="1"/>
  <c r="B49" i="10"/>
  <c r="AT49" i="10" s="1"/>
  <c r="A49" i="10"/>
  <c r="A83" i="10" s="1"/>
  <c r="AS48" i="10"/>
  <c r="AI82" i="10" s="1"/>
  <c r="AR48" i="10"/>
  <c r="AB82" i="10" s="1"/>
  <c r="AQ48" i="10"/>
  <c r="AG82" i="10" s="1"/>
  <c r="AP48" i="10"/>
  <c r="AF82" i="10" s="1"/>
  <c r="AO48" i="10"/>
  <c r="AE82" i="10" s="1"/>
  <c r="AN48" i="10"/>
  <c r="AD82" i="10" s="1"/>
  <c r="AM48" i="10"/>
  <c r="AS82" i="10" s="1"/>
  <c r="AL48" i="10"/>
  <c r="AR82" i="10" s="1"/>
  <c r="AK48" i="10"/>
  <c r="AQ82" i="10" s="1"/>
  <c r="AJ48" i="10"/>
  <c r="AP82" i="10" s="1"/>
  <c r="AI48" i="10"/>
  <c r="AO82" i="10" s="1"/>
  <c r="AH48" i="10"/>
  <c r="AH82" i="10" s="1"/>
  <c r="AG48" i="10"/>
  <c r="AN82" i="10" s="1"/>
  <c r="AF48" i="10"/>
  <c r="AM82" i="10" s="1"/>
  <c r="AE48" i="10"/>
  <c r="AL82" i="10" s="1"/>
  <c r="AD48" i="10"/>
  <c r="AK82" i="10" s="1"/>
  <c r="AC48" i="10"/>
  <c r="AJ82" i="10" s="1"/>
  <c r="AB48" i="10"/>
  <c r="AC82" i="10" s="1"/>
  <c r="AA48" i="10"/>
  <c r="AA82" i="10" s="1"/>
  <c r="Z48" i="10"/>
  <c r="Z82" i="10" s="1"/>
  <c r="Y48" i="10"/>
  <c r="Y82" i="10" s="1"/>
  <c r="X48" i="10"/>
  <c r="X82" i="10" s="1"/>
  <c r="W48" i="10"/>
  <c r="M82" i="10" s="1"/>
  <c r="V48" i="10"/>
  <c r="K82" i="10" s="1"/>
  <c r="U48" i="10"/>
  <c r="J82" i="10" s="1"/>
  <c r="T48" i="10"/>
  <c r="I82" i="10" s="1"/>
  <c r="S48" i="10"/>
  <c r="H82" i="10" s="1"/>
  <c r="R48" i="10"/>
  <c r="W82" i="10" s="1"/>
  <c r="Q48" i="10"/>
  <c r="V82" i="10" s="1"/>
  <c r="P48" i="10"/>
  <c r="U82" i="10" s="1"/>
  <c r="O48" i="10"/>
  <c r="T82" i="10" s="1"/>
  <c r="N48" i="10"/>
  <c r="S82" i="10" s="1"/>
  <c r="M48" i="10"/>
  <c r="F82" i="10" s="1"/>
  <c r="L48" i="10"/>
  <c r="L82" i="10" s="1"/>
  <c r="K48" i="10"/>
  <c r="R82" i="10" s="1"/>
  <c r="J48" i="10"/>
  <c r="Q82" i="10" s="1"/>
  <c r="I48" i="10"/>
  <c r="P82" i="10" s="1"/>
  <c r="H48" i="10"/>
  <c r="O82" i="10" s="1"/>
  <c r="G48" i="10"/>
  <c r="N82" i="10" s="1"/>
  <c r="F48" i="10"/>
  <c r="G82" i="10" s="1"/>
  <c r="E48" i="10"/>
  <c r="E82" i="10" s="1"/>
  <c r="D48" i="10"/>
  <c r="D82" i="10" s="1"/>
  <c r="C48" i="10"/>
  <c r="C82" i="10" s="1"/>
  <c r="B48" i="10"/>
  <c r="B82" i="10" s="1"/>
  <c r="AT82" i="10" s="1"/>
  <c r="A48" i="10"/>
  <c r="A82" i="10" s="1"/>
  <c r="AS47" i="10"/>
  <c r="AI81" i="10" s="1"/>
  <c r="AR47" i="10"/>
  <c r="AB81" i="10" s="1"/>
  <c r="AQ47" i="10"/>
  <c r="AG81" i="10" s="1"/>
  <c r="AP47" i="10"/>
  <c r="AF81" i="10" s="1"/>
  <c r="AO47" i="10"/>
  <c r="AE81" i="10" s="1"/>
  <c r="AN47" i="10"/>
  <c r="AD81" i="10" s="1"/>
  <c r="AM47" i="10"/>
  <c r="AS81" i="10" s="1"/>
  <c r="AL47" i="10"/>
  <c r="AR81" i="10" s="1"/>
  <c r="AK47" i="10"/>
  <c r="AQ81" i="10" s="1"/>
  <c r="AJ47" i="10"/>
  <c r="AP81" i="10" s="1"/>
  <c r="AI47" i="10"/>
  <c r="AO81" i="10" s="1"/>
  <c r="AH47" i="10"/>
  <c r="AH81" i="10" s="1"/>
  <c r="AG47" i="10"/>
  <c r="AN81" i="10" s="1"/>
  <c r="AF47" i="10"/>
  <c r="AM81" i="10" s="1"/>
  <c r="AE47" i="10"/>
  <c r="AL81" i="10" s="1"/>
  <c r="AD47" i="10"/>
  <c r="AK81" i="10" s="1"/>
  <c r="AC47" i="10"/>
  <c r="AJ81" i="10" s="1"/>
  <c r="AB47" i="10"/>
  <c r="AC81" i="10" s="1"/>
  <c r="AA47" i="10"/>
  <c r="AA81" i="10" s="1"/>
  <c r="Z47" i="10"/>
  <c r="Z81" i="10" s="1"/>
  <c r="Y47" i="10"/>
  <c r="Y81" i="10" s="1"/>
  <c r="X47" i="10"/>
  <c r="X81" i="10" s="1"/>
  <c r="W47" i="10"/>
  <c r="M81" i="10" s="1"/>
  <c r="V47" i="10"/>
  <c r="K81" i="10" s="1"/>
  <c r="U47" i="10"/>
  <c r="J81" i="10" s="1"/>
  <c r="T47" i="10"/>
  <c r="I81" i="10" s="1"/>
  <c r="S47" i="10"/>
  <c r="H81" i="10" s="1"/>
  <c r="R47" i="10"/>
  <c r="W81" i="10" s="1"/>
  <c r="Q47" i="10"/>
  <c r="V81" i="10" s="1"/>
  <c r="P47" i="10"/>
  <c r="U81" i="10" s="1"/>
  <c r="O47" i="10"/>
  <c r="T81" i="10" s="1"/>
  <c r="N47" i="10"/>
  <c r="S81" i="10" s="1"/>
  <c r="M47" i="10"/>
  <c r="F81" i="10" s="1"/>
  <c r="L47" i="10"/>
  <c r="L81" i="10" s="1"/>
  <c r="K47" i="10"/>
  <c r="R81" i="10" s="1"/>
  <c r="J47" i="10"/>
  <c r="Q81" i="10" s="1"/>
  <c r="I47" i="10"/>
  <c r="P81" i="10" s="1"/>
  <c r="H47" i="10"/>
  <c r="O81" i="10" s="1"/>
  <c r="G47" i="10"/>
  <c r="N81" i="10" s="1"/>
  <c r="F47" i="10"/>
  <c r="G81" i="10" s="1"/>
  <c r="E47" i="10"/>
  <c r="E81" i="10" s="1"/>
  <c r="D47" i="10"/>
  <c r="D81" i="10" s="1"/>
  <c r="C47" i="10"/>
  <c r="C81" i="10" s="1"/>
  <c r="B47" i="10"/>
  <c r="AT47" i="10" s="1"/>
  <c r="A47" i="10"/>
  <c r="A81" i="10" s="1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AT74" i="9" s="1"/>
  <c r="D74" i="9"/>
  <c r="C74" i="9"/>
  <c r="B74" i="9"/>
  <c r="AS74" i="9" s="1"/>
  <c r="A74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AT73" i="9" s="1"/>
  <c r="C73" i="9"/>
  <c r="B73" i="9"/>
  <c r="AU73" i="9" s="1"/>
  <c r="A73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AT72" i="9" s="1"/>
  <c r="D72" i="9"/>
  <c r="C72" i="9"/>
  <c r="B72" i="9"/>
  <c r="AS72" i="9" s="1"/>
  <c r="A72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AT71" i="9" s="1"/>
  <c r="C71" i="9"/>
  <c r="B71" i="9"/>
  <c r="AU71" i="9" s="1"/>
  <c r="A71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AT70" i="9" s="1"/>
  <c r="D70" i="9"/>
  <c r="C70" i="9"/>
  <c r="B70" i="9"/>
  <c r="AS70" i="9" s="1"/>
  <c r="A70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AT69" i="9" s="1"/>
  <c r="C69" i="9"/>
  <c r="B69" i="9"/>
  <c r="AU69" i="9" s="1"/>
  <c r="A69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AT68" i="9" s="1"/>
  <c r="D68" i="9"/>
  <c r="C68" i="9"/>
  <c r="B68" i="9"/>
  <c r="AS68" i="9" s="1"/>
  <c r="A68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AT67" i="9" s="1"/>
  <c r="C67" i="9"/>
  <c r="B67" i="9"/>
  <c r="AU67" i="9" s="1"/>
  <c r="A67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AT66" i="9" s="1"/>
  <c r="D66" i="9"/>
  <c r="C66" i="9"/>
  <c r="B66" i="9"/>
  <c r="AS66" i="9" s="1"/>
  <c r="A66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AT65" i="9" s="1"/>
  <c r="C65" i="9"/>
  <c r="B65" i="9"/>
  <c r="AU65" i="9" s="1"/>
  <c r="A65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AT64" i="9" s="1"/>
  <c r="D64" i="9"/>
  <c r="C64" i="9"/>
  <c r="B64" i="9"/>
  <c r="AS64" i="9" s="1"/>
  <c r="A64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AT63" i="9" s="1"/>
  <c r="C63" i="9"/>
  <c r="B63" i="9"/>
  <c r="AU63" i="9" s="1"/>
  <c r="A63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AT62" i="9" s="1"/>
  <c r="D62" i="9"/>
  <c r="C62" i="9"/>
  <c r="B62" i="9"/>
  <c r="AS62" i="9" s="1"/>
  <c r="A62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AT61" i="9" s="1"/>
  <c r="C61" i="9"/>
  <c r="B61" i="9"/>
  <c r="AU61" i="9" s="1"/>
  <c r="A61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AT60" i="9" s="1"/>
  <c r="D60" i="9"/>
  <c r="C60" i="9"/>
  <c r="B60" i="9"/>
  <c r="AS60" i="9" s="1"/>
  <c r="A60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AT59" i="9" s="1"/>
  <c r="C59" i="9"/>
  <c r="B59" i="9"/>
  <c r="AU59" i="9" s="1"/>
  <c r="A59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AT58" i="9" s="1"/>
  <c r="D58" i="9"/>
  <c r="C58" i="9"/>
  <c r="B58" i="9"/>
  <c r="AS58" i="9" s="1"/>
  <c r="A58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AT57" i="9" s="1"/>
  <c r="C57" i="9"/>
  <c r="B57" i="9"/>
  <c r="AU57" i="9" s="1"/>
  <c r="A57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A56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AT55" i="9" s="1"/>
  <c r="C55" i="9"/>
  <c r="B55" i="9"/>
  <c r="A55" i="9"/>
  <c r="AU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AS54" i="9" s="1"/>
  <c r="A54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AT53" i="9" s="1"/>
  <c r="C53" i="9"/>
  <c r="B53" i="9"/>
  <c r="A53" i="9"/>
  <c r="AU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S52" i="9" s="1"/>
  <c r="A52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AT51" i="9" s="1"/>
  <c r="C51" i="9"/>
  <c r="B51" i="9"/>
  <c r="A51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AU50" i="9" s="1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AT50" i="9" s="1"/>
  <c r="D50" i="9"/>
  <c r="C50" i="9"/>
  <c r="B50" i="9"/>
  <c r="A50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AS49" i="9" s="1"/>
  <c r="B49" i="9"/>
  <c r="A49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AT48" i="9" s="1"/>
  <c r="D48" i="9"/>
  <c r="C48" i="9"/>
  <c r="B48" i="9"/>
  <c r="AS48" i="9" s="1"/>
  <c r="A48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AT47" i="9" s="1"/>
  <c r="C47" i="9"/>
  <c r="B47" i="9"/>
  <c r="AU47" i="9" s="1"/>
  <c r="A47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AT46" i="9" s="1"/>
  <c r="D46" i="9"/>
  <c r="C46" i="9"/>
  <c r="B46" i="9"/>
  <c r="AS46" i="9" s="1"/>
  <c r="A46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S45" i="9" s="1"/>
  <c r="B45" i="9"/>
  <c r="A45" i="9"/>
  <c r="AT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S44" i="9" s="1"/>
  <c r="A44" i="9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BE75" i="8" s="1"/>
  <c r="AB75" i="8"/>
  <c r="AA75" i="8"/>
  <c r="Z75" i="8"/>
  <c r="AZ75" i="8" s="1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BB75" i="8" s="1"/>
  <c r="E75" i="8"/>
  <c r="D75" i="8"/>
  <c r="C75" i="8"/>
  <c r="B75" i="8"/>
  <c r="BC75" i="8" s="1"/>
  <c r="A75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BE74" i="8" s="1"/>
  <c r="AB74" i="8"/>
  <c r="AA74" i="8"/>
  <c r="Z74" i="8"/>
  <c r="AZ74" i="8" s="1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BB74" i="8" s="1"/>
  <c r="E74" i="8"/>
  <c r="D74" i="8"/>
  <c r="C74" i="8"/>
  <c r="B74" i="8"/>
  <c r="BC74" i="8" s="1"/>
  <c r="A74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BE73" i="8" s="1"/>
  <c r="AB73" i="8"/>
  <c r="AA73" i="8"/>
  <c r="Z73" i="8"/>
  <c r="AZ73" i="8" s="1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BB73" i="8" s="1"/>
  <c r="E73" i="8"/>
  <c r="D73" i="8"/>
  <c r="C73" i="8"/>
  <c r="B73" i="8"/>
  <c r="BC73" i="8" s="1"/>
  <c r="A73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BE72" i="8" s="1"/>
  <c r="AB72" i="8"/>
  <c r="AA72" i="8"/>
  <c r="Z72" i="8"/>
  <c r="AZ72" i="8" s="1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BB72" i="8" s="1"/>
  <c r="E72" i="8"/>
  <c r="D72" i="8"/>
  <c r="C72" i="8"/>
  <c r="B72" i="8"/>
  <c r="BC72" i="8" s="1"/>
  <c r="A72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BE71" i="8" s="1"/>
  <c r="AB71" i="8"/>
  <c r="AA71" i="8"/>
  <c r="Z71" i="8"/>
  <c r="AZ71" i="8" s="1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BB71" i="8" s="1"/>
  <c r="E71" i="8"/>
  <c r="D71" i="8"/>
  <c r="C71" i="8"/>
  <c r="B71" i="8"/>
  <c r="BC71" i="8" s="1"/>
  <c r="A71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BE70" i="8" s="1"/>
  <c r="AB70" i="8"/>
  <c r="AA70" i="8"/>
  <c r="Z70" i="8"/>
  <c r="AZ70" i="8" s="1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BB70" i="8" s="1"/>
  <c r="E70" i="8"/>
  <c r="D70" i="8"/>
  <c r="C70" i="8"/>
  <c r="B70" i="8"/>
  <c r="BC70" i="8" s="1"/>
  <c r="A70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BE69" i="8" s="1"/>
  <c r="AB69" i="8"/>
  <c r="AA69" i="8"/>
  <c r="Z69" i="8"/>
  <c r="AZ69" i="8" s="1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BB69" i="8" s="1"/>
  <c r="E69" i="8"/>
  <c r="D69" i="8"/>
  <c r="C69" i="8"/>
  <c r="B69" i="8"/>
  <c r="BC69" i="8" s="1"/>
  <c r="A69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BE68" i="8" s="1"/>
  <c r="AB68" i="8"/>
  <c r="AA68" i="8"/>
  <c r="Z68" i="8"/>
  <c r="AZ68" i="8" s="1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BB68" i="8" s="1"/>
  <c r="E68" i="8"/>
  <c r="D68" i="8"/>
  <c r="C68" i="8"/>
  <c r="B68" i="8"/>
  <c r="BC68" i="8" s="1"/>
  <c r="A68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BE67" i="8" s="1"/>
  <c r="AB67" i="8"/>
  <c r="AA67" i="8"/>
  <c r="Z67" i="8"/>
  <c r="AZ67" i="8" s="1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BB67" i="8" s="1"/>
  <c r="E67" i="8"/>
  <c r="D67" i="8"/>
  <c r="C67" i="8"/>
  <c r="B67" i="8"/>
  <c r="BC67" i="8" s="1"/>
  <c r="A67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BE66" i="8" s="1"/>
  <c r="AB66" i="8"/>
  <c r="AA66" i="8"/>
  <c r="Z66" i="8"/>
  <c r="AZ66" i="8" s="1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BB66" i="8" s="1"/>
  <c r="E66" i="8"/>
  <c r="D66" i="8"/>
  <c r="C66" i="8"/>
  <c r="B66" i="8"/>
  <c r="BC66" i="8" s="1"/>
  <c r="A66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BE65" i="8" s="1"/>
  <c r="AB65" i="8"/>
  <c r="AA65" i="8"/>
  <c r="Z65" i="8"/>
  <c r="AZ65" i="8" s="1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BB65" i="8" s="1"/>
  <c r="E65" i="8"/>
  <c r="D65" i="8"/>
  <c r="C65" i="8"/>
  <c r="B65" i="8"/>
  <c r="BC65" i="8" s="1"/>
  <c r="A65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BE64" i="8" s="1"/>
  <c r="AB64" i="8"/>
  <c r="AA64" i="8"/>
  <c r="Z64" i="8"/>
  <c r="AZ64" i="8" s="1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BB64" i="8" s="1"/>
  <c r="E64" i="8"/>
  <c r="D64" i="8"/>
  <c r="C64" i="8"/>
  <c r="B64" i="8"/>
  <c r="BC64" i="8" s="1"/>
  <c r="A64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BE63" i="8" s="1"/>
  <c r="AB63" i="8"/>
  <c r="AA63" i="8"/>
  <c r="Z63" i="8"/>
  <c r="AZ63" i="8" s="1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BB63" i="8" s="1"/>
  <c r="E63" i="8"/>
  <c r="D63" i="8"/>
  <c r="C63" i="8"/>
  <c r="B63" i="8"/>
  <c r="BC63" i="8" s="1"/>
  <c r="A63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BE62" i="8" s="1"/>
  <c r="AB62" i="8"/>
  <c r="AA62" i="8"/>
  <c r="Z62" i="8"/>
  <c r="AZ62" i="8" s="1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BB62" i="8" s="1"/>
  <c r="E62" i="8"/>
  <c r="D62" i="8"/>
  <c r="C62" i="8"/>
  <c r="B62" i="8"/>
  <c r="BC62" i="8" s="1"/>
  <c r="A62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BE61" i="8" s="1"/>
  <c r="AB61" i="8"/>
  <c r="AA61" i="8"/>
  <c r="Z61" i="8"/>
  <c r="AZ61" i="8" s="1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BB61" i="8" s="1"/>
  <c r="E61" i="8"/>
  <c r="D61" i="8"/>
  <c r="C61" i="8"/>
  <c r="B61" i="8"/>
  <c r="BC61" i="8" s="1"/>
  <c r="A61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BE60" i="8" s="1"/>
  <c r="AB60" i="8"/>
  <c r="AA60" i="8"/>
  <c r="Z60" i="8"/>
  <c r="AZ60" i="8" s="1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BB60" i="8" s="1"/>
  <c r="E60" i="8"/>
  <c r="D60" i="8"/>
  <c r="C60" i="8"/>
  <c r="B60" i="8"/>
  <c r="BC60" i="8" s="1"/>
  <c r="A60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BE59" i="8" s="1"/>
  <c r="AB59" i="8"/>
  <c r="AA59" i="8"/>
  <c r="Z59" i="8"/>
  <c r="AZ59" i="8" s="1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BB59" i="8" s="1"/>
  <c r="E59" i="8"/>
  <c r="D59" i="8"/>
  <c r="C59" i="8"/>
  <c r="B59" i="8"/>
  <c r="BC59" i="8" s="1"/>
  <c r="A59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BE58" i="8" s="1"/>
  <c r="AB58" i="8"/>
  <c r="AA58" i="8"/>
  <c r="Z58" i="8"/>
  <c r="AZ58" i="8" s="1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BB58" i="8" s="1"/>
  <c r="E58" i="8"/>
  <c r="D58" i="8"/>
  <c r="C58" i="8"/>
  <c r="B58" i="8"/>
  <c r="BC58" i="8" s="1"/>
  <c r="A58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BE57" i="8" s="1"/>
  <c r="AB57" i="8"/>
  <c r="AA57" i="8"/>
  <c r="Z57" i="8"/>
  <c r="AZ57" i="8" s="1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BB57" i="8" s="1"/>
  <c r="E57" i="8"/>
  <c r="D57" i="8"/>
  <c r="C57" i="8"/>
  <c r="B57" i="8"/>
  <c r="BC57" i="8" s="1"/>
  <c r="A57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BE56" i="8" s="1"/>
  <c r="AB56" i="8"/>
  <c r="AA56" i="8"/>
  <c r="Z56" i="8"/>
  <c r="AZ56" i="8" s="1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BB56" i="8" s="1"/>
  <c r="E56" i="8"/>
  <c r="D56" i="8"/>
  <c r="C56" i="8"/>
  <c r="B56" i="8"/>
  <c r="BC56" i="8" s="1"/>
  <c r="A56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BE55" i="8" s="1"/>
  <c r="AB55" i="8"/>
  <c r="AA55" i="8"/>
  <c r="Z55" i="8"/>
  <c r="AZ55" i="8" s="1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BB55" i="8" s="1"/>
  <c r="E55" i="8"/>
  <c r="D55" i="8"/>
  <c r="C55" i="8"/>
  <c r="B55" i="8"/>
  <c r="BC55" i="8" s="1"/>
  <c r="A55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BE54" i="8" s="1"/>
  <c r="AB54" i="8"/>
  <c r="AA54" i="8"/>
  <c r="Z54" i="8"/>
  <c r="AZ54" i="8" s="1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BB54" i="8" s="1"/>
  <c r="E54" i="8"/>
  <c r="D54" i="8"/>
  <c r="C54" i="8"/>
  <c r="B54" i="8"/>
  <c r="BC54" i="8" s="1"/>
  <c r="A54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BE53" i="8" s="1"/>
  <c r="AB53" i="8"/>
  <c r="AA53" i="8"/>
  <c r="Z53" i="8"/>
  <c r="AZ53" i="8" s="1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BB53" i="8" s="1"/>
  <c r="E53" i="8"/>
  <c r="D53" i="8"/>
  <c r="C53" i="8"/>
  <c r="B53" i="8"/>
  <c r="BC53" i="8" s="1"/>
  <c r="A53" i="8"/>
  <c r="AW52" i="8"/>
  <c r="AV52" i="8"/>
  <c r="AU52" i="8"/>
  <c r="AT52" i="8"/>
  <c r="AS52" i="8"/>
  <c r="AR52" i="8"/>
  <c r="AQ52" i="8"/>
  <c r="AP52" i="8"/>
  <c r="AO52" i="8"/>
  <c r="AM52" i="8"/>
  <c r="AL52" i="8"/>
  <c r="AN52" i="8" s="1"/>
  <c r="AK52" i="8"/>
  <c r="AJ52" i="8"/>
  <c r="AI52" i="8"/>
  <c r="AH52" i="8"/>
  <c r="AG52" i="8"/>
  <c r="AF52" i="8"/>
  <c r="AE52" i="8"/>
  <c r="AD52" i="8"/>
  <c r="AC52" i="8"/>
  <c r="BE52" i="8" s="1"/>
  <c r="AB52" i="8"/>
  <c r="AA52" i="8"/>
  <c r="Z52" i="8"/>
  <c r="AZ52" i="8" s="1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BB52" i="8" s="1"/>
  <c r="E52" i="8"/>
  <c r="D52" i="8"/>
  <c r="C52" i="8"/>
  <c r="B52" i="8"/>
  <c r="BC52" i="8" s="1"/>
  <c r="A52" i="8"/>
  <c r="AW51" i="8"/>
  <c r="AV51" i="8"/>
  <c r="AU51" i="8"/>
  <c r="AT51" i="8"/>
  <c r="AS51" i="8"/>
  <c r="AR51" i="8"/>
  <c r="AQ51" i="8"/>
  <c r="AP51" i="8"/>
  <c r="AO51" i="8"/>
  <c r="AM51" i="8"/>
  <c r="AL51" i="8"/>
  <c r="AN51" i="8" s="1"/>
  <c r="AK51" i="8"/>
  <c r="AJ51" i="8"/>
  <c r="AI51" i="8"/>
  <c r="AH51" i="8"/>
  <c r="AG51" i="8"/>
  <c r="AF51" i="8"/>
  <c r="AE51" i="8"/>
  <c r="AD51" i="8"/>
  <c r="AC51" i="8"/>
  <c r="BE51" i="8" s="1"/>
  <c r="AB51" i="8"/>
  <c r="AA51" i="8"/>
  <c r="Z51" i="8"/>
  <c r="AZ51" i="8" s="1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BB51" i="8" s="1"/>
  <c r="E51" i="8"/>
  <c r="D51" i="8"/>
  <c r="C51" i="8"/>
  <c r="B51" i="8"/>
  <c r="BC51" i="8" s="1"/>
  <c r="A51" i="8"/>
  <c r="AW50" i="8"/>
  <c r="AV50" i="8"/>
  <c r="AU50" i="8"/>
  <c r="AT50" i="8"/>
  <c r="AS50" i="8"/>
  <c r="AR50" i="8"/>
  <c r="AQ50" i="8"/>
  <c r="AP50" i="8"/>
  <c r="AO50" i="8"/>
  <c r="AM50" i="8"/>
  <c r="AL50" i="8"/>
  <c r="AN50" i="8" s="1"/>
  <c r="AK50" i="8"/>
  <c r="AJ50" i="8"/>
  <c r="AI50" i="8"/>
  <c r="AH50" i="8"/>
  <c r="AG50" i="8"/>
  <c r="AF50" i="8"/>
  <c r="AE50" i="8"/>
  <c r="AD50" i="8"/>
  <c r="AC50" i="8"/>
  <c r="BE50" i="8" s="1"/>
  <c r="AB50" i="8"/>
  <c r="AA50" i="8"/>
  <c r="Z50" i="8"/>
  <c r="AZ50" i="8" s="1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BB50" i="8" s="1"/>
  <c r="E50" i="8"/>
  <c r="D50" i="8"/>
  <c r="C50" i="8"/>
  <c r="B50" i="8"/>
  <c r="BC50" i="8" s="1"/>
  <c r="A50" i="8"/>
  <c r="AW49" i="8"/>
  <c r="AV49" i="8"/>
  <c r="AU49" i="8"/>
  <c r="AT49" i="8"/>
  <c r="AS49" i="8"/>
  <c r="AR49" i="8"/>
  <c r="AQ49" i="8"/>
  <c r="AP49" i="8"/>
  <c r="AO49" i="8"/>
  <c r="AM49" i="8"/>
  <c r="AL49" i="8"/>
  <c r="AN49" i="8" s="1"/>
  <c r="AK49" i="8"/>
  <c r="AJ49" i="8"/>
  <c r="AI49" i="8"/>
  <c r="AH49" i="8"/>
  <c r="AG49" i="8"/>
  <c r="AF49" i="8"/>
  <c r="AE49" i="8"/>
  <c r="AD49" i="8"/>
  <c r="AC49" i="8"/>
  <c r="BE49" i="8" s="1"/>
  <c r="AB49" i="8"/>
  <c r="AA49" i="8"/>
  <c r="Z49" i="8"/>
  <c r="AZ49" i="8" s="1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BB49" i="8" s="1"/>
  <c r="E49" i="8"/>
  <c r="D49" i="8"/>
  <c r="C49" i="8"/>
  <c r="B49" i="8"/>
  <c r="BC49" i="8" s="1"/>
  <c r="A49" i="8"/>
  <c r="AW48" i="8"/>
  <c r="AV48" i="8"/>
  <c r="AU48" i="8"/>
  <c r="AT48" i="8"/>
  <c r="AS48" i="8"/>
  <c r="AR48" i="8"/>
  <c r="AQ48" i="8"/>
  <c r="AP48" i="8"/>
  <c r="AO48" i="8"/>
  <c r="AM48" i="8"/>
  <c r="AL48" i="8"/>
  <c r="AN48" i="8" s="1"/>
  <c r="AK48" i="8"/>
  <c r="AJ48" i="8"/>
  <c r="AI48" i="8"/>
  <c r="AH48" i="8"/>
  <c r="AG48" i="8"/>
  <c r="AF48" i="8"/>
  <c r="AE48" i="8"/>
  <c r="AD48" i="8"/>
  <c r="AC48" i="8"/>
  <c r="BE48" i="8" s="1"/>
  <c r="AB48" i="8"/>
  <c r="AA48" i="8"/>
  <c r="Z48" i="8"/>
  <c r="AZ48" i="8" s="1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BB48" i="8" s="1"/>
  <c r="E48" i="8"/>
  <c r="D48" i="8"/>
  <c r="C48" i="8"/>
  <c r="B48" i="8"/>
  <c r="BC48" i="8" s="1"/>
  <c r="A48" i="8"/>
  <c r="AW47" i="8"/>
  <c r="AV47" i="8"/>
  <c r="AU47" i="8"/>
  <c r="AT47" i="8"/>
  <c r="AS47" i="8"/>
  <c r="AR47" i="8"/>
  <c r="AQ47" i="8"/>
  <c r="AP47" i="8"/>
  <c r="AO47" i="8"/>
  <c r="AM47" i="8"/>
  <c r="AL47" i="8"/>
  <c r="AN47" i="8" s="1"/>
  <c r="AK47" i="8"/>
  <c r="AJ47" i="8"/>
  <c r="AI47" i="8"/>
  <c r="AH47" i="8"/>
  <c r="AG47" i="8"/>
  <c r="AF47" i="8"/>
  <c r="AE47" i="8"/>
  <c r="AD47" i="8"/>
  <c r="AC47" i="8"/>
  <c r="BE47" i="8" s="1"/>
  <c r="AB47" i="8"/>
  <c r="AA47" i="8"/>
  <c r="Z47" i="8"/>
  <c r="AZ47" i="8" s="1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BB47" i="8" s="1"/>
  <c r="E47" i="8"/>
  <c r="D47" i="8"/>
  <c r="C47" i="8"/>
  <c r="B47" i="8"/>
  <c r="BC47" i="8" s="1"/>
  <c r="A47" i="8"/>
  <c r="AW46" i="8"/>
  <c r="AV46" i="8"/>
  <c r="AU46" i="8"/>
  <c r="AT46" i="8"/>
  <c r="AS46" i="8"/>
  <c r="AR46" i="8"/>
  <c r="AQ46" i="8"/>
  <c r="AP46" i="8"/>
  <c r="AO46" i="8"/>
  <c r="AM46" i="8"/>
  <c r="AL46" i="8"/>
  <c r="AN46" i="8" s="1"/>
  <c r="AK46" i="8"/>
  <c r="AJ46" i="8"/>
  <c r="AI46" i="8"/>
  <c r="AH46" i="8"/>
  <c r="AG46" i="8"/>
  <c r="AF46" i="8"/>
  <c r="AE46" i="8"/>
  <c r="AD46" i="8"/>
  <c r="AC46" i="8"/>
  <c r="BE46" i="8" s="1"/>
  <c r="AB46" i="8"/>
  <c r="AA46" i="8"/>
  <c r="Z46" i="8"/>
  <c r="AZ46" i="8" s="1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BB46" i="8" s="1"/>
  <c r="E46" i="8"/>
  <c r="D46" i="8"/>
  <c r="C46" i="8"/>
  <c r="B46" i="8"/>
  <c r="BC46" i="8" s="1"/>
  <c r="A46" i="8"/>
  <c r="AW45" i="8"/>
  <c r="AV45" i="8"/>
  <c r="AU45" i="8"/>
  <c r="AT45" i="8"/>
  <c r="AS45" i="8"/>
  <c r="AR45" i="8"/>
  <c r="AQ45" i="8"/>
  <c r="AP45" i="8"/>
  <c r="AO45" i="8"/>
  <c r="AM45" i="8"/>
  <c r="AL45" i="8"/>
  <c r="AN45" i="8" s="1"/>
  <c r="AK45" i="8"/>
  <c r="AJ45" i="8"/>
  <c r="AI45" i="8"/>
  <c r="AH45" i="8"/>
  <c r="AG45" i="8"/>
  <c r="AF45" i="8"/>
  <c r="AE45" i="8"/>
  <c r="AD45" i="8"/>
  <c r="AC45" i="8"/>
  <c r="AB45" i="8"/>
  <c r="AA45" i="8"/>
  <c r="Z45" i="8"/>
  <c r="AZ45" i="8" s="1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BB45" i="8" s="1"/>
  <c r="D45" i="8"/>
  <c r="C45" i="8"/>
  <c r="B45" i="8"/>
  <c r="BC45" i="8" s="1"/>
  <c r="A45" i="8"/>
  <c r="BJ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BI73" i="7" s="1"/>
  <c r="BK73" i="7" s="1"/>
  <c r="AK73" i="7"/>
  <c r="AJ73" i="7"/>
  <c r="AI73" i="7"/>
  <c r="AH73" i="7"/>
  <c r="AG73" i="7"/>
  <c r="AF73" i="7"/>
  <c r="AE73" i="7"/>
  <c r="AD73" i="7"/>
  <c r="BG73" i="7" s="1"/>
  <c r="AC73" i="7"/>
  <c r="AB73" i="7"/>
  <c r="AA73" i="7"/>
  <c r="Z73" i="7"/>
  <c r="AZ73" i="7" s="1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BC73" i="7" s="1"/>
  <c r="E73" i="7"/>
  <c r="D73" i="7"/>
  <c r="C73" i="7"/>
  <c r="B73" i="7"/>
  <c r="BD73" i="7" s="1"/>
  <c r="A73" i="7"/>
  <c r="BJ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BI72" i="7" s="1"/>
  <c r="BK72" i="7" s="1"/>
  <c r="AK72" i="7"/>
  <c r="AJ72" i="7"/>
  <c r="AI72" i="7"/>
  <c r="AH72" i="7"/>
  <c r="AG72" i="7"/>
  <c r="AF72" i="7"/>
  <c r="AE72" i="7"/>
  <c r="AD72" i="7"/>
  <c r="BG72" i="7" s="1"/>
  <c r="AC72" i="7"/>
  <c r="AB72" i="7"/>
  <c r="AA72" i="7"/>
  <c r="Z72" i="7"/>
  <c r="AZ72" i="7" s="1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BC72" i="7" s="1"/>
  <c r="E72" i="7"/>
  <c r="D72" i="7"/>
  <c r="C72" i="7"/>
  <c r="B72" i="7"/>
  <c r="BD72" i="7" s="1"/>
  <c r="A72" i="7"/>
  <c r="BJ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BI71" i="7" s="1"/>
  <c r="BK71" i="7" s="1"/>
  <c r="AK71" i="7"/>
  <c r="AJ71" i="7"/>
  <c r="AI71" i="7"/>
  <c r="AH71" i="7"/>
  <c r="AG71" i="7"/>
  <c r="AF71" i="7"/>
  <c r="AE71" i="7"/>
  <c r="AD71" i="7"/>
  <c r="BG71" i="7" s="1"/>
  <c r="AC71" i="7"/>
  <c r="AB71" i="7"/>
  <c r="AA71" i="7"/>
  <c r="Z71" i="7"/>
  <c r="AZ71" i="7" s="1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BC71" i="7" s="1"/>
  <c r="E71" i="7"/>
  <c r="D71" i="7"/>
  <c r="C71" i="7"/>
  <c r="B71" i="7"/>
  <c r="BD71" i="7" s="1"/>
  <c r="A71" i="7"/>
  <c r="BJ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BI70" i="7" s="1"/>
  <c r="BK70" i="7" s="1"/>
  <c r="AK70" i="7"/>
  <c r="AJ70" i="7"/>
  <c r="AI70" i="7"/>
  <c r="AH70" i="7"/>
  <c r="AG70" i="7"/>
  <c r="AF70" i="7"/>
  <c r="AE70" i="7"/>
  <c r="AD70" i="7"/>
  <c r="BG70" i="7" s="1"/>
  <c r="AC70" i="7"/>
  <c r="AB70" i="7"/>
  <c r="AA70" i="7"/>
  <c r="Z70" i="7"/>
  <c r="AZ70" i="7" s="1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BC70" i="7" s="1"/>
  <c r="E70" i="7"/>
  <c r="D70" i="7"/>
  <c r="C70" i="7"/>
  <c r="B70" i="7"/>
  <c r="BD70" i="7" s="1"/>
  <c r="A70" i="7"/>
  <c r="BJ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BI69" i="7" s="1"/>
  <c r="BK69" i="7" s="1"/>
  <c r="AK69" i="7"/>
  <c r="AJ69" i="7"/>
  <c r="AI69" i="7"/>
  <c r="AH69" i="7"/>
  <c r="AG69" i="7"/>
  <c r="AF69" i="7"/>
  <c r="AE69" i="7"/>
  <c r="AD69" i="7"/>
  <c r="BG69" i="7" s="1"/>
  <c r="AC69" i="7"/>
  <c r="AB69" i="7"/>
  <c r="AA69" i="7"/>
  <c r="Z69" i="7"/>
  <c r="AZ69" i="7" s="1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BC69" i="7" s="1"/>
  <c r="E69" i="7"/>
  <c r="D69" i="7"/>
  <c r="C69" i="7"/>
  <c r="B69" i="7"/>
  <c r="BD69" i="7" s="1"/>
  <c r="A69" i="7"/>
  <c r="BJ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BI68" i="7" s="1"/>
  <c r="BK68" i="7" s="1"/>
  <c r="AK68" i="7"/>
  <c r="AJ68" i="7"/>
  <c r="AI68" i="7"/>
  <c r="AH68" i="7"/>
  <c r="AG68" i="7"/>
  <c r="AF68" i="7"/>
  <c r="AE68" i="7"/>
  <c r="AD68" i="7"/>
  <c r="BG68" i="7" s="1"/>
  <c r="AC68" i="7"/>
  <c r="AB68" i="7"/>
  <c r="AA68" i="7"/>
  <c r="Z68" i="7"/>
  <c r="AZ68" i="7" s="1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BC68" i="7" s="1"/>
  <c r="E68" i="7"/>
  <c r="D68" i="7"/>
  <c r="C68" i="7"/>
  <c r="B68" i="7"/>
  <c r="BD68" i="7" s="1"/>
  <c r="A68" i="7"/>
  <c r="BJ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BI67" i="7" s="1"/>
  <c r="BK67" i="7" s="1"/>
  <c r="AK67" i="7"/>
  <c r="AJ67" i="7"/>
  <c r="AI67" i="7"/>
  <c r="AH67" i="7"/>
  <c r="AG67" i="7"/>
  <c r="AF67" i="7"/>
  <c r="AE67" i="7"/>
  <c r="AD67" i="7"/>
  <c r="BG67" i="7" s="1"/>
  <c r="AC67" i="7"/>
  <c r="AB67" i="7"/>
  <c r="AA67" i="7"/>
  <c r="Z67" i="7"/>
  <c r="AZ67" i="7" s="1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BC67" i="7" s="1"/>
  <c r="E67" i="7"/>
  <c r="D67" i="7"/>
  <c r="C67" i="7"/>
  <c r="B67" i="7"/>
  <c r="BD67" i="7" s="1"/>
  <c r="A67" i="7"/>
  <c r="BJ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BI66" i="7" s="1"/>
  <c r="BK66" i="7" s="1"/>
  <c r="AK66" i="7"/>
  <c r="AJ66" i="7"/>
  <c r="AI66" i="7"/>
  <c r="AH66" i="7"/>
  <c r="AG66" i="7"/>
  <c r="AF66" i="7"/>
  <c r="AE66" i="7"/>
  <c r="AD66" i="7"/>
  <c r="BG66" i="7" s="1"/>
  <c r="AC66" i="7"/>
  <c r="AB66" i="7"/>
  <c r="AA66" i="7"/>
  <c r="Z66" i="7"/>
  <c r="AZ66" i="7" s="1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BC66" i="7" s="1"/>
  <c r="E66" i="7"/>
  <c r="D66" i="7"/>
  <c r="C66" i="7"/>
  <c r="B66" i="7"/>
  <c r="BD66" i="7" s="1"/>
  <c r="A66" i="7"/>
  <c r="BJ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BI65" i="7" s="1"/>
  <c r="BK65" i="7" s="1"/>
  <c r="AK65" i="7"/>
  <c r="AJ65" i="7"/>
  <c r="AI65" i="7"/>
  <c r="AH65" i="7"/>
  <c r="AG65" i="7"/>
  <c r="AF65" i="7"/>
  <c r="AE65" i="7"/>
  <c r="AD65" i="7"/>
  <c r="BG65" i="7" s="1"/>
  <c r="AC65" i="7"/>
  <c r="AB65" i="7"/>
  <c r="AA65" i="7"/>
  <c r="Z65" i="7"/>
  <c r="AZ65" i="7" s="1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BC65" i="7" s="1"/>
  <c r="E65" i="7"/>
  <c r="D65" i="7"/>
  <c r="C65" i="7"/>
  <c r="B65" i="7"/>
  <c r="BD65" i="7" s="1"/>
  <c r="A65" i="7"/>
  <c r="BJ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BI64" i="7" s="1"/>
  <c r="BK64" i="7" s="1"/>
  <c r="AK64" i="7"/>
  <c r="AJ64" i="7"/>
  <c r="AI64" i="7"/>
  <c r="AH64" i="7"/>
  <c r="AG64" i="7"/>
  <c r="AF64" i="7"/>
  <c r="AE64" i="7"/>
  <c r="AD64" i="7"/>
  <c r="BG64" i="7" s="1"/>
  <c r="AC64" i="7"/>
  <c r="AB64" i="7"/>
  <c r="AA64" i="7"/>
  <c r="Z64" i="7"/>
  <c r="AZ64" i="7" s="1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BC64" i="7" s="1"/>
  <c r="E64" i="7"/>
  <c r="D64" i="7"/>
  <c r="C64" i="7"/>
  <c r="B64" i="7"/>
  <c r="BD64" i="7" s="1"/>
  <c r="A64" i="7"/>
  <c r="BJ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BI63" i="7" s="1"/>
  <c r="BK63" i="7" s="1"/>
  <c r="AK63" i="7"/>
  <c r="AJ63" i="7"/>
  <c r="AI63" i="7"/>
  <c r="AH63" i="7"/>
  <c r="AG63" i="7"/>
  <c r="AF63" i="7"/>
  <c r="AE63" i="7"/>
  <c r="AD63" i="7"/>
  <c r="BG63" i="7" s="1"/>
  <c r="AC63" i="7"/>
  <c r="AB63" i="7"/>
  <c r="AA63" i="7"/>
  <c r="Z63" i="7"/>
  <c r="AZ63" i="7" s="1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BC63" i="7" s="1"/>
  <c r="E63" i="7"/>
  <c r="D63" i="7"/>
  <c r="C63" i="7"/>
  <c r="B63" i="7"/>
  <c r="BD63" i="7" s="1"/>
  <c r="A63" i="7"/>
  <c r="BJ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BI62" i="7" s="1"/>
  <c r="BK62" i="7" s="1"/>
  <c r="AK62" i="7"/>
  <c r="AJ62" i="7"/>
  <c r="AI62" i="7"/>
  <c r="AH62" i="7"/>
  <c r="AG62" i="7"/>
  <c r="AF62" i="7"/>
  <c r="AE62" i="7"/>
  <c r="AD62" i="7"/>
  <c r="BG62" i="7" s="1"/>
  <c r="AC62" i="7"/>
  <c r="AB62" i="7"/>
  <c r="AA62" i="7"/>
  <c r="Z62" i="7"/>
  <c r="AZ62" i="7" s="1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BC62" i="7" s="1"/>
  <c r="E62" i="7"/>
  <c r="D62" i="7"/>
  <c r="C62" i="7"/>
  <c r="B62" i="7"/>
  <c r="BD62" i="7" s="1"/>
  <c r="A62" i="7"/>
  <c r="BJ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BI61" i="7" s="1"/>
  <c r="BK61" i="7" s="1"/>
  <c r="AK61" i="7"/>
  <c r="AJ61" i="7"/>
  <c r="AI61" i="7"/>
  <c r="AH61" i="7"/>
  <c r="AG61" i="7"/>
  <c r="AF61" i="7"/>
  <c r="AE61" i="7"/>
  <c r="AD61" i="7"/>
  <c r="BG61" i="7" s="1"/>
  <c r="AC61" i="7"/>
  <c r="AB61" i="7"/>
  <c r="AA61" i="7"/>
  <c r="Z61" i="7"/>
  <c r="AZ61" i="7" s="1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BC61" i="7" s="1"/>
  <c r="E61" i="7"/>
  <c r="D61" i="7"/>
  <c r="C61" i="7"/>
  <c r="B61" i="7"/>
  <c r="BD61" i="7" s="1"/>
  <c r="A61" i="7"/>
  <c r="BJ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BI60" i="7" s="1"/>
  <c r="BK60" i="7" s="1"/>
  <c r="AK60" i="7"/>
  <c r="AJ60" i="7"/>
  <c r="AI60" i="7"/>
  <c r="AH60" i="7"/>
  <c r="AG60" i="7"/>
  <c r="AF60" i="7"/>
  <c r="AE60" i="7"/>
  <c r="AD60" i="7"/>
  <c r="BG60" i="7" s="1"/>
  <c r="AC60" i="7"/>
  <c r="AB60" i="7"/>
  <c r="AA60" i="7"/>
  <c r="Z60" i="7"/>
  <c r="AZ60" i="7" s="1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BC60" i="7" s="1"/>
  <c r="E60" i="7"/>
  <c r="D60" i="7"/>
  <c r="C60" i="7"/>
  <c r="B60" i="7"/>
  <c r="BD60" i="7" s="1"/>
  <c r="A60" i="7"/>
  <c r="BJ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BI59" i="7" s="1"/>
  <c r="BK59" i="7" s="1"/>
  <c r="AK59" i="7"/>
  <c r="AJ59" i="7"/>
  <c r="AI59" i="7"/>
  <c r="AH59" i="7"/>
  <c r="AG59" i="7"/>
  <c r="AF59" i="7"/>
  <c r="AE59" i="7"/>
  <c r="AD59" i="7"/>
  <c r="BG59" i="7" s="1"/>
  <c r="AC59" i="7"/>
  <c r="AB59" i="7"/>
  <c r="AA59" i="7"/>
  <c r="Z59" i="7"/>
  <c r="AZ59" i="7" s="1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BC59" i="7" s="1"/>
  <c r="E59" i="7"/>
  <c r="D59" i="7"/>
  <c r="C59" i="7"/>
  <c r="B59" i="7"/>
  <c r="BD59" i="7" s="1"/>
  <c r="A59" i="7"/>
  <c r="BJ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BI58" i="7" s="1"/>
  <c r="BK58" i="7" s="1"/>
  <c r="AK58" i="7"/>
  <c r="AJ58" i="7"/>
  <c r="AI58" i="7"/>
  <c r="AH58" i="7"/>
  <c r="AG58" i="7"/>
  <c r="AF58" i="7"/>
  <c r="AE58" i="7"/>
  <c r="AD58" i="7"/>
  <c r="BG58" i="7" s="1"/>
  <c r="AC58" i="7"/>
  <c r="AB58" i="7"/>
  <c r="AA58" i="7"/>
  <c r="Z58" i="7"/>
  <c r="AZ58" i="7" s="1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BC58" i="7" s="1"/>
  <c r="E58" i="7"/>
  <c r="D58" i="7"/>
  <c r="C58" i="7"/>
  <c r="B58" i="7"/>
  <c r="BD58" i="7" s="1"/>
  <c r="A58" i="7"/>
  <c r="BJ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BI57" i="7" s="1"/>
  <c r="BK57" i="7" s="1"/>
  <c r="AK57" i="7"/>
  <c r="AJ57" i="7"/>
  <c r="AI57" i="7"/>
  <c r="AH57" i="7"/>
  <c r="AG57" i="7"/>
  <c r="AF57" i="7"/>
  <c r="AE57" i="7"/>
  <c r="AD57" i="7"/>
  <c r="BG57" i="7" s="1"/>
  <c r="AC57" i="7"/>
  <c r="AB57" i="7"/>
  <c r="AA57" i="7"/>
  <c r="Z57" i="7"/>
  <c r="AZ57" i="7" s="1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BC57" i="7" s="1"/>
  <c r="E57" i="7"/>
  <c r="D57" i="7"/>
  <c r="C57" i="7"/>
  <c r="B57" i="7"/>
  <c r="BD57" i="7" s="1"/>
  <c r="A57" i="7"/>
  <c r="BJ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BI56" i="7" s="1"/>
  <c r="BK56" i="7" s="1"/>
  <c r="AK56" i="7"/>
  <c r="AJ56" i="7"/>
  <c r="AI56" i="7"/>
  <c r="AH56" i="7"/>
  <c r="AG56" i="7"/>
  <c r="AF56" i="7"/>
  <c r="AE56" i="7"/>
  <c r="AD56" i="7"/>
  <c r="BG56" i="7" s="1"/>
  <c r="AC56" i="7"/>
  <c r="AB56" i="7"/>
  <c r="AA56" i="7"/>
  <c r="Z56" i="7"/>
  <c r="AZ56" i="7" s="1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BC56" i="7" s="1"/>
  <c r="E56" i="7"/>
  <c r="D56" i="7"/>
  <c r="C56" i="7"/>
  <c r="B56" i="7"/>
  <c r="BD56" i="7" s="1"/>
  <c r="A56" i="7"/>
  <c r="BJ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BI55" i="7" s="1"/>
  <c r="BK55" i="7" s="1"/>
  <c r="AK55" i="7"/>
  <c r="AJ55" i="7"/>
  <c r="AI55" i="7"/>
  <c r="AH55" i="7"/>
  <c r="AG55" i="7"/>
  <c r="AF55" i="7"/>
  <c r="AE55" i="7"/>
  <c r="AD55" i="7"/>
  <c r="BG55" i="7" s="1"/>
  <c r="AC55" i="7"/>
  <c r="AB55" i="7"/>
  <c r="AA55" i="7"/>
  <c r="Z55" i="7"/>
  <c r="AZ55" i="7" s="1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BC55" i="7" s="1"/>
  <c r="E55" i="7"/>
  <c r="D55" i="7"/>
  <c r="C55" i="7"/>
  <c r="B55" i="7"/>
  <c r="BD55" i="7" s="1"/>
  <c r="A55" i="7"/>
  <c r="BJ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BI54" i="7" s="1"/>
  <c r="BK54" i="7" s="1"/>
  <c r="AK54" i="7"/>
  <c r="AJ54" i="7"/>
  <c r="AI54" i="7"/>
  <c r="AH54" i="7"/>
  <c r="AG54" i="7"/>
  <c r="AF54" i="7"/>
  <c r="AE54" i="7"/>
  <c r="AD54" i="7"/>
  <c r="BG54" i="7" s="1"/>
  <c r="AC54" i="7"/>
  <c r="AB54" i="7"/>
  <c r="AA54" i="7"/>
  <c r="Z54" i="7"/>
  <c r="AZ54" i="7" s="1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BC54" i="7" s="1"/>
  <c r="E54" i="7"/>
  <c r="D54" i="7"/>
  <c r="C54" i="7"/>
  <c r="B54" i="7"/>
  <c r="BD54" i="7" s="1"/>
  <c r="A54" i="7"/>
  <c r="BJ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BI53" i="7" s="1"/>
  <c r="BK53" i="7" s="1"/>
  <c r="AK53" i="7"/>
  <c r="AJ53" i="7"/>
  <c r="AI53" i="7"/>
  <c r="AH53" i="7"/>
  <c r="AG53" i="7"/>
  <c r="AF53" i="7"/>
  <c r="AE53" i="7"/>
  <c r="AD53" i="7"/>
  <c r="BG53" i="7" s="1"/>
  <c r="AC53" i="7"/>
  <c r="AB53" i="7"/>
  <c r="AA53" i="7"/>
  <c r="Z53" i="7"/>
  <c r="AZ53" i="7" s="1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BC53" i="7" s="1"/>
  <c r="E53" i="7"/>
  <c r="D53" i="7"/>
  <c r="C53" i="7"/>
  <c r="B53" i="7"/>
  <c r="BD53" i="7" s="1"/>
  <c r="A53" i="7"/>
  <c r="BJ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BI52" i="7" s="1"/>
  <c r="BK52" i="7" s="1"/>
  <c r="AK52" i="7"/>
  <c r="AJ52" i="7"/>
  <c r="AI52" i="7"/>
  <c r="AH52" i="7"/>
  <c r="AG52" i="7"/>
  <c r="AF52" i="7"/>
  <c r="AE52" i="7"/>
  <c r="AD52" i="7"/>
  <c r="BG52" i="7" s="1"/>
  <c r="AC52" i="7"/>
  <c r="AB52" i="7"/>
  <c r="AA52" i="7"/>
  <c r="Z52" i="7"/>
  <c r="AZ52" i="7" s="1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BC52" i="7" s="1"/>
  <c r="E52" i="7"/>
  <c r="D52" i="7"/>
  <c r="C52" i="7"/>
  <c r="B52" i="7"/>
  <c r="BD52" i="7" s="1"/>
  <c r="A52" i="7"/>
  <c r="BJ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BG51" i="7" s="1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BC51" i="7" s="1"/>
  <c r="E51" i="7"/>
  <c r="D51" i="7"/>
  <c r="C51" i="7"/>
  <c r="B51" i="7"/>
  <c r="A51" i="7"/>
  <c r="BJ50" i="7"/>
  <c r="BF50" i="7"/>
  <c r="BH50" i="7" s="1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BG50" i="7" s="1"/>
  <c r="AC50" i="7"/>
  <c r="AB50" i="7"/>
  <c r="AA50" i="7"/>
  <c r="Z50" i="7"/>
  <c r="AZ50" i="7" s="1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BC50" i="7" s="1"/>
  <c r="E50" i="7"/>
  <c r="D50" i="7"/>
  <c r="C50" i="7"/>
  <c r="B50" i="7"/>
  <c r="A50" i="7"/>
  <c r="BJ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BG49" i="7" s="1"/>
  <c r="AC49" i="7"/>
  <c r="AB49" i="7"/>
  <c r="AA49" i="7"/>
  <c r="Z49" i="7"/>
  <c r="AZ49" i="7" s="1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BC49" i="7" s="1"/>
  <c r="E49" i="7"/>
  <c r="D49" i="7"/>
  <c r="C49" i="7"/>
  <c r="B49" i="7"/>
  <c r="A49" i="7"/>
  <c r="BJ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BG48" i="7" s="1"/>
  <c r="AC48" i="7"/>
  <c r="AB48" i="7"/>
  <c r="AA48" i="7"/>
  <c r="Z48" i="7"/>
  <c r="AZ48" i="7" s="1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BC48" i="7" s="1"/>
  <c r="E48" i="7"/>
  <c r="D48" i="7"/>
  <c r="C48" i="7"/>
  <c r="B48" i="7"/>
  <c r="A48" i="7"/>
  <c r="BJ47" i="7"/>
  <c r="BF47" i="7"/>
  <c r="BH47" i="7" s="1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BG47" i="7" s="1"/>
  <c r="AC47" i="7"/>
  <c r="AB47" i="7"/>
  <c r="AA47" i="7"/>
  <c r="Z47" i="7"/>
  <c r="AZ47" i="7" s="1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BC47" i="7" s="1"/>
  <c r="E47" i="7"/>
  <c r="D47" i="7"/>
  <c r="C47" i="7"/>
  <c r="B47" i="7"/>
  <c r="A47" i="7"/>
  <c r="BJ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BF46" i="7" s="1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BJ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BG45" i="7" s="1"/>
  <c r="AC45" i="7"/>
  <c r="AB45" i="7"/>
  <c r="AA45" i="7"/>
  <c r="Z45" i="7"/>
  <c r="AZ45" i="7" s="1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BC45" i="7" s="1"/>
  <c r="E45" i="7"/>
  <c r="D45" i="7"/>
  <c r="C45" i="7"/>
  <c r="B45" i="7"/>
  <c r="BD45" i="7" s="1"/>
  <c r="A45" i="7"/>
  <c r="AW44" i="7"/>
  <c r="AV44" i="7"/>
  <c r="AU44" i="7"/>
  <c r="AT44" i="7"/>
  <c r="AS44" i="7"/>
  <c r="AR44" i="7"/>
  <c r="AQ44" i="7"/>
  <c r="AP44" i="7"/>
  <c r="AO44" i="7"/>
  <c r="AN44" i="7"/>
  <c r="AM44" i="7"/>
  <c r="BJ44" i="7" s="1"/>
  <c r="AL44" i="7"/>
  <c r="AK44" i="7"/>
  <c r="AJ44" i="7"/>
  <c r="AI44" i="7"/>
  <c r="BG44" i="7" s="1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C44" i="7" s="1"/>
  <c r="F44" i="7"/>
  <c r="E44" i="7"/>
  <c r="D44" i="7"/>
  <c r="C44" i="7"/>
  <c r="AY44" i="7" s="1"/>
  <c r="B44" i="7"/>
  <c r="A44" i="7"/>
  <c r="BJ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BG43" i="7" s="1"/>
  <c r="AC43" i="7"/>
  <c r="AB43" i="7"/>
  <c r="AA43" i="7"/>
  <c r="Z43" i="7"/>
  <c r="AZ43" i="7" s="1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BC43" i="7" s="1"/>
  <c r="C43" i="7"/>
  <c r="B43" i="7"/>
  <c r="BD43" i="7" s="1"/>
  <c r="A43" i="7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BE77" i="6" s="1"/>
  <c r="AJ77" i="6"/>
  <c r="AI77" i="6"/>
  <c r="AH77" i="6"/>
  <c r="AG77" i="6"/>
  <c r="AF77" i="6"/>
  <c r="AE77" i="6"/>
  <c r="AD77" i="6"/>
  <c r="AC77" i="6"/>
  <c r="AB77" i="6"/>
  <c r="BD77" i="6" s="1"/>
  <c r="BF77" i="6" s="1"/>
  <c r="AA77" i="6"/>
  <c r="Z77" i="6"/>
  <c r="AZ77" i="6" s="1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BA77" i="6" s="1"/>
  <c r="D77" i="6"/>
  <c r="C77" i="6"/>
  <c r="B77" i="6"/>
  <c r="AY77" i="6" s="1"/>
  <c r="A77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BE76" i="6" s="1"/>
  <c r="AI76" i="6"/>
  <c r="AH76" i="6"/>
  <c r="AG76" i="6"/>
  <c r="AF76" i="6"/>
  <c r="AE76" i="6"/>
  <c r="AD76" i="6"/>
  <c r="AC76" i="6"/>
  <c r="AB76" i="6"/>
  <c r="BD76" i="6" s="1"/>
  <c r="BF76" i="6" s="1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BA76" i="6" s="1"/>
  <c r="C76" i="6"/>
  <c r="B76" i="6"/>
  <c r="AY76" i="6" s="1"/>
  <c r="A76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BD75" i="6" s="1"/>
  <c r="BF75" i="6" s="1"/>
  <c r="AA75" i="6"/>
  <c r="BE75" i="6" s="1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BA75" i="6" s="1"/>
  <c r="C75" i="6"/>
  <c r="AY75" i="6" s="1"/>
  <c r="B75" i="6"/>
  <c r="BB75" i="6" s="1"/>
  <c r="A75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BD74" i="6" s="1"/>
  <c r="BF74" i="6" s="1"/>
  <c r="AA74" i="6"/>
  <c r="Z74" i="6"/>
  <c r="BE74" i="6" s="1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BA74" i="6" s="1"/>
  <c r="C74" i="6"/>
  <c r="B74" i="6"/>
  <c r="AY74" i="6" s="1"/>
  <c r="A74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BE73" i="6" s="1"/>
  <c r="AJ73" i="6"/>
  <c r="AI73" i="6"/>
  <c r="AH73" i="6"/>
  <c r="AG73" i="6"/>
  <c r="AF73" i="6"/>
  <c r="AE73" i="6"/>
  <c r="AD73" i="6"/>
  <c r="AC73" i="6"/>
  <c r="AB73" i="6"/>
  <c r="BD73" i="6" s="1"/>
  <c r="BF73" i="6" s="1"/>
  <c r="AA73" i="6"/>
  <c r="Z73" i="6"/>
  <c r="AZ73" i="6" s="1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BA73" i="6" s="1"/>
  <c r="D73" i="6"/>
  <c r="C73" i="6"/>
  <c r="B73" i="6"/>
  <c r="AY73" i="6" s="1"/>
  <c r="A73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BE72" i="6" s="1"/>
  <c r="AI72" i="6"/>
  <c r="AH72" i="6"/>
  <c r="AG72" i="6"/>
  <c r="AF72" i="6"/>
  <c r="AE72" i="6"/>
  <c r="AD72" i="6"/>
  <c r="AC72" i="6"/>
  <c r="AB72" i="6"/>
  <c r="BD72" i="6" s="1"/>
  <c r="BF72" i="6" s="1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BA72" i="6" s="1"/>
  <c r="C72" i="6"/>
  <c r="B72" i="6"/>
  <c r="AY72" i="6" s="1"/>
  <c r="A72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BD71" i="6" s="1"/>
  <c r="AA71" i="6"/>
  <c r="BE71" i="6" s="1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BA71" i="6" s="1"/>
  <c r="C71" i="6"/>
  <c r="AY71" i="6" s="1"/>
  <c r="B71" i="6"/>
  <c r="BB71" i="6" s="1"/>
  <c r="A71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BD70" i="6" s="1"/>
  <c r="BF70" i="6" s="1"/>
  <c r="AA70" i="6"/>
  <c r="Z70" i="6"/>
  <c r="BE70" i="6" s="1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BA70" i="6" s="1"/>
  <c r="C70" i="6"/>
  <c r="B70" i="6"/>
  <c r="AY70" i="6" s="1"/>
  <c r="A70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BE69" i="6" s="1"/>
  <c r="AJ69" i="6"/>
  <c r="AI69" i="6"/>
  <c r="AH69" i="6"/>
  <c r="AG69" i="6"/>
  <c r="AF69" i="6"/>
  <c r="AE69" i="6"/>
  <c r="AD69" i="6"/>
  <c r="AC69" i="6"/>
  <c r="AB69" i="6"/>
  <c r="BD69" i="6" s="1"/>
  <c r="BF69" i="6" s="1"/>
  <c r="AA69" i="6"/>
  <c r="Z69" i="6"/>
  <c r="AZ69" i="6" s="1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BA69" i="6" s="1"/>
  <c r="D69" i="6"/>
  <c r="C69" i="6"/>
  <c r="B69" i="6"/>
  <c r="AY69" i="6" s="1"/>
  <c r="A69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BE68" i="6" s="1"/>
  <c r="AI68" i="6"/>
  <c r="AH68" i="6"/>
  <c r="AG68" i="6"/>
  <c r="AF68" i="6"/>
  <c r="AE68" i="6"/>
  <c r="AD68" i="6"/>
  <c r="AC68" i="6"/>
  <c r="AB68" i="6"/>
  <c r="BD68" i="6" s="1"/>
  <c r="BF68" i="6" s="1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BA68" i="6" s="1"/>
  <c r="C68" i="6"/>
  <c r="B68" i="6"/>
  <c r="AY68" i="6" s="1"/>
  <c r="A68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BD67" i="6" s="1"/>
  <c r="AA67" i="6"/>
  <c r="BE67" i="6" s="1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BA67" i="6" s="1"/>
  <c r="C67" i="6"/>
  <c r="AY67" i="6" s="1"/>
  <c r="B67" i="6"/>
  <c r="BB67" i="6" s="1"/>
  <c r="A67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BD66" i="6" s="1"/>
  <c r="BF66" i="6" s="1"/>
  <c r="AA66" i="6"/>
  <c r="Z66" i="6"/>
  <c r="BE66" i="6" s="1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BA66" i="6" s="1"/>
  <c r="C66" i="6"/>
  <c r="B66" i="6"/>
  <c r="AY66" i="6" s="1"/>
  <c r="A66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BE65" i="6" s="1"/>
  <c r="AJ65" i="6"/>
  <c r="AI65" i="6"/>
  <c r="AH65" i="6"/>
  <c r="AG65" i="6"/>
  <c r="AF65" i="6"/>
  <c r="AE65" i="6"/>
  <c r="AD65" i="6"/>
  <c r="AC65" i="6"/>
  <c r="AB65" i="6"/>
  <c r="BD65" i="6" s="1"/>
  <c r="BF65" i="6" s="1"/>
  <c r="AA65" i="6"/>
  <c r="Z65" i="6"/>
  <c r="AZ65" i="6" s="1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BA65" i="6" s="1"/>
  <c r="D65" i="6"/>
  <c r="C65" i="6"/>
  <c r="B65" i="6"/>
  <c r="AY65" i="6" s="1"/>
  <c r="A65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BE64" i="6" s="1"/>
  <c r="AI64" i="6"/>
  <c r="AH64" i="6"/>
  <c r="AG64" i="6"/>
  <c r="AF64" i="6"/>
  <c r="AE64" i="6"/>
  <c r="AD64" i="6"/>
  <c r="AC64" i="6"/>
  <c r="AB64" i="6"/>
  <c r="BD64" i="6" s="1"/>
  <c r="BF64" i="6" s="1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BA64" i="6" s="1"/>
  <c r="C64" i="6"/>
  <c r="B64" i="6"/>
  <c r="AY64" i="6" s="1"/>
  <c r="A64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BD63" i="6" s="1"/>
  <c r="AA63" i="6"/>
  <c r="BE63" i="6" s="1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BA63" i="6" s="1"/>
  <c r="C63" i="6"/>
  <c r="AY63" i="6" s="1"/>
  <c r="B63" i="6"/>
  <c r="BB63" i="6" s="1"/>
  <c r="A63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BD62" i="6" s="1"/>
  <c r="BF62" i="6" s="1"/>
  <c r="AA62" i="6"/>
  <c r="Z62" i="6"/>
  <c r="BE62" i="6" s="1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BA62" i="6" s="1"/>
  <c r="C62" i="6"/>
  <c r="B62" i="6"/>
  <c r="AY62" i="6" s="1"/>
  <c r="A62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BE61" i="6" s="1"/>
  <c r="AJ61" i="6"/>
  <c r="AI61" i="6"/>
  <c r="AH61" i="6"/>
  <c r="AG61" i="6"/>
  <c r="AF61" i="6"/>
  <c r="AE61" i="6"/>
  <c r="AD61" i="6"/>
  <c r="AC61" i="6"/>
  <c r="AB61" i="6"/>
  <c r="BD61" i="6" s="1"/>
  <c r="BF61" i="6" s="1"/>
  <c r="AA61" i="6"/>
  <c r="Z61" i="6"/>
  <c r="AZ61" i="6" s="1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BA61" i="6" s="1"/>
  <c r="D61" i="6"/>
  <c r="C61" i="6"/>
  <c r="B61" i="6"/>
  <c r="AY61" i="6" s="1"/>
  <c r="A61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BE60" i="6" s="1"/>
  <c r="AI60" i="6"/>
  <c r="AH60" i="6"/>
  <c r="AG60" i="6"/>
  <c r="AF60" i="6"/>
  <c r="AE60" i="6"/>
  <c r="AD60" i="6"/>
  <c r="AC60" i="6"/>
  <c r="AB60" i="6"/>
  <c r="BD60" i="6" s="1"/>
  <c r="BF60" i="6" s="1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BA60" i="6" s="1"/>
  <c r="C60" i="6"/>
  <c r="B60" i="6"/>
  <c r="AY60" i="6" s="1"/>
  <c r="A60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BD59" i="6" s="1"/>
  <c r="AA59" i="6"/>
  <c r="BE59" i="6" s="1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BA59" i="6" s="1"/>
  <c r="C59" i="6"/>
  <c r="AY59" i="6" s="1"/>
  <c r="B59" i="6"/>
  <c r="BB59" i="6" s="1"/>
  <c r="A59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BD58" i="6" s="1"/>
  <c r="BF58" i="6" s="1"/>
  <c r="AA58" i="6"/>
  <c r="Z58" i="6"/>
  <c r="BE58" i="6" s="1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BA58" i="6" s="1"/>
  <c r="C58" i="6"/>
  <c r="B58" i="6"/>
  <c r="AY58" i="6" s="1"/>
  <c r="A58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BE57" i="6" s="1"/>
  <c r="AJ57" i="6"/>
  <c r="AI57" i="6"/>
  <c r="AH57" i="6"/>
  <c r="AG57" i="6"/>
  <c r="AF57" i="6"/>
  <c r="AE57" i="6"/>
  <c r="AD57" i="6"/>
  <c r="AC57" i="6"/>
  <c r="AB57" i="6"/>
  <c r="BD57" i="6" s="1"/>
  <c r="BF57" i="6" s="1"/>
  <c r="AA57" i="6"/>
  <c r="Z57" i="6"/>
  <c r="AZ57" i="6" s="1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BA57" i="6" s="1"/>
  <c r="D57" i="6"/>
  <c r="C57" i="6"/>
  <c r="B57" i="6"/>
  <c r="AY57" i="6" s="1"/>
  <c r="A57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BE56" i="6" s="1"/>
  <c r="AI56" i="6"/>
  <c r="AH56" i="6"/>
  <c r="AG56" i="6"/>
  <c r="AF56" i="6"/>
  <c r="AE56" i="6"/>
  <c r="AD56" i="6"/>
  <c r="AC56" i="6"/>
  <c r="AB56" i="6"/>
  <c r="BD56" i="6" s="1"/>
  <c r="BF56" i="6" s="1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BA56" i="6" s="1"/>
  <c r="C56" i="6"/>
  <c r="B56" i="6"/>
  <c r="AY56" i="6" s="1"/>
  <c r="A56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BD55" i="6" s="1"/>
  <c r="AA55" i="6"/>
  <c r="BE55" i="6" s="1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BA55" i="6" s="1"/>
  <c r="C55" i="6"/>
  <c r="AY55" i="6" s="1"/>
  <c r="B55" i="6"/>
  <c r="BB55" i="6" s="1"/>
  <c r="A55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BD54" i="6" s="1"/>
  <c r="BF54" i="6" s="1"/>
  <c r="AA54" i="6"/>
  <c r="Z54" i="6"/>
  <c r="BE54" i="6" s="1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BA54" i="6" s="1"/>
  <c r="C54" i="6"/>
  <c r="B54" i="6"/>
  <c r="AY54" i="6" s="1"/>
  <c r="A54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BE53" i="6" s="1"/>
  <c r="AJ53" i="6"/>
  <c r="AI53" i="6"/>
  <c r="AH53" i="6"/>
  <c r="AG53" i="6"/>
  <c r="AF53" i="6"/>
  <c r="AE53" i="6"/>
  <c r="AD53" i="6"/>
  <c r="AC53" i="6"/>
  <c r="AB53" i="6"/>
  <c r="BD53" i="6" s="1"/>
  <c r="BF53" i="6" s="1"/>
  <c r="AA53" i="6"/>
  <c r="Z53" i="6"/>
  <c r="AZ53" i="6" s="1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BA53" i="6" s="1"/>
  <c r="D53" i="6"/>
  <c r="C53" i="6"/>
  <c r="B53" i="6"/>
  <c r="AY53" i="6" s="1"/>
  <c r="A53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BE52" i="6" s="1"/>
  <c r="AI52" i="6"/>
  <c r="AH52" i="6"/>
  <c r="AG52" i="6"/>
  <c r="AF52" i="6"/>
  <c r="AE52" i="6"/>
  <c r="AD52" i="6"/>
  <c r="AC52" i="6"/>
  <c r="AB52" i="6"/>
  <c r="BD52" i="6" s="1"/>
  <c r="BF52" i="6" s="1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BA52" i="6" s="1"/>
  <c r="C52" i="6"/>
  <c r="B52" i="6"/>
  <c r="AY52" i="6" s="1"/>
  <c r="A52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BD51" i="6" s="1"/>
  <c r="AA51" i="6"/>
  <c r="BE51" i="6" s="1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BA51" i="6" s="1"/>
  <c r="C51" i="6"/>
  <c r="AY51" i="6" s="1"/>
  <c r="B51" i="6"/>
  <c r="BB51" i="6" s="1"/>
  <c r="A51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BD50" i="6" s="1"/>
  <c r="BF50" i="6" s="1"/>
  <c r="AA50" i="6"/>
  <c r="Z50" i="6"/>
  <c r="BE50" i="6" s="1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BA50" i="6" s="1"/>
  <c r="C50" i="6"/>
  <c r="B50" i="6"/>
  <c r="AY50" i="6" s="1"/>
  <c r="A50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BE49" i="6" s="1"/>
  <c r="AJ49" i="6"/>
  <c r="AI49" i="6"/>
  <c r="AH49" i="6"/>
  <c r="AG49" i="6"/>
  <c r="AF49" i="6"/>
  <c r="AE49" i="6"/>
  <c r="AD49" i="6"/>
  <c r="AC49" i="6"/>
  <c r="AB49" i="6"/>
  <c r="BD49" i="6" s="1"/>
  <c r="BF49" i="6" s="1"/>
  <c r="AA49" i="6"/>
  <c r="Z49" i="6"/>
  <c r="AZ49" i="6" s="1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BA49" i="6" s="1"/>
  <c r="D49" i="6"/>
  <c r="C49" i="6"/>
  <c r="B49" i="6"/>
  <c r="AY49" i="6" s="1"/>
  <c r="A49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BE48" i="6" s="1"/>
  <c r="AI48" i="6"/>
  <c r="AH48" i="6"/>
  <c r="AG48" i="6"/>
  <c r="AF48" i="6"/>
  <c r="AE48" i="6"/>
  <c r="AD48" i="6"/>
  <c r="AC48" i="6"/>
  <c r="AB48" i="6"/>
  <c r="BD48" i="6" s="1"/>
  <c r="BF48" i="6" s="1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BA48" i="6" s="1"/>
  <c r="C48" i="6"/>
  <c r="B48" i="6"/>
  <c r="AY48" i="6" s="1"/>
  <c r="A48" i="6"/>
  <c r="AZ47" i="6"/>
  <c r="AY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BD47" i="6" s="1"/>
  <c r="BF47" i="6" s="1"/>
  <c r="AA47" i="6"/>
  <c r="BE47" i="6" s="1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BA47" i="6" s="1"/>
  <c r="C47" i="6"/>
  <c r="B47" i="6"/>
  <c r="BB47" i="6" s="1"/>
  <c r="A47" i="6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BA82" i="5" s="1"/>
  <c r="AA82" i="5"/>
  <c r="Z82" i="5"/>
  <c r="AY82" i="5" s="1"/>
  <c r="C40" i="3" s="1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BD82" i="5" s="1"/>
  <c r="C82" i="5"/>
  <c r="B82" i="5"/>
  <c r="BE82" i="5" s="1"/>
  <c r="A82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BA81" i="5" s="1"/>
  <c r="AB81" i="5"/>
  <c r="AA81" i="5"/>
  <c r="Z81" i="5"/>
  <c r="AY81" i="5" s="1"/>
  <c r="C39" i="3" s="1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BE81" i="5" s="1"/>
  <c r="L81" i="5"/>
  <c r="K81" i="5"/>
  <c r="J81" i="5"/>
  <c r="I81" i="5"/>
  <c r="H81" i="5"/>
  <c r="G81" i="5"/>
  <c r="F81" i="5"/>
  <c r="E81" i="5"/>
  <c r="D81" i="5"/>
  <c r="BD81" i="5" s="1"/>
  <c r="C81" i="5"/>
  <c r="B81" i="5"/>
  <c r="AZ81" i="5" s="1"/>
  <c r="A81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BA80" i="5" s="1"/>
  <c r="AA80" i="5"/>
  <c r="Z80" i="5"/>
  <c r="AY80" i="5" s="1"/>
  <c r="C38" i="3" s="1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BE80" i="5" s="1"/>
  <c r="K80" i="5"/>
  <c r="J80" i="5"/>
  <c r="I80" i="5"/>
  <c r="H80" i="5"/>
  <c r="G80" i="5"/>
  <c r="F80" i="5"/>
  <c r="E80" i="5"/>
  <c r="D80" i="5"/>
  <c r="BD80" i="5" s="1"/>
  <c r="BF80" i="5" s="1"/>
  <c r="C80" i="5"/>
  <c r="B80" i="5"/>
  <c r="AX80" i="5" s="1"/>
  <c r="A80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BA79" i="5" s="1"/>
  <c r="AA79" i="5"/>
  <c r="AY79" i="5" s="1"/>
  <c r="C37" i="3" s="1"/>
  <c r="Z79" i="5"/>
  <c r="BB79" i="5" s="1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BD79" i="5" s="1"/>
  <c r="BF79" i="5" s="1"/>
  <c r="C79" i="5"/>
  <c r="BE79" i="5" s="1"/>
  <c r="B79" i="5"/>
  <c r="AX79" i="5" s="1"/>
  <c r="A79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BA78" i="5" s="1"/>
  <c r="AA78" i="5"/>
  <c r="Z78" i="5"/>
  <c r="AY78" i="5" s="1"/>
  <c r="C36" i="3" s="1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BD78" i="5" s="1"/>
  <c r="C78" i="5"/>
  <c r="B78" i="5"/>
  <c r="BE78" i="5" s="1"/>
  <c r="A78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BA77" i="5" s="1"/>
  <c r="AB77" i="5"/>
  <c r="AA77" i="5"/>
  <c r="Z77" i="5"/>
  <c r="AY77" i="5" s="1"/>
  <c r="C35" i="3" s="1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BE77" i="5" s="1"/>
  <c r="L77" i="5"/>
  <c r="K77" i="5"/>
  <c r="J77" i="5"/>
  <c r="I77" i="5"/>
  <c r="H77" i="5"/>
  <c r="G77" i="5"/>
  <c r="F77" i="5"/>
  <c r="E77" i="5"/>
  <c r="D77" i="5"/>
  <c r="BD77" i="5" s="1"/>
  <c r="C77" i="5"/>
  <c r="B77" i="5"/>
  <c r="AZ77" i="5" s="1"/>
  <c r="A77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BA76" i="5" s="1"/>
  <c r="AA76" i="5"/>
  <c r="Z76" i="5"/>
  <c r="AY76" i="5" s="1"/>
  <c r="C34" i="3" s="1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BE76" i="5" s="1"/>
  <c r="K76" i="5"/>
  <c r="J76" i="5"/>
  <c r="I76" i="5"/>
  <c r="H76" i="5"/>
  <c r="G76" i="5"/>
  <c r="F76" i="5"/>
  <c r="E76" i="5"/>
  <c r="D76" i="5"/>
  <c r="BD76" i="5" s="1"/>
  <c r="BF76" i="5" s="1"/>
  <c r="C76" i="5"/>
  <c r="B76" i="5"/>
  <c r="AX76" i="5" s="1"/>
  <c r="A76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BA75" i="5" s="1"/>
  <c r="AA75" i="5"/>
  <c r="AY75" i="5" s="1"/>
  <c r="C33" i="3" s="1"/>
  <c r="Z75" i="5"/>
  <c r="BB75" i="5" s="1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BD75" i="5" s="1"/>
  <c r="BF75" i="5" s="1"/>
  <c r="C75" i="5"/>
  <c r="BE75" i="5" s="1"/>
  <c r="B75" i="5"/>
  <c r="AX75" i="5" s="1"/>
  <c r="A75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BA74" i="5" s="1"/>
  <c r="AA74" i="5"/>
  <c r="Z74" i="5"/>
  <c r="AY74" i="5" s="1"/>
  <c r="C32" i="3" s="1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BD74" i="5" s="1"/>
  <c r="C74" i="5"/>
  <c r="B74" i="5"/>
  <c r="BE74" i="5" s="1"/>
  <c r="A74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BA73" i="5" s="1"/>
  <c r="AB73" i="5"/>
  <c r="AA73" i="5"/>
  <c r="Z73" i="5"/>
  <c r="AY73" i="5" s="1"/>
  <c r="C31" i="3" s="1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BE73" i="5" s="1"/>
  <c r="L73" i="5"/>
  <c r="K73" i="5"/>
  <c r="J73" i="5"/>
  <c r="I73" i="5"/>
  <c r="H73" i="5"/>
  <c r="G73" i="5"/>
  <c r="F73" i="5"/>
  <c r="E73" i="5"/>
  <c r="D73" i="5"/>
  <c r="BD73" i="5" s="1"/>
  <c r="C73" i="5"/>
  <c r="B73" i="5"/>
  <c r="AZ73" i="5" s="1"/>
  <c r="A73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BA72" i="5" s="1"/>
  <c r="AA72" i="5"/>
  <c r="Z72" i="5"/>
  <c r="AY72" i="5" s="1"/>
  <c r="C30" i="3" s="1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BE72" i="5" s="1"/>
  <c r="K72" i="5"/>
  <c r="J72" i="5"/>
  <c r="I72" i="5"/>
  <c r="H72" i="5"/>
  <c r="G72" i="5"/>
  <c r="F72" i="5"/>
  <c r="E72" i="5"/>
  <c r="D72" i="5"/>
  <c r="BD72" i="5" s="1"/>
  <c r="BF72" i="5" s="1"/>
  <c r="C72" i="5"/>
  <c r="B72" i="5"/>
  <c r="AX72" i="5" s="1"/>
  <c r="A72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BA71" i="5" s="1"/>
  <c r="AA71" i="5"/>
  <c r="AY71" i="5" s="1"/>
  <c r="C29" i="3" s="1"/>
  <c r="Z71" i="5"/>
  <c r="BB71" i="5" s="1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BD71" i="5" s="1"/>
  <c r="BF71" i="5" s="1"/>
  <c r="C71" i="5"/>
  <c r="BE71" i="5" s="1"/>
  <c r="B71" i="5"/>
  <c r="AX71" i="5" s="1"/>
  <c r="A71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BA70" i="5" s="1"/>
  <c r="AA70" i="5"/>
  <c r="Z70" i="5"/>
  <c r="AY70" i="5" s="1"/>
  <c r="C28" i="3" s="1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BD70" i="5" s="1"/>
  <c r="C70" i="5"/>
  <c r="B70" i="5"/>
  <c r="BE70" i="5" s="1"/>
  <c r="A70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BA69" i="5" s="1"/>
  <c r="AB69" i="5"/>
  <c r="AA69" i="5"/>
  <c r="Z69" i="5"/>
  <c r="AY69" i="5" s="1"/>
  <c r="C27" i="3" s="1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BE69" i="5" s="1"/>
  <c r="L69" i="5"/>
  <c r="K69" i="5"/>
  <c r="J69" i="5"/>
  <c r="I69" i="5"/>
  <c r="H69" i="5"/>
  <c r="G69" i="5"/>
  <c r="F69" i="5"/>
  <c r="E69" i="5"/>
  <c r="D69" i="5"/>
  <c r="BD69" i="5" s="1"/>
  <c r="C69" i="5"/>
  <c r="B69" i="5"/>
  <c r="AZ69" i="5" s="1"/>
  <c r="A69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BA68" i="5" s="1"/>
  <c r="AA68" i="5"/>
  <c r="Z68" i="5"/>
  <c r="AY68" i="5" s="1"/>
  <c r="C26" i="3" s="1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BE68" i="5" s="1"/>
  <c r="K68" i="5"/>
  <c r="J68" i="5"/>
  <c r="I68" i="5"/>
  <c r="H68" i="5"/>
  <c r="G68" i="5"/>
  <c r="F68" i="5"/>
  <c r="E68" i="5"/>
  <c r="D68" i="5"/>
  <c r="BD68" i="5" s="1"/>
  <c r="BF68" i="5" s="1"/>
  <c r="C68" i="5"/>
  <c r="B68" i="5"/>
  <c r="AX68" i="5" s="1"/>
  <c r="A68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BA67" i="5" s="1"/>
  <c r="AA67" i="5"/>
  <c r="AY67" i="5" s="1"/>
  <c r="C25" i="3" s="1"/>
  <c r="Z67" i="5"/>
  <c r="BB67" i="5" s="1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BD67" i="5" s="1"/>
  <c r="BF67" i="5" s="1"/>
  <c r="C67" i="5"/>
  <c r="BE67" i="5" s="1"/>
  <c r="B67" i="5"/>
  <c r="AX67" i="5" s="1"/>
  <c r="A67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BA66" i="5" s="1"/>
  <c r="AA66" i="5"/>
  <c r="Z66" i="5"/>
  <c r="AY66" i="5" s="1"/>
  <c r="C24" i="3" s="1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BD66" i="5" s="1"/>
  <c r="C66" i="5"/>
  <c r="B66" i="5"/>
  <c r="BE66" i="5" s="1"/>
  <c r="A66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BA65" i="5" s="1"/>
  <c r="AB65" i="5"/>
  <c r="AA65" i="5"/>
  <c r="Z65" i="5"/>
  <c r="AY65" i="5" s="1"/>
  <c r="C23" i="3" s="1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BE65" i="5" s="1"/>
  <c r="L65" i="5"/>
  <c r="K65" i="5"/>
  <c r="J65" i="5"/>
  <c r="I65" i="5"/>
  <c r="H65" i="5"/>
  <c r="G65" i="5"/>
  <c r="F65" i="5"/>
  <c r="E65" i="5"/>
  <c r="D65" i="5"/>
  <c r="BD65" i="5" s="1"/>
  <c r="C65" i="5"/>
  <c r="B65" i="5"/>
  <c r="AZ65" i="5" s="1"/>
  <c r="A65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BA64" i="5" s="1"/>
  <c r="AA64" i="5"/>
  <c r="Z64" i="5"/>
  <c r="AY64" i="5" s="1"/>
  <c r="C22" i="3" s="1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BE64" i="5" s="1"/>
  <c r="K64" i="5"/>
  <c r="J64" i="5"/>
  <c r="I64" i="5"/>
  <c r="H64" i="5"/>
  <c r="G64" i="5"/>
  <c r="F64" i="5"/>
  <c r="E64" i="5"/>
  <c r="D64" i="5"/>
  <c r="BD64" i="5" s="1"/>
  <c r="BF64" i="5" s="1"/>
  <c r="C64" i="5"/>
  <c r="B64" i="5"/>
  <c r="AX64" i="5" s="1"/>
  <c r="A64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BA63" i="5" s="1"/>
  <c r="AA63" i="5"/>
  <c r="AY63" i="5" s="1"/>
  <c r="C21" i="3" s="1"/>
  <c r="Z63" i="5"/>
  <c r="BB63" i="5" s="1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BD63" i="5" s="1"/>
  <c r="BF63" i="5" s="1"/>
  <c r="C63" i="5"/>
  <c r="BE63" i="5" s="1"/>
  <c r="B63" i="5"/>
  <c r="AX63" i="5" s="1"/>
  <c r="A63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BA62" i="5" s="1"/>
  <c r="AA62" i="5"/>
  <c r="Z62" i="5"/>
  <c r="AY62" i="5" s="1"/>
  <c r="C20" i="3" s="1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BD62" i="5" s="1"/>
  <c r="C62" i="5"/>
  <c r="B62" i="5"/>
  <c r="BE62" i="5" s="1"/>
  <c r="A62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BA61" i="5" s="1"/>
  <c r="AB61" i="5"/>
  <c r="AA61" i="5"/>
  <c r="Z61" i="5"/>
  <c r="AY61" i="5" s="1"/>
  <c r="C19" i="3" s="1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BE61" i="5" s="1"/>
  <c r="L61" i="5"/>
  <c r="K61" i="5"/>
  <c r="J61" i="5"/>
  <c r="I61" i="5"/>
  <c r="H61" i="5"/>
  <c r="G61" i="5"/>
  <c r="F61" i="5"/>
  <c r="E61" i="5"/>
  <c r="D61" i="5"/>
  <c r="BD61" i="5" s="1"/>
  <c r="C61" i="5"/>
  <c r="B61" i="5"/>
  <c r="AZ61" i="5" s="1"/>
  <c r="A61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BA60" i="5" s="1"/>
  <c r="AA60" i="5"/>
  <c r="Z60" i="5"/>
  <c r="AY60" i="5" s="1"/>
  <c r="C18" i="3" s="1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BE60" i="5" s="1"/>
  <c r="K60" i="5"/>
  <c r="J60" i="5"/>
  <c r="I60" i="5"/>
  <c r="H60" i="5"/>
  <c r="G60" i="5"/>
  <c r="F60" i="5"/>
  <c r="E60" i="5"/>
  <c r="D60" i="5"/>
  <c r="BD60" i="5" s="1"/>
  <c r="BF60" i="5" s="1"/>
  <c r="C60" i="5"/>
  <c r="B60" i="5"/>
  <c r="AX60" i="5" s="1"/>
  <c r="A60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BA59" i="5" s="1"/>
  <c r="AA59" i="5"/>
  <c r="AY59" i="5" s="1"/>
  <c r="C17" i="3" s="1"/>
  <c r="Z59" i="5"/>
  <c r="BB59" i="5" s="1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BD59" i="5" s="1"/>
  <c r="BF59" i="5" s="1"/>
  <c r="C59" i="5"/>
  <c r="BE59" i="5" s="1"/>
  <c r="B59" i="5"/>
  <c r="AX59" i="5" s="1"/>
  <c r="A59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BA58" i="5" s="1"/>
  <c r="AA58" i="5"/>
  <c r="Z58" i="5"/>
  <c r="AY58" i="5" s="1"/>
  <c r="C16" i="3" s="1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BD58" i="5" s="1"/>
  <c r="C58" i="5"/>
  <c r="B58" i="5"/>
  <c r="BE58" i="5" s="1"/>
  <c r="A58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BA57" i="5" s="1"/>
  <c r="AB57" i="5"/>
  <c r="AA57" i="5"/>
  <c r="Z57" i="5"/>
  <c r="AY57" i="5" s="1"/>
  <c r="C15" i="3" s="1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BE57" i="5" s="1"/>
  <c r="L57" i="5"/>
  <c r="K57" i="5"/>
  <c r="J57" i="5"/>
  <c r="I57" i="5"/>
  <c r="H57" i="5"/>
  <c r="G57" i="5"/>
  <c r="F57" i="5"/>
  <c r="E57" i="5"/>
  <c r="D57" i="5"/>
  <c r="BD57" i="5" s="1"/>
  <c r="C57" i="5"/>
  <c r="B57" i="5"/>
  <c r="AZ57" i="5" s="1"/>
  <c r="A57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BA56" i="5" s="1"/>
  <c r="AA56" i="5"/>
  <c r="Z56" i="5"/>
  <c r="AY56" i="5" s="1"/>
  <c r="C14" i="3" s="1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BE56" i="5" s="1"/>
  <c r="K56" i="5"/>
  <c r="J56" i="5"/>
  <c r="I56" i="5"/>
  <c r="H56" i="5"/>
  <c r="G56" i="5"/>
  <c r="F56" i="5"/>
  <c r="E56" i="5"/>
  <c r="D56" i="5"/>
  <c r="BD56" i="5" s="1"/>
  <c r="BF56" i="5" s="1"/>
  <c r="C56" i="5"/>
  <c r="B56" i="5"/>
  <c r="AX56" i="5" s="1"/>
  <c r="A56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BA55" i="5" s="1"/>
  <c r="AA55" i="5"/>
  <c r="AY55" i="5" s="1"/>
  <c r="C13" i="3" s="1"/>
  <c r="Z55" i="5"/>
  <c r="BB55" i="5" s="1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BD55" i="5" s="1"/>
  <c r="BF55" i="5" s="1"/>
  <c r="C55" i="5"/>
  <c r="BE55" i="5" s="1"/>
  <c r="B55" i="5"/>
  <c r="AX55" i="5" s="1"/>
  <c r="A55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BA54" i="5" s="1"/>
  <c r="AA54" i="5"/>
  <c r="Z54" i="5"/>
  <c r="AY54" i="5" s="1"/>
  <c r="C12" i="3" s="1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BD54" i="5" s="1"/>
  <c r="C54" i="5"/>
  <c r="B54" i="5"/>
  <c r="BE54" i="5" s="1"/>
  <c r="A54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BA53" i="5" s="1"/>
  <c r="AB53" i="5"/>
  <c r="AA53" i="5"/>
  <c r="Z53" i="5"/>
  <c r="AY53" i="5" s="1"/>
  <c r="C11" i="3" s="1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BE53" i="5" s="1"/>
  <c r="L53" i="5"/>
  <c r="K53" i="5"/>
  <c r="J53" i="5"/>
  <c r="I53" i="5"/>
  <c r="H53" i="5"/>
  <c r="G53" i="5"/>
  <c r="F53" i="5"/>
  <c r="E53" i="5"/>
  <c r="D53" i="5"/>
  <c r="BD53" i="5" s="1"/>
  <c r="C53" i="5"/>
  <c r="B53" i="5"/>
  <c r="AZ53" i="5" s="1"/>
  <c r="A53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BA52" i="5" s="1"/>
  <c r="AA52" i="5"/>
  <c r="Z52" i="5"/>
  <c r="AY52" i="5" s="1"/>
  <c r="C10" i="3" s="1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BD52" i="5" s="1"/>
  <c r="C52" i="5"/>
  <c r="B52" i="5"/>
  <c r="AX52" i="5" s="1"/>
  <c r="A52" i="5"/>
  <c r="H50" i="5"/>
  <c r="H42" i="5"/>
  <c r="K104" i="3"/>
  <c r="D104" i="3"/>
  <c r="C104" i="3"/>
  <c r="J103" i="3"/>
  <c r="C103" i="3"/>
  <c r="C101" i="3"/>
  <c r="K100" i="3"/>
  <c r="C100" i="3"/>
  <c r="C99" i="3"/>
  <c r="L98" i="3"/>
  <c r="C97" i="3"/>
  <c r="L96" i="3"/>
  <c r="C96" i="3"/>
  <c r="A96" i="3"/>
  <c r="C95" i="3"/>
  <c r="A94" i="3"/>
  <c r="C93" i="3"/>
  <c r="C92" i="3"/>
  <c r="C91" i="3"/>
  <c r="C89" i="3"/>
  <c r="D88" i="3"/>
  <c r="C88" i="3"/>
  <c r="E87" i="3"/>
  <c r="C87" i="3"/>
  <c r="E85" i="3"/>
  <c r="C85" i="3"/>
  <c r="C84" i="3"/>
  <c r="C83" i="3"/>
  <c r="C81" i="3"/>
  <c r="C80" i="3"/>
  <c r="C79" i="3"/>
  <c r="A79" i="3"/>
  <c r="C77" i="3"/>
  <c r="C76" i="3"/>
  <c r="C75" i="3"/>
  <c r="K44" i="3"/>
  <c r="C44" i="3"/>
  <c r="K41" i="3"/>
  <c r="C41" i="3"/>
  <c r="Y40" i="3"/>
  <c r="X40" i="3"/>
  <c r="W40" i="3"/>
  <c r="T40" i="3"/>
  <c r="Q40" i="3"/>
  <c r="P40" i="3"/>
  <c r="L40" i="3"/>
  <c r="K40" i="3"/>
  <c r="H40" i="3"/>
  <c r="F40" i="3"/>
  <c r="E40" i="3"/>
  <c r="B40" i="3"/>
  <c r="A40" i="3"/>
  <c r="Y39" i="3"/>
  <c r="L104" i="3" s="1"/>
  <c r="X39" i="3"/>
  <c r="V39" i="3"/>
  <c r="U39" i="3"/>
  <c r="T39" i="3"/>
  <c r="S39" i="3"/>
  <c r="R39" i="3"/>
  <c r="Q39" i="3"/>
  <c r="P39" i="3"/>
  <c r="M39" i="3"/>
  <c r="L39" i="3"/>
  <c r="K39" i="3"/>
  <c r="H39" i="3"/>
  <c r="E39" i="3"/>
  <c r="D39" i="3"/>
  <c r="A39" i="3"/>
  <c r="A104" i="3" s="1"/>
  <c r="Y38" i="3"/>
  <c r="X38" i="3"/>
  <c r="W38" i="3"/>
  <c r="T38" i="3"/>
  <c r="Q38" i="3"/>
  <c r="P38" i="3"/>
  <c r="L38" i="3"/>
  <c r="K103" i="3" s="1"/>
  <c r="K38" i="3"/>
  <c r="H38" i="3"/>
  <c r="E38" i="3"/>
  <c r="B38" i="3"/>
  <c r="A38" i="3"/>
  <c r="A103" i="3" s="1"/>
  <c r="Y37" i="3"/>
  <c r="X37" i="3"/>
  <c r="K102" i="3" s="1"/>
  <c r="V37" i="3"/>
  <c r="U37" i="3"/>
  <c r="T37" i="3"/>
  <c r="S37" i="3"/>
  <c r="R37" i="3"/>
  <c r="Q37" i="3"/>
  <c r="P37" i="3"/>
  <c r="C102" i="3" s="1"/>
  <c r="M37" i="3"/>
  <c r="L102" i="3" s="1"/>
  <c r="L37" i="3"/>
  <c r="K37" i="3"/>
  <c r="H37" i="3"/>
  <c r="E37" i="3"/>
  <c r="E102" i="3" s="1"/>
  <c r="A37" i="3"/>
  <c r="A102" i="3" s="1"/>
  <c r="Y36" i="3"/>
  <c r="X36" i="3"/>
  <c r="W36" i="3"/>
  <c r="J101" i="3" s="1"/>
  <c r="T36" i="3"/>
  <c r="Q36" i="3"/>
  <c r="P36" i="3"/>
  <c r="L36" i="3"/>
  <c r="K101" i="3" s="1"/>
  <c r="K36" i="3"/>
  <c r="H36" i="3"/>
  <c r="F36" i="3"/>
  <c r="E36" i="3"/>
  <c r="B36" i="3"/>
  <c r="A36" i="3"/>
  <c r="A101" i="3" s="1"/>
  <c r="Y35" i="3"/>
  <c r="L100" i="3" s="1"/>
  <c r="X35" i="3"/>
  <c r="V35" i="3"/>
  <c r="U35" i="3"/>
  <c r="T35" i="3"/>
  <c r="S35" i="3"/>
  <c r="R35" i="3"/>
  <c r="Q35" i="3"/>
  <c r="D100" i="3" s="1"/>
  <c r="P35" i="3"/>
  <c r="M35" i="3"/>
  <c r="L35" i="3"/>
  <c r="K35" i="3"/>
  <c r="H35" i="3"/>
  <c r="E35" i="3"/>
  <c r="D35" i="3"/>
  <c r="A35" i="3"/>
  <c r="B35" i="3" s="1"/>
  <c r="Y34" i="3"/>
  <c r="X34" i="3"/>
  <c r="W34" i="3"/>
  <c r="J99" i="3" s="1"/>
  <c r="T34" i="3"/>
  <c r="Q34" i="3"/>
  <c r="P34" i="3"/>
  <c r="L34" i="3"/>
  <c r="L44" i="3" s="1"/>
  <c r="K34" i="3"/>
  <c r="H34" i="3"/>
  <c r="H44" i="3" s="1"/>
  <c r="E34" i="3"/>
  <c r="B34" i="3"/>
  <c r="A34" i="3"/>
  <c r="A99" i="3" s="1"/>
  <c r="Y33" i="3"/>
  <c r="X33" i="3"/>
  <c r="K98" i="3" s="1"/>
  <c r="V33" i="3"/>
  <c r="U33" i="3"/>
  <c r="T33" i="3"/>
  <c r="S33" i="3"/>
  <c r="R33" i="3"/>
  <c r="E98" i="3" s="1"/>
  <c r="Q33" i="3"/>
  <c r="P33" i="3"/>
  <c r="C98" i="3" s="1"/>
  <c r="M33" i="3"/>
  <c r="L33" i="3"/>
  <c r="K33" i="3"/>
  <c r="H33" i="3"/>
  <c r="E33" i="3"/>
  <c r="A33" i="3"/>
  <c r="B33" i="3" s="1"/>
  <c r="X32" i="3"/>
  <c r="W32" i="3"/>
  <c r="J97" i="3" s="1"/>
  <c r="T32" i="3"/>
  <c r="S32" i="3"/>
  <c r="R32" i="3"/>
  <c r="E97" i="3" s="1"/>
  <c r="Q32" i="3"/>
  <c r="P32" i="3"/>
  <c r="L32" i="3"/>
  <c r="K97" i="3" s="1"/>
  <c r="K32" i="3"/>
  <c r="H32" i="3"/>
  <c r="F32" i="3"/>
  <c r="E32" i="3"/>
  <c r="B32" i="3"/>
  <c r="A32" i="3"/>
  <c r="A97" i="3" s="1"/>
  <c r="Y31" i="3"/>
  <c r="X31" i="3"/>
  <c r="W31" i="3"/>
  <c r="J96" i="3" s="1"/>
  <c r="V31" i="3"/>
  <c r="U31" i="3"/>
  <c r="T31" i="3"/>
  <c r="R31" i="3"/>
  <c r="Q31" i="3"/>
  <c r="D96" i="3" s="1"/>
  <c r="P31" i="3"/>
  <c r="M31" i="3"/>
  <c r="L31" i="3"/>
  <c r="K96" i="3" s="1"/>
  <c r="K31" i="3"/>
  <c r="H31" i="3"/>
  <c r="E31" i="3"/>
  <c r="D31" i="3"/>
  <c r="A31" i="3"/>
  <c r="B31" i="3" s="1"/>
  <c r="Y30" i="3"/>
  <c r="U30" i="3"/>
  <c r="T30" i="3"/>
  <c r="Q30" i="3"/>
  <c r="P30" i="3"/>
  <c r="L30" i="3"/>
  <c r="K30" i="3"/>
  <c r="H30" i="3"/>
  <c r="E30" i="3"/>
  <c r="A30" i="3"/>
  <c r="B30" i="3" s="1"/>
  <c r="X29" i="3"/>
  <c r="W29" i="3"/>
  <c r="J94" i="3" s="1"/>
  <c r="V29" i="3"/>
  <c r="U29" i="3"/>
  <c r="T29" i="3"/>
  <c r="R29" i="3"/>
  <c r="E94" i="3" s="1"/>
  <c r="Q29" i="3"/>
  <c r="P29" i="3"/>
  <c r="C94" i="3" s="1"/>
  <c r="M29" i="3"/>
  <c r="L29" i="3"/>
  <c r="K29" i="3"/>
  <c r="H29" i="3"/>
  <c r="E29" i="3"/>
  <c r="B29" i="3"/>
  <c r="A29" i="3"/>
  <c r="Y28" i="3"/>
  <c r="X28" i="3"/>
  <c r="U28" i="3"/>
  <c r="T28" i="3"/>
  <c r="R28" i="3"/>
  <c r="E93" i="3" s="1"/>
  <c r="Q28" i="3"/>
  <c r="P28" i="3"/>
  <c r="L28" i="3"/>
  <c r="K93" i="3" s="1"/>
  <c r="K28" i="3"/>
  <c r="H28" i="3"/>
  <c r="F28" i="3"/>
  <c r="E28" i="3"/>
  <c r="A28" i="3"/>
  <c r="A93" i="3" s="1"/>
  <c r="W27" i="3"/>
  <c r="J92" i="3" s="1"/>
  <c r="V27" i="3"/>
  <c r="U27" i="3"/>
  <c r="T27" i="3"/>
  <c r="R27" i="3"/>
  <c r="E92" i="3" s="1"/>
  <c r="Q27" i="3"/>
  <c r="D92" i="3" s="1"/>
  <c r="P27" i="3"/>
  <c r="M27" i="3"/>
  <c r="L27" i="3"/>
  <c r="K27" i="3"/>
  <c r="H27" i="3"/>
  <c r="E27" i="3"/>
  <c r="D27" i="3"/>
  <c r="B27" i="3"/>
  <c r="A27" i="3"/>
  <c r="A92" i="3" s="1"/>
  <c r="Y26" i="3"/>
  <c r="X26" i="3"/>
  <c r="U26" i="3"/>
  <c r="T26" i="3"/>
  <c r="R26" i="3"/>
  <c r="E91" i="3" s="1"/>
  <c r="Q26" i="3"/>
  <c r="P26" i="3"/>
  <c r="L26" i="3"/>
  <c r="K91" i="3" s="1"/>
  <c r="K26" i="3"/>
  <c r="H26" i="3"/>
  <c r="E26" i="3"/>
  <c r="A26" i="3"/>
  <c r="B26" i="3" s="1"/>
  <c r="W25" i="3"/>
  <c r="J90" i="3" s="1"/>
  <c r="V25" i="3"/>
  <c r="U25" i="3"/>
  <c r="T25" i="3"/>
  <c r="R25" i="3"/>
  <c r="E90" i="3" s="1"/>
  <c r="Q25" i="3"/>
  <c r="P25" i="3"/>
  <c r="C90" i="3" s="1"/>
  <c r="M25" i="3"/>
  <c r="L25" i="3"/>
  <c r="K25" i="3"/>
  <c r="H25" i="3"/>
  <c r="E25" i="3"/>
  <c r="A25" i="3"/>
  <c r="B25" i="3" s="1"/>
  <c r="Y24" i="3"/>
  <c r="X24" i="3"/>
  <c r="U24" i="3"/>
  <c r="T24" i="3"/>
  <c r="R24" i="3"/>
  <c r="E89" i="3" s="1"/>
  <c r="Q24" i="3"/>
  <c r="P24" i="3"/>
  <c r="L24" i="3"/>
  <c r="K89" i="3" s="1"/>
  <c r="K24" i="3"/>
  <c r="H24" i="3"/>
  <c r="F24" i="3"/>
  <c r="E24" i="3"/>
  <c r="B24" i="3"/>
  <c r="A24" i="3"/>
  <c r="A89" i="3" s="1"/>
  <c r="W23" i="3"/>
  <c r="J88" i="3" s="1"/>
  <c r="V23" i="3"/>
  <c r="U23" i="3"/>
  <c r="T23" i="3"/>
  <c r="R23" i="3"/>
  <c r="Q23" i="3"/>
  <c r="P23" i="3"/>
  <c r="M23" i="3"/>
  <c r="L23" i="3"/>
  <c r="K23" i="3"/>
  <c r="H23" i="3"/>
  <c r="E23" i="3"/>
  <c r="D23" i="3"/>
  <c r="A23" i="3"/>
  <c r="A88" i="3" s="1"/>
  <c r="Y22" i="3"/>
  <c r="X22" i="3"/>
  <c r="V22" i="3"/>
  <c r="U22" i="3"/>
  <c r="T22" i="3"/>
  <c r="S22" i="3"/>
  <c r="R22" i="3"/>
  <c r="P22" i="3"/>
  <c r="K22" i="3"/>
  <c r="H22" i="3"/>
  <c r="E22" i="3"/>
  <c r="B22" i="3"/>
  <c r="A22" i="3"/>
  <c r="A87" i="3" s="1"/>
  <c r="Y21" i="3"/>
  <c r="X21" i="3"/>
  <c r="K86" i="3" s="1"/>
  <c r="W21" i="3"/>
  <c r="J86" i="3" s="1"/>
  <c r="V21" i="3"/>
  <c r="U21" i="3"/>
  <c r="T21" i="3"/>
  <c r="R21" i="3"/>
  <c r="Q21" i="3"/>
  <c r="P21" i="3"/>
  <c r="C86" i="3" s="1"/>
  <c r="L21" i="3"/>
  <c r="K21" i="3"/>
  <c r="H21" i="3"/>
  <c r="E21" i="3"/>
  <c r="E86" i="3" s="1"/>
  <c r="A21" i="3"/>
  <c r="A86" i="3" s="1"/>
  <c r="Y20" i="3"/>
  <c r="L85" i="3" s="1"/>
  <c r="X20" i="3"/>
  <c r="V20" i="3"/>
  <c r="U20" i="3"/>
  <c r="T20" i="3"/>
  <c r="S20" i="3"/>
  <c r="R20" i="3"/>
  <c r="P20" i="3"/>
  <c r="M20" i="3"/>
  <c r="K20" i="3"/>
  <c r="H20" i="3"/>
  <c r="F20" i="3"/>
  <c r="E20" i="3"/>
  <c r="B20" i="3"/>
  <c r="A20" i="3"/>
  <c r="A85" i="3" s="1"/>
  <c r="Y19" i="3"/>
  <c r="W19" i="3"/>
  <c r="J84" i="3" s="1"/>
  <c r="V19" i="3"/>
  <c r="R19" i="3"/>
  <c r="E84" i="3" s="1"/>
  <c r="Q19" i="3"/>
  <c r="D84" i="3" s="1"/>
  <c r="P19" i="3"/>
  <c r="L19" i="3"/>
  <c r="K19" i="3"/>
  <c r="H19" i="3"/>
  <c r="E19" i="3"/>
  <c r="D19" i="3"/>
  <c r="B19" i="3"/>
  <c r="A19" i="3"/>
  <c r="A84" i="3" s="1"/>
  <c r="Y18" i="3"/>
  <c r="X18" i="3"/>
  <c r="W18" i="3"/>
  <c r="J83" i="3" s="1"/>
  <c r="U18" i="3"/>
  <c r="T18" i="3"/>
  <c r="S18" i="3"/>
  <c r="R18" i="3"/>
  <c r="E83" i="3" s="1"/>
  <c r="Q18" i="3"/>
  <c r="P18" i="3"/>
  <c r="M18" i="3"/>
  <c r="K18" i="3"/>
  <c r="E18" i="3"/>
  <c r="A18" i="3"/>
  <c r="B18" i="3" s="1"/>
  <c r="Y17" i="3"/>
  <c r="W17" i="3"/>
  <c r="J82" i="3" s="1"/>
  <c r="R17" i="3"/>
  <c r="E82" i="3" s="1"/>
  <c r="Q17" i="3"/>
  <c r="P17" i="3"/>
  <c r="C82" i="3" s="1"/>
  <c r="L17" i="3"/>
  <c r="K17" i="3"/>
  <c r="H17" i="3"/>
  <c r="E17" i="3"/>
  <c r="A17" i="3"/>
  <c r="B17" i="3" s="1"/>
  <c r="Y16" i="3"/>
  <c r="L81" i="3" s="1"/>
  <c r="W16" i="3"/>
  <c r="J81" i="3" s="1"/>
  <c r="V16" i="3"/>
  <c r="T16" i="3"/>
  <c r="S16" i="3"/>
  <c r="Q16" i="3"/>
  <c r="P16" i="3"/>
  <c r="M16" i="3"/>
  <c r="L16" i="3"/>
  <c r="K16" i="3"/>
  <c r="H16" i="3"/>
  <c r="F16" i="3"/>
  <c r="E16" i="3"/>
  <c r="A16" i="3"/>
  <c r="A81" i="3" s="1"/>
  <c r="Y15" i="3"/>
  <c r="W15" i="3"/>
  <c r="J80" i="3" s="1"/>
  <c r="R15" i="3"/>
  <c r="Q15" i="3"/>
  <c r="D80" i="3" s="1"/>
  <c r="P15" i="3"/>
  <c r="K15" i="3"/>
  <c r="H15" i="3"/>
  <c r="E15" i="3"/>
  <c r="D15" i="3"/>
  <c r="A15" i="3"/>
  <c r="B15" i="3" s="1"/>
  <c r="Y14" i="3"/>
  <c r="X14" i="3"/>
  <c r="W14" i="3"/>
  <c r="J79" i="3" s="1"/>
  <c r="V14" i="3"/>
  <c r="T14" i="3"/>
  <c r="S14" i="3"/>
  <c r="R14" i="3"/>
  <c r="E79" i="3" s="1"/>
  <c r="Q14" i="3"/>
  <c r="P14" i="3"/>
  <c r="L14" i="3"/>
  <c r="K79" i="3" s="1"/>
  <c r="K14" i="3"/>
  <c r="H14" i="3"/>
  <c r="E14" i="3"/>
  <c r="B14" i="3"/>
  <c r="A14" i="3"/>
  <c r="Y13" i="3"/>
  <c r="L78" i="3" s="1"/>
  <c r="X13" i="3"/>
  <c r="K78" i="3" s="1"/>
  <c r="V13" i="3"/>
  <c r="U13" i="3"/>
  <c r="T13" i="3"/>
  <c r="S13" i="3"/>
  <c r="Q13" i="3"/>
  <c r="P13" i="3"/>
  <c r="C78" i="3" s="1"/>
  <c r="M13" i="3"/>
  <c r="L13" i="3"/>
  <c r="K13" i="3"/>
  <c r="E13" i="3"/>
  <c r="A13" i="3"/>
  <c r="B13" i="3" s="1"/>
  <c r="Y12" i="3"/>
  <c r="W12" i="3"/>
  <c r="J77" i="3" s="1"/>
  <c r="V12" i="3"/>
  <c r="T12" i="3"/>
  <c r="S12" i="3"/>
  <c r="R12" i="3"/>
  <c r="E77" i="3" s="1"/>
  <c r="Q12" i="3"/>
  <c r="P12" i="3"/>
  <c r="L12" i="3"/>
  <c r="K12" i="3"/>
  <c r="H12" i="3"/>
  <c r="F12" i="3"/>
  <c r="E12" i="3"/>
  <c r="B12" i="3"/>
  <c r="A12" i="3"/>
  <c r="A77" i="3" s="1"/>
  <c r="Y11" i="3"/>
  <c r="X11" i="3"/>
  <c r="W11" i="3"/>
  <c r="J76" i="3" s="1"/>
  <c r="U11" i="3"/>
  <c r="T11" i="3"/>
  <c r="S11" i="3"/>
  <c r="R11" i="3"/>
  <c r="Q11" i="3"/>
  <c r="D76" i="3" s="1"/>
  <c r="P11" i="3"/>
  <c r="K11" i="3"/>
  <c r="E11" i="3"/>
  <c r="D11" i="3"/>
  <c r="A11" i="3"/>
  <c r="B11" i="3" s="1"/>
  <c r="Y10" i="3"/>
  <c r="X10" i="3"/>
  <c r="T10" i="3"/>
  <c r="R10" i="3"/>
  <c r="E75" i="3" s="1"/>
  <c r="Q10" i="3"/>
  <c r="P10" i="3"/>
  <c r="N10" i="3"/>
  <c r="N41" i="3" s="1"/>
  <c r="L10" i="3"/>
  <c r="K75" i="3" s="1"/>
  <c r="K10" i="3"/>
  <c r="H10" i="3"/>
  <c r="H41" i="3" s="1"/>
  <c r="F10" i="3"/>
  <c r="F41" i="3" s="1"/>
  <c r="E10" i="3"/>
  <c r="E41" i="3" s="1"/>
  <c r="B10" i="3"/>
  <c r="A10" i="3"/>
  <c r="A75" i="3" s="1"/>
  <c r="M9" i="3"/>
  <c r="L9" i="3"/>
  <c r="K9" i="3"/>
  <c r="J9" i="3"/>
  <c r="I9" i="3"/>
  <c r="H9" i="3"/>
  <c r="G9" i="3"/>
  <c r="F9" i="3"/>
  <c r="E9" i="3"/>
  <c r="D9" i="3"/>
  <c r="C9" i="3"/>
  <c r="N9" i="3" s="1"/>
  <c r="A9" i="3"/>
  <c r="Y4" i="3"/>
  <c r="X4" i="3"/>
  <c r="W4" i="3"/>
  <c r="V4" i="3"/>
  <c r="U4" i="3"/>
  <c r="T4" i="3"/>
  <c r="S4" i="3"/>
  <c r="R4" i="3"/>
  <c r="Q4" i="3"/>
  <c r="P4" i="3"/>
  <c r="Y3" i="3"/>
  <c r="X3" i="3"/>
  <c r="W3" i="3"/>
  <c r="V3" i="3"/>
  <c r="U3" i="3"/>
  <c r="T3" i="3"/>
  <c r="S3" i="3"/>
  <c r="R3" i="3"/>
  <c r="Q3" i="3"/>
  <c r="P3" i="3"/>
  <c r="V38" i="2"/>
  <c r="U38" i="2"/>
  <c r="J38" i="2"/>
  <c r="H38" i="2"/>
  <c r="F38" i="2"/>
  <c r="A38" i="2"/>
  <c r="V37" i="2"/>
  <c r="U37" i="2"/>
  <c r="P37" i="2"/>
  <c r="J37" i="2"/>
  <c r="H37" i="2"/>
  <c r="F37" i="2"/>
  <c r="A37" i="2"/>
  <c r="V36" i="2"/>
  <c r="U36" i="2"/>
  <c r="J36" i="2"/>
  <c r="H36" i="2"/>
  <c r="F36" i="2"/>
  <c r="A36" i="2"/>
  <c r="V35" i="2"/>
  <c r="U35" i="2"/>
  <c r="P35" i="2"/>
  <c r="J35" i="2"/>
  <c r="H35" i="2"/>
  <c r="F35" i="2"/>
  <c r="A35" i="2"/>
  <c r="V34" i="2"/>
  <c r="U34" i="2"/>
  <c r="J34" i="2"/>
  <c r="H34" i="2"/>
  <c r="F34" i="2"/>
  <c r="A34" i="2"/>
  <c r="V33" i="2"/>
  <c r="U33" i="2"/>
  <c r="P33" i="2"/>
  <c r="J33" i="2"/>
  <c r="H33" i="2"/>
  <c r="F33" i="2"/>
  <c r="A33" i="2"/>
  <c r="V32" i="2"/>
  <c r="U32" i="2"/>
  <c r="J32" i="2"/>
  <c r="H32" i="2"/>
  <c r="F32" i="2"/>
  <c r="A32" i="2"/>
  <c r="V31" i="2"/>
  <c r="U31" i="2"/>
  <c r="P31" i="2"/>
  <c r="J31" i="2"/>
  <c r="H31" i="2"/>
  <c r="F31" i="2"/>
  <c r="A31" i="2"/>
  <c r="V30" i="2"/>
  <c r="U30" i="2"/>
  <c r="J30" i="2"/>
  <c r="H30" i="2"/>
  <c r="F30" i="2"/>
  <c r="A30" i="2"/>
  <c r="V29" i="2"/>
  <c r="U29" i="2"/>
  <c r="P29" i="2"/>
  <c r="J29" i="2"/>
  <c r="H29" i="2"/>
  <c r="F29" i="2"/>
  <c r="A29" i="2"/>
  <c r="V28" i="2"/>
  <c r="U28" i="2"/>
  <c r="P28" i="2"/>
  <c r="J28" i="2"/>
  <c r="H28" i="2"/>
  <c r="F28" i="2"/>
  <c r="A28" i="2"/>
  <c r="V27" i="2"/>
  <c r="U27" i="2"/>
  <c r="J27" i="2"/>
  <c r="H27" i="2"/>
  <c r="F27" i="2"/>
  <c r="A27" i="2"/>
  <c r="V26" i="2"/>
  <c r="U26" i="2"/>
  <c r="P26" i="2"/>
  <c r="J26" i="2"/>
  <c r="H26" i="2"/>
  <c r="F26" i="2"/>
  <c r="A26" i="2"/>
  <c r="V25" i="2"/>
  <c r="U25" i="2"/>
  <c r="J25" i="2"/>
  <c r="H25" i="2"/>
  <c r="F25" i="2"/>
  <c r="A25" i="2"/>
  <c r="V24" i="2"/>
  <c r="U24" i="2"/>
  <c r="P24" i="2"/>
  <c r="J24" i="2"/>
  <c r="H24" i="2"/>
  <c r="F24" i="2"/>
  <c r="A24" i="2"/>
  <c r="V23" i="2"/>
  <c r="U23" i="2"/>
  <c r="J23" i="2"/>
  <c r="H23" i="2"/>
  <c r="F23" i="2"/>
  <c r="A23" i="2"/>
  <c r="V22" i="2"/>
  <c r="U22" i="2"/>
  <c r="P22" i="2"/>
  <c r="J22" i="2"/>
  <c r="H22" i="2"/>
  <c r="F22" i="2"/>
  <c r="A22" i="2"/>
  <c r="V21" i="2"/>
  <c r="U21" i="2"/>
  <c r="J21" i="2"/>
  <c r="H21" i="2"/>
  <c r="F21" i="2"/>
  <c r="A21" i="2"/>
  <c r="V20" i="2"/>
  <c r="U20" i="2"/>
  <c r="P20" i="2"/>
  <c r="J20" i="2"/>
  <c r="H20" i="2"/>
  <c r="F20" i="2"/>
  <c r="A20" i="2"/>
  <c r="V19" i="2"/>
  <c r="U19" i="2"/>
  <c r="J19" i="2"/>
  <c r="H19" i="2"/>
  <c r="F19" i="2"/>
  <c r="A19" i="2"/>
  <c r="V18" i="2"/>
  <c r="U18" i="2"/>
  <c r="P18" i="2"/>
  <c r="J18" i="2"/>
  <c r="H18" i="2"/>
  <c r="F18" i="2"/>
  <c r="A18" i="2"/>
  <c r="V17" i="2"/>
  <c r="U17" i="2"/>
  <c r="P17" i="2"/>
  <c r="J17" i="2"/>
  <c r="H17" i="2"/>
  <c r="F17" i="2"/>
  <c r="A17" i="2"/>
  <c r="V16" i="2"/>
  <c r="U16" i="2"/>
  <c r="J16" i="2"/>
  <c r="H16" i="2"/>
  <c r="F16" i="2"/>
  <c r="A16" i="2"/>
  <c r="V15" i="2"/>
  <c r="U15" i="2"/>
  <c r="P15" i="2"/>
  <c r="J15" i="2"/>
  <c r="H15" i="2"/>
  <c r="F15" i="2"/>
  <c r="A15" i="2"/>
  <c r="V14" i="2"/>
  <c r="U14" i="2"/>
  <c r="J14" i="2"/>
  <c r="H14" i="2"/>
  <c r="F14" i="2"/>
  <c r="A14" i="2"/>
  <c r="V13" i="2"/>
  <c r="U13" i="2"/>
  <c r="P13" i="2"/>
  <c r="J13" i="2"/>
  <c r="H13" i="2"/>
  <c r="F13" i="2"/>
  <c r="A13" i="2"/>
  <c r="V12" i="2"/>
  <c r="U12" i="2"/>
  <c r="J12" i="2"/>
  <c r="H12" i="2"/>
  <c r="F12" i="2"/>
  <c r="A12" i="2"/>
  <c r="V11" i="2"/>
  <c r="U11" i="2"/>
  <c r="J11" i="2"/>
  <c r="H11" i="2"/>
  <c r="F11" i="2"/>
  <c r="A11" i="2"/>
  <c r="V10" i="2"/>
  <c r="U10" i="2"/>
  <c r="J10" i="2"/>
  <c r="H10" i="2"/>
  <c r="A10" i="2"/>
  <c r="V9" i="2"/>
  <c r="U9" i="2"/>
  <c r="J9" i="2"/>
  <c r="H9" i="2"/>
  <c r="F9" i="2"/>
  <c r="A9" i="2"/>
  <c r="V8" i="2"/>
  <c r="U8" i="2"/>
  <c r="P8" i="2"/>
  <c r="J8" i="2"/>
  <c r="H8" i="2"/>
  <c r="A8" i="2"/>
  <c r="AD40" i="1"/>
  <c r="AC40" i="1"/>
  <c r="V40" i="1"/>
  <c r="U40" i="1"/>
  <c r="S40" i="1"/>
  <c r="T40" i="1" s="1"/>
  <c r="R40" i="1"/>
  <c r="Q40" i="1"/>
  <c r="O40" i="1"/>
  <c r="P40" i="1" s="1"/>
  <c r="N40" i="1"/>
  <c r="M40" i="1"/>
  <c r="K40" i="1"/>
  <c r="L40" i="1" s="1"/>
  <c r="F40" i="1"/>
  <c r="AD39" i="1"/>
  <c r="AC39" i="1"/>
  <c r="U39" i="1"/>
  <c r="V39" i="1" s="1"/>
  <c r="T39" i="1"/>
  <c r="S39" i="1"/>
  <c r="Q39" i="1"/>
  <c r="R39" i="1" s="1"/>
  <c r="P39" i="1"/>
  <c r="O39" i="1"/>
  <c r="M39" i="1"/>
  <c r="N39" i="1" s="1"/>
  <c r="L39" i="1"/>
  <c r="K39" i="1"/>
  <c r="W39" i="1" s="1"/>
  <c r="AH38" i="1"/>
  <c r="AC38" i="1"/>
  <c r="AD38" i="1" s="1"/>
  <c r="U38" i="1"/>
  <c r="V38" i="1" s="1"/>
  <c r="T38" i="1"/>
  <c r="S38" i="1"/>
  <c r="Q38" i="1"/>
  <c r="R38" i="1" s="1"/>
  <c r="P38" i="1"/>
  <c r="O38" i="1"/>
  <c r="M38" i="1"/>
  <c r="N38" i="1" s="1"/>
  <c r="L38" i="1"/>
  <c r="K38" i="1"/>
  <c r="W38" i="1" s="1"/>
  <c r="F38" i="1"/>
  <c r="B38" i="1"/>
  <c r="AH37" i="1"/>
  <c r="AC37" i="1"/>
  <c r="AD37" i="1" s="1"/>
  <c r="V37" i="1"/>
  <c r="U37" i="1"/>
  <c r="S37" i="1"/>
  <c r="T37" i="1" s="1"/>
  <c r="R37" i="1"/>
  <c r="Q37" i="1"/>
  <c r="O37" i="1"/>
  <c r="P37" i="1" s="1"/>
  <c r="N37" i="1"/>
  <c r="M37" i="1"/>
  <c r="K37" i="1"/>
  <c r="L37" i="1" s="1"/>
  <c r="B37" i="1"/>
  <c r="AD36" i="1"/>
  <c r="AC36" i="1"/>
  <c r="V36" i="1"/>
  <c r="U36" i="1"/>
  <c r="S36" i="1"/>
  <c r="T36" i="1" s="1"/>
  <c r="R36" i="1"/>
  <c r="Q36" i="1"/>
  <c r="O36" i="1"/>
  <c r="P36" i="1" s="1"/>
  <c r="N36" i="1"/>
  <c r="M36" i="1"/>
  <c r="K36" i="1"/>
  <c r="L36" i="1" s="1"/>
  <c r="F36" i="1"/>
  <c r="AD35" i="1"/>
  <c r="AC35" i="1"/>
  <c r="U35" i="1"/>
  <c r="V35" i="1" s="1"/>
  <c r="T35" i="1"/>
  <c r="S35" i="1"/>
  <c r="Q35" i="1"/>
  <c r="R35" i="1" s="1"/>
  <c r="P35" i="1"/>
  <c r="O35" i="1"/>
  <c r="M35" i="1"/>
  <c r="N35" i="1" s="1"/>
  <c r="L35" i="1"/>
  <c r="K35" i="1"/>
  <c r="W35" i="1" s="1"/>
  <c r="AH34" i="1"/>
  <c r="AC34" i="1"/>
  <c r="AD34" i="1" s="1"/>
  <c r="U34" i="1"/>
  <c r="V34" i="1" s="1"/>
  <c r="T34" i="1"/>
  <c r="S34" i="1"/>
  <c r="Q34" i="1"/>
  <c r="R34" i="1" s="1"/>
  <c r="P34" i="1"/>
  <c r="O34" i="1"/>
  <c r="M34" i="1"/>
  <c r="N34" i="1" s="1"/>
  <c r="L34" i="1"/>
  <c r="K34" i="1"/>
  <c r="W34" i="1" s="1"/>
  <c r="F34" i="1"/>
  <c r="B34" i="1"/>
  <c r="AC33" i="1"/>
  <c r="AD33" i="1" s="1"/>
  <c r="V33" i="1"/>
  <c r="U33" i="1"/>
  <c r="S33" i="1"/>
  <c r="T33" i="1" s="1"/>
  <c r="R33" i="1"/>
  <c r="Q33" i="1"/>
  <c r="O33" i="1"/>
  <c r="P33" i="1" s="1"/>
  <c r="N33" i="1"/>
  <c r="M33" i="1"/>
  <c r="K33" i="1"/>
  <c r="L33" i="1" s="1"/>
  <c r="B33" i="1"/>
  <c r="AD32" i="1"/>
  <c r="AC32" i="1"/>
  <c r="V32" i="1"/>
  <c r="U32" i="1"/>
  <c r="S32" i="1"/>
  <c r="T32" i="1" s="1"/>
  <c r="R32" i="1"/>
  <c r="Q32" i="1"/>
  <c r="O32" i="1"/>
  <c r="P32" i="1" s="1"/>
  <c r="N32" i="1"/>
  <c r="M32" i="1"/>
  <c r="K32" i="1"/>
  <c r="L32" i="1" s="1"/>
  <c r="F32" i="1"/>
  <c r="AD31" i="1"/>
  <c r="AC31" i="1"/>
  <c r="U31" i="1"/>
  <c r="V31" i="1" s="1"/>
  <c r="T31" i="1"/>
  <c r="S31" i="1"/>
  <c r="Q31" i="1"/>
  <c r="R31" i="1" s="1"/>
  <c r="P31" i="1"/>
  <c r="O31" i="1"/>
  <c r="M31" i="1"/>
  <c r="N31" i="1" s="1"/>
  <c r="L31" i="1"/>
  <c r="K31" i="1"/>
  <c r="W31" i="1" s="1"/>
  <c r="AH30" i="1"/>
  <c r="AC30" i="1"/>
  <c r="AD30" i="1" s="1"/>
  <c r="U30" i="1"/>
  <c r="V30" i="1" s="1"/>
  <c r="T30" i="1"/>
  <c r="S30" i="1"/>
  <c r="Q30" i="1"/>
  <c r="R30" i="1" s="1"/>
  <c r="P30" i="1"/>
  <c r="O30" i="1"/>
  <c r="M30" i="1"/>
  <c r="N30" i="1" s="1"/>
  <c r="L30" i="1"/>
  <c r="K30" i="1"/>
  <c r="W30" i="1" s="1"/>
  <c r="F30" i="1"/>
  <c r="B30" i="1"/>
  <c r="AH29" i="1"/>
  <c r="AC29" i="1"/>
  <c r="AD29" i="1" s="1"/>
  <c r="V29" i="1"/>
  <c r="U29" i="1"/>
  <c r="S29" i="1"/>
  <c r="T29" i="1" s="1"/>
  <c r="R29" i="1"/>
  <c r="Q29" i="1"/>
  <c r="O29" i="1"/>
  <c r="P29" i="1" s="1"/>
  <c r="N29" i="1"/>
  <c r="M29" i="1"/>
  <c r="K29" i="1"/>
  <c r="L29" i="1" s="1"/>
  <c r="B29" i="1"/>
  <c r="AD28" i="1"/>
  <c r="AC28" i="1"/>
  <c r="V28" i="1"/>
  <c r="U28" i="1"/>
  <c r="S28" i="1"/>
  <c r="T28" i="1" s="1"/>
  <c r="R28" i="1"/>
  <c r="Q28" i="1"/>
  <c r="O28" i="1"/>
  <c r="P28" i="1" s="1"/>
  <c r="N28" i="1"/>
  <c r="M28" i="1"/>
  <c r="K28" i="1"/>
  <c r="L28" i="1" s="1"/>
  <c r="F28" i="1"/>
  <c r="AD27" i="1"/>
  <c r="AC27" i="1"/>
  <c r="U27" i="1"/>
  <c r="V27" i="1" s="1"/>
  <c r="T27" i="1"/>
  <c r="S27" i="1"/>
  <c r="Q27" i="1"/>
  <c r="R27" i="1" s="1"/>
  <c r="P27" i="1"/>
  <c r="O27" i="1"/>
  <c r="M27" i="1"/>
  <c r="N27" i="1" s="1"/>
  <c r="L27" i="1"/>
  <c r="K27" i="1"/>
  <c r="W27" i="1" s="1"/>
  <c r="AH26" i="1"/>
  <c r="AC26" i="1"/>
  <c r="AD26" i="1" s="1"/>
  <c r="U26" i="1"/>
  <c r="V26" i="1" s="1"/>
  <c r="T26" i="1"/>
  <c r="S26" i="1"/>
  <c r="Q26" i="1"/>
  <c r="R26" i="1" s="1"/>
  <c r="P26" i="1"/>
  <c r="O26" i="1"/>
  <c r="M26" i="1"/>
  <c r="N26" i="1" s="1"/>
  <c r="L26" i="1"/>
  <c r="K26" i="1"/>
  <c r="W26" i="1" s="1"/>
  <c r="F26" i="1"/>
  <c r="B26" i="1"/>
  <c r="AC25" i="1"/>
  <c r="AD25" i="1" s="1"/>
  <c r="V25" i="1"/>
  <c r="U25" i="1"/>
  <c r="S25" i="1"/>
  <c r="T25" i="1" s="1"/>
  <c r="R25" i="1"/>
  <c r="Q25" i="1"/>
  <c r="O25" i="1"/>
  <c r="P25" i="1" s="1"/>
  <c r="N25" i="1"/>
  <c r="M25" i="1"/>
  <c r="K25" i="1"/>
  <c r="L25" i="1" s="1"/>
  <c r="B25" i="1"/>
  <c r="AD24" i="1"/>
  <c r="AC24" i="1"/>
  <c r="V24" i="1"/>
  <c r="U24" i="1"/>
  <c r="S24" i="1"/>
  <c r="T24" i="1" s="1"/>
  <c r="R24" i="1"/>
  <c r="Q24" i="1"/>
  <c r="O24" i="1"/>
  <c r="P24" i="1" s="1"/>
  <c r="N24" i="1"/>
  <c r="M24" i="1"/>
  <c r="K24" i="1"/>
  <c r="L24" i="1" s="1"/>
  <c r="F24" i="1"/>
  <c r="AD23" i="1"/>
  <c r="AC23" i="1"/>
  <c r="U23" i="1"/>
  <c r="V23" i="1" s="1"/>
  <c r="T23" i="1"/>
  <c r="S23" i="1"/>
  <c r="Q23" i="1"/>
  <c r="R23" i="1" s="1"/>
  <c r="P23" i="1"/>
  <c r="O23" i="1"/>
  <c r="M23" i="1"/>
  <c r="N23" i="1" s="1"/>
  <c r="L23" i="1"/>
  <c r="K23" i="1"/>
  <c r="W23" i="1" s="1"/>
  <c r="AH22" i="1"/>
  <c r="AC22" i="1"/>
  <c r="AD22" i="1" s="1"/>
  <c r="U22" i="1"/>
  <c r="V22" i="1" s="1"/>
  <c r="T22" i="1"/>
  <c r="S22" i="1"/>
  <c r="Q22" i="1"/>
  <c r="R22" i="1" s="1"/>
  <c r="P22" i="1"/>
  <c r="O22" i="1"/>
  <c r="M22" i="1"/>
  <c r="N22" i="1" s="1"/>
  <c r="L22" i="1"/>
  <c r="K22" i="1"/>
  <c r="W22" i="1" s="1"/>
  <c r="B22" i="1"/>
  <c r="AH21" i="1"/>
  <c r="AC21" i="1"/>
  <c r="AD21" i="1" s="1"/>
  <c r="V21" i="1"/>
  <c r="U21" i="1"/>
  <c r="S21" i="1"/>
  <c r="T21" i="1" s="1"/>
  <c r="R21" i="1"/>
  <c r="Q21" i="1"/>
  <c r="O21" i="1"/>
  <c r="P21" i="1" s="1"/>
  <c r="N21" i="1"/>
  <c r="M21" i="1"/>
  <c r="K21" i="1"/>
  <c r="L21" i="1" s="1"/>
  <c r="B21" i="1"/>
  <c r="AD20" i="1"/>
  <c r="AC20" i="1"/>
  <c r="V20" i="1"/>
  <c r="U20" i="1"/>
  <c r="S20" i="1"/>
  <c r="T20" i="1" s="1"/>
  <c r="R20" i="1"/>
  <c r="Q20" i="1"/>
  <c r="O20" i="1"/>
  <c r="P20" i="1" s="1"/>
  <c r="N20" i="1"/>
  <c r="M20" i="1"/>
  <c r="K20" i="1"/>
  <c r="L20" i="1" s="1"/>
  <c r="F20" i="1"/>
  <c r="AD19" i="1"/>
  <c r="AC19" i="1"/>
  <c r="U19" i="1"/>
  <c r="V19" i="1" s="1"/>
  <c r="T19" i="1"/>
  <c r="S19" i="1"/>
  <c r="Q19" i="1"/>
  <c r="R19" i="1" s="1"/>
  <c r="P19" i="1"/>
  <c r="O19" i="1"/>
  <c r="M19" i="1"/>
  <c r="N19" i="1" s="1"/>
  <c r="L19" i="1"/>
  <c r="K19" i="1"/>
  <c r="W19" i="1" s="1"/>
  <c r="AH18" i="1"/>
  <c r="AC18" i="1"/>
  <c r="AD18" i="1" s="1"/>
  <c r="U18" i="1"/>
  <c r="V18" i="1" s="1"/>
  <c r="T18" i="1"/>
  <c r="S18" i="1"/>
  <c r="Q18" i="1"/>
  <c r="R18" i="1" s="1"/>
  <c r="P18" i="1"/>
  <c r="O18" i="1"/>
  <c r="M18" i="1"/>
  <c r="N18" i="1" s="1"/>
  <c r="L18" i="1"/>
  <c r="K18" i="1"/>
  <c r="W18" i="1" s="1"/>
  <c r="F18" i="1"/>
  <c r="B18" i="1"/>
  <c r="AC17" i="1"/>
  <c r="AD17" i="1" s="1"/>
  <c r="V17" i="1"/>
  <c r="U17" i="1"/>
  <c r="S17" i="1"/>
  <c r="T17" i="1" s="1"/>
  <c r="R17" i="1"/>
  <c r="Q17" i="1"/>
  <c r="O17" i="1"/>
  <c r="P17" i="1" s="1"/>
  <c r="N17" i="1"/>
  <c r="M17" i="1"/>
  <c r="K17" i="1"/>
  <c r="L17" i="1" s="1"/>
  <c r="B17" i="1"/>
  <c r="AD16" i="1"/>
  <c r="AC16" i="1"/>
  <c r="V16" i="1"/>
  <c r="U16" i="1"/>
  <c r="S16" i="1"/>
  <c r="T16" i="1" s="1"/>
  <c r="R16" i="1"/>
  <c r="Q16" i="1"/>
  <c r="O16" i="1"/>
  <c r="P16" i="1" s="1"/>
  <c r="N16" i="1"/>
  <c r="M16" i="1"/>
  <c r="K16" i="1"/>
  <c r="L16" i="1" s="1"/>
  <c r="AH15" i="1"/>
  <c r="AC15" i="1"/>
  <c r="AD15" i="1" s="1"/>
  <c r="U15" i="1"/>
  <c r="V15" i="1" s="1"/>
  <c r="T15" i="1"/>
  <c r="S15" i="1"/>
  <c r="Q15" i="1"/>
  <c r="R15" i="1" s="1"/>
  <c r="P15" i="1"/>
  <c r="O15" i="1"/>
  <c r="M15" i="1"/>
  <c r="N15" i="1" s="1"/>
  <c r="L15" i="1"/>
  <c r="K15" i="1"/>
  <c r="W15" i="1" s="1"/>
  <c r="F15" i="1"/>
  <c r="AH14" i="1"/>
  <c r="AC14" i="1"/>
  <c r="AD14" i="1" s="1"/>
  <c r="U14" i="1"/>
  <c r="V14" i="1" s="1"/>
  <c r="S14" i="1"/>
  <c r="T14" i="1" s="1"/>
  <c r="Q14" i="1"/>
  <c r="R14" i="1" s="1"/>
  <c r="O14" i="1"/>
  <c r="P14" i="1" s="1"/>
  <c r="M14" i="1"/>
  <c r="N14" i="1" s="1"/>
  <c r="K14" i="1"/>
  <c r="L14" i="1" s="1"/>
  <c r="F14" i="1"/>
  <c r="B14" i="1"/>
  <c r="AH13" i="1"/>
  <c r="AC13" i="1"/>
  <c r="AD13" i="1" s="1"/>
  <c r="V13" i="1"/>
  <c r="U13" i="1"/>
  <c r="S13" i="1"/>
  <c r="T13" i="1" s="1"/>
  <c r="R13" i="1"/>
  <c r="Q13" i="1"/>
  <c r="O13" i="1"/>
  <c r="P13" i="1" s="1"/>
  <c r="N13" i="1"/>
  <c r="M13" i="1"/>
  <c r="K13" i="1"/>
  <c r="W13" i="1" s="1"/>
  <c r="B13" i="1"/>
  <c r="AD12" i="1"/>
  <c r="AC12" i="1"/>
  <c r="U12" i="1"/>
  <c r="V12" i="1" s="1"/>
  <c r="S12" i="1"/>
  <c r="T12" i="1" s="1"/>
  <c r="Q12" i="1"/>
  <c r="R12" i="1" s="1"/>
  <c r="O12" i="1"/>
  <c r="P12" i="1" s="1"/>
  <c r="M12" i="1"/>
  <c r="N12" i="1" s="1"/>
  <c r="K12" i="1"/>
  <c r="L12" i="1" s="1"/>
  <c r="F12" i="1"/>
  <c r="AC11" i="1"/>
  <c r="AD11" i="1" s="1"/>
  <c r="U11" i="1"/>
  <c r="V11" i="1" s="1"/>
  <c r="T11" i="1"/>
  <c r="S11" i="1"/>
  <c r="Q11" i="1"/>
  <c r="R11" i="1" s="1"/>
  <c r="P11" i="1"/>
  <c r="O11" i="1"/>
  <c r="M11" i="1"/>
  <c r="N11" i="1" s="1"/>
  <c r="L11" i="1"/>
  <c r="K11" i="1"/>
  <c r="W11" i="1" s="1"/>
  <c r="F11" i="1"/>
  <c r="AC10" i="1"/>
  <c r="AD10" i="1" s="1"/>
  <c r="U10" i="1"/>
  <c r="V10" i="1" s="1"/>
  <c r="S10" i="1"/>
  <c r="T10" i="1" s="1"/>
  <c r="Q10" i="1"/>
  <c r="R10" i="1" s="1"/>
  <c r="O10" i="1"/>
  <c r="P10" i="1" s="1"/>
  <c r="M10" i="1"/>
  <c r="N10" i="1" s="1"/>
  <c r="K10" i="1"/>
  <c r="L10" i="1" s="1"/>
  <c r="G10" i="1"/>
  <c r="H10" i="1" s="1"/>
  <c r="F10" i="1"/>
  <c r="B10" i="1"/>
  <c r="U9" i="1"/>
  <c r="V9" i="1" s="1"/>
  <c r="S9" i="1"/>
  <c r="T9" i="1" s="1"/>
  <c r="Q9" i="1"/>
  <c r="R9" i="1" s="1"/>
  <c r="O9" i="1"/>
  <c r="P9" i="1" s="1"/>
  <c r="M9" i="1"/>
  <c r="N9" i="1" s="1"/>
  <c r="K9" i="1"/>
  <c r="L9" i="1" s="1"/>
  <c r="I9" i="1"/>
  <c r="F9" i="1"/>
  <c r="E9" i="1"/>
  <c r="D9" i="1"/>
  <c r="C9" i="1"/>
  <c r="B9" i="1"/>
  <c r="G9" i="1" s="1"/>
  <c r="H9" i="1" s="1"/>
  <c r="Y9" i="1" s="1"/>
  <c r="J9" i="1" s="1"/>
  <c r="S25" i="2" l="1"/>
  <c r="X27" i="1"/>
  <c r="S36" i="2"/>
  <c r="X38" i="1"/>
  <c r="AE10" i="1"/>
  <c r="Y10" i="1"/>
  <c r="J10" i="1" s="1"/>
  <c r="S21" i="2"/>
  <c r="X23" i="1"/>
  <c r="S24" i="2"/>
  <c r="X26" i="1"/>
  <c r="S28" i="2"/>
  <c r="X30" i="1"/>
  <c r="S32" i="2"/>
  <c r="X34" i="1"/>
  <c r="S20" i="2"/>
  <c r="X22" i="1"/>
  <c r="S13" i="2"/>
  <c r="X15" i="1"/>
  <c r="S29" i="2"/>
  <c r="X31" i="1"/>
  <c r="S9" i="2"/>
  <c r="X11" i="1"/>
  <c r="S11" i="2"/>
  <c r="X13" i="1"/>
  <c r="S17" i="2"/>
  <c r="X19" i="1"/>
  <c r="S16" i="2"/>
  <c r="X18" i="1"/>
  <c r="S33" i="2"/>
  <c r="X35" i="1"/>
  <c r="S37" i="2"/>
  <c r="X39" i="1"/>
  <c r="W14" i="1"/>
  <c r="G42" i="1"/>
  <c r="E76" i="3"/>
  <c r="F81" i="3"/>
  <c r="E88" i="3"/>
  <c r="E96" i="3"/>
  <c r="E100" i="3"/>
  <c r="E104" i="3"/>
  <c r="A76" i="3"/>
  <c r="A90" i="3"/>
  <c r="A91" i="3"/>
  <c r="BG55" i="5"/>
  <c r="BC55" i="5"/>
  <c r="BG59" i="5"/>
  <c r="BC59" i="5"/>
  <c r="BG63" i="5"/>
  <c r="BC63" i="5"/>
  <c r="BG67" i="5"/>
  <c r="BC67" i="5"/>
  <c r="BG71" i="5"/>
  <c r="BC71" i="5"/>
  <c r="BG75" i="5"/>
  <c r="BC75" i="5"/>
  <c r="BG79" i="5"/>
  <c r="BC79" i="5"/>
  <c r="BG47" i="6"/>
  <c r="BC47" i="6"/>
  <c r="W29" i="1"/>
  <c r="W33" i="1"/>
  <c r="W37" i="1"/>
  <c r="R8" i="2"/>
  <c r="R43" i="2" s="1"/>
  <c r="L41" i="3"/>
  <c r="A78" i="3"/>
  <c r="A80" i="3"/>
  <c r="A95" i="3"/>
  <c r="K99" i="3"/>
  <c r="BE43" i="7"/>
  <c r="L13" i="1"/>
  <c r="W16" i="1"/>
  <c r="W28" i="1"/>
  <c r="B16" i="3"/>
  <c r="B28" i="3"/>
  <c r="A82" i="3"/>
  <c r="A83" i="3"/>
  <c r="A98" i="3"/>
  <c r="A100" i="3"/>
  <c r="BF53" i="5"/>
  <c r="BF57" i="5"/>
  <c r="BF61" i="5"/>
  <c r="BF65" i="5"/>
  <c r="BF69" i="5"/>
  <c r="BF73" i="5"/>
  <c r="BF77" i="5"/>
  <c r="BF81" i="5"/>
  <c r="BG51" i="6"/>
  <c r="BC51" i="6"/>
  <c r="BF51" i="6"/>
  <c r="BG55" i="6"/>
  <c r="BC55" i="6"/>
  <c r="BF55" i="6"/>
  <c r="BG59" i="6"/>
  <c r="BC59" i="6"/>
  <c r="BF59" i="6"/>
  <c r="BG63" i="6"/>
  <c r="BC63" i="6"/>
  <c r="BF63" i="6"/>
  <c r="BG67" i="6"/>
  <c r="BC67" i="6"/>
  <c r="BF67" i="6"/>
  <c r="BG71" i="6"/>
  <c r="BC71" i="6"/>
  <c r="BF71" i="6"/>
  <c r="BG75" i="6"/>
  <c r="BC75" i="6"/>
  <c r="G11" i="3"/>
  <c r="G76" i="3" s="1"/>
  <c r="BE45" i="7"/>
  <c r="W10" i="1"/>
  <c r="W17" i="1"/>
  <c r="W21" i="1"/>
  <c r="W25" i="1"/>
  <c r="W9" i="1"/>
  <c r="W12" i="1"/>
  <c r="W20" i="1"/>
  <c r="W24" i="1"/>
  <c r="W32" i="1"/>
  <c r="W36" i="1"/>
  <c r="W40" i="1"/>
  <c r="F77" i="3"/>
  <c r="E80" i="3"/>
  <c r="L83" i="3"/>
  <c r="F85" i="3"/>
  <c r="B21" i="3"/>
  <c r="B23" i="3"/>
  <c r="K94" i="3"/>
  <c r="F97" i="3"/>
  <c r="E44" i="3"/>
  <c r="B37" i="3"/>
  <c r="B39" i="3"/>
  <c r="BF54" i="5"/>
  <c r="BF58" i="5"/>
  <c r="BF62" i="5"/>
  <c r="BF66" i="5"/>
  <c r="BF70" i="5"/>
  <c r="BF74" i="5"/>
  <c r="BF78" i="5"/>
  <c r="BF82" i="5"/>
  <c r="AZ52" i="5"/>
  <c r="D10" i="3" s="1"/>
  <c r="D41" i="3" s="1"/>
  <c r="AX54" i="5"/>
  <c r="B12" i="1" s="1"/>
  <c r="BB54" i="5"/>
  <c r="BG54" i="5" s="1"/>
  <c r="AZ56" i="5"/>
  <c r="D14" i="3" s="1"/>
  <c r="D79" i="3" s="1"/>
  <c r="AX58" i="5"/>
  <c r="B16" i="1" s="1"/>
  <c r="BB58" i="5"/>
  <c r="BG58" i="5" s="1"/>
  <c r="AZ60" i="5"/>
  <c r="D18" i="3" s="1"/>
  <c r="AX62" i="5"/>
  <c r="B20" i="1" s="1"/>
  <c r="BB62" i="5"/>
  <c r="BG62" i="5" s="1"/>
  <c r="AZ64" i="5"/>
  <c r="D22" i="3" s="1"/>
  <c r="AX66" i="5"/>
  <c r="B24" i="1" s="1"/>
  <c r="BB66" i="5"/>
  <c r="BC66" i="5" s="1"/>
  <c r="AZ68" i="5"/>
  <c r="D26" i="3" s="1"/>
  <c r="AX70" i="5"/>
  <c r="B28" i="1" s="1"/>
  <c r="BB70" i="5"/>
  <c r="BG70" i="5" s="1"/>
  <c r="AZ72" i="5"/>
  <c r="D30" i="3" s="1"/>
  <c r="D95" i="3" s="1"/>
  <c r="AX74" i="5"/>
  <c r="B32" i="1" s="1"/>
  <c r="BB74" i="5"/>
  <c r="BG74" i="5" s="1"/>
  <c r="AZ76" i="5"/>
  <c r="D34" i="3" s="1"/>
  <c r="AX78" i="5"/>
  <c r="B36" i="1" s="1"/>
  <c r="BB78" i="5"/>
  <c r="BG78" i="5" s="1"/>
  <c r="AZ80" i="5"/>
  <c r="D38" i="3" s="1"/>
  <c r="AX82" i="5"/>
  <c r="B40" i="1" s="1"/>
  <c r="BB82" i="5"/>
  <c r="BC82" i="5" s="1"/>
  <c r="AZ48" i="6"/>
  <c r="F11" i="3" s="1"/>
  <c r="F76" i="3" s="1"/>
  <c r="AX50" i="6"/>
  <c r="C13" i="1" s="1"/>
  <c r="G13" i="1" s="1"/>
  <c r="BB50" i="6"/>
  <c r="BG50" i="6" s="1"/>
  <c r="AZ52" i="6"/>
  <c r="F15" i="3" s="1"/>
  <c r="AX54" i="6"/>
  <c r="C17" i="1" s="1"/>
  <c r="BB54" i="6"/>
  <c r="BG54" i="6" s="1"/>
  <c r="AZ56" i="6"/>
  <c r="F19" i="3" s="1"/>
  <c r="AX58" i="6"/>
  <c r="C21" i="1" s="1"/>
  <c r="BB58" i="6"/>
  <c r="BG58" i="6" s="1"/>
  <c r="AZ60" i="6"/>
  <c r="F23" i="3" s="1"/>
  <c r="AX62" i="6"/>
  <c r="C25" i="1" s="1"/>
  <c r="BB62" i="6"/>
  <c r="BG62" i="6" s="1"/>
  <c r="AZ64" i="6"/>
  <c r="F27" i="3" s="1"/>
  <c r="AX66" i="6"/>
  <c r="C29" i="1" s="1"/>
  <c r="BB66" i="6"/>
  <c r="BG66" i="6" s="1"/>
  <c r="AZ68" i="6"/>
  <c r="F31" i="3" s="1"/>
  <c r="AX70" i="6"/>
  <c r="C33" i="1" s="1"/>
  <c r="BB70" i="6"/>
  <c r="BG70" i="6" s="1"/>
  <c r="AZ72" i="6"/>
  <c r="F35" i="3" s="1"/>
  <c r="AX74" i="6"/>
  <c r="C37" i="1" s="1"/>
  <c r="BB74" i="6"/>
  <c r="BG74" i="6" s="1"/>
  <c r="AZ76" i="6"/>
  <c r="F39" i="3" s="1"/>
  <c r="BI43" i="7"/>
  <c r="BK43" i="7" s="1"/>
  <c r="BA43" i="7"/>
  <c r="I10" i="3" s="1"/>
  <c r="I41" i="3" s="1"/>
  <c r="AX43" i="7"/>
  <c r="D10" i="1" s="1"/>
  <c r="I10" i="1" s="1"/>
  <c r="BF43" i="7"/>
  <c r="BH43" i="7" s="1"/>
  <c r="BD47" i="7"/>
  <c r="BE47" i="7" s="1"/>
  <c r="AY47" i="7"/>
  <c r="BL47" i="7"/>
  <c r="BI47" i="7"/>
  <c r="BK47" i="7" s="1"/>
  <c r="BA47" i="7"/>
  <c r="I14" i="3" s="1"/>
  <c r="AX47" i="7"/>
  <c r="D14" i="1" s="1"/>
  <c r="I14" i="1" s="1"/>
  <c r="BF49" i="7"/>
  <c r="BH49" i="7" s="1"/>
  <c r="BD51" i="7"/>
  <c r="AY51" i="7"/>
  <c r="AX51" i="7"/>
  <c r="D18" i="1" s="1"/>
  <c r="I18" i="1" s="1"/>
  <c r="BE51" i="7"/>
  <c r="AZ51" i="7"/>
  <c r="H18" i="3" s="1"/>
  <c r="H83" i="3" s="1"/>
  <c r="BF51" i="7"/>
  <c r="BH51" i="7" s="1"/>
  <c r="BI51" i="7"/>
  <c r="BK51" i="7" s="1"/>
  <c r="BA51" i="7"/>
  <c r="I18" i="3" s="1"/>
  <c r="BE53" i="7"/>
  <c r="BE55" i="7"/>
  <c r="BE57" i="7"/>
  <c r="BE59" i="7"/>
  <c r="BE61" i="7"/>
  <c r="BE63" i="7"/>
  <c r="BE65" i="7"/>
  <c r="BE67" i="7"/>
  <c r="BE69" i="7"/>
  <c r="BE71" i="7"/>
  <c r="BE73" i="7"/>
  <c r="BE45" i="8"/>
  <c r="BD55" i="8"/>
  <c r="BD59" i="8"/>
  <c r="BD63" i="8"/>
  <c r="BD67" i="8"/>
  <c r="BD71" i="8"/>
  <c r="BD75" i="8"/>
  <c r="BE52" i="5"/>
  <c r="BF52" i="5" s="1"/>
  <c r="AX53" i="5"/>
  <c r="B11" i="1" s="1"/>
  <c r="BB53" i="5"/>
  <c r="BG53" i="5" s="1"/>
  <c r="AZ55" i="5"/>
  <c r="D13" i="3" s="1"/>
  <c r="AX57" i="5"/>
  <c r="B15" i="1" s="1"/>
  <c r="BB57" i="5"/>
  <c r="BG57" i="5" s="1"/>
  <c r="AZ59" i="5"/>
  <c r="D17" i="3" s="1"/>
  <c r="AX61" i="5"/>
  <c r="B19" i="1" s="1"/>
  <c r="BB61" i="5"/>
  <c r="BC61" i="5" s="1"/>
  <c r="AZ63" i="5"/>
  <c r="D21" i="3" s="1"/>
  <c r="D86" i="3" s="1"/>
  <c r="AX65" i="5"/>
  <c r="B23" i="1" s="1"/>
  <c r="BB65" i="5"/>
  <c r="BG65" i="5" s="1"/>
  <c r="AZ67" i="5"/>
  <c r="D25" i="3" s="1"/>
  <c r="AX69" i="5"/>
  <c r="B27" i="1" s="1"/>
  <c r="BB69" i="5"/>
  <c r="BG69" i="5" s="1"/>
  <c r="AZ71" i="5"/>
  <c r="D29" i="3" s="1"/>
  <c r="AX73" i="5"/>
  <c r="B31" i="1" s="1"/>
  <c r="BB73" i="5"/>
  <c r="BG73" i="5" s="1"/>
  <c r="AZ75" i="5"/>
  <c r="D33" i="3" s="1"/>
  <c r="AX77" i="5"/>
  <c r="B35" i="1" s="1"/>
  <c r="BB77" i="5"/>
  <c r="BC77" i="5" s="1"/>
  <c r="AZ79" i="5"/>
  <c r="D37" i="3" s="1"/>
  <c r="AX81" i="5"/>
  <c r="B39" i="1" s="1"/>
  <c r="BB81" i="5"/>
  <c r="BG81" i="5" s="1"/>
  <c r="AX49" i="6"/>
  <c r="C12" i="1" s="1"/>
  <c r="BB49" i="6"/>
  <c r="BG49" i="6" s="1"/>
  <c r="AZ51" i="6"/>
  <c r="F14" i="3" s="1"/>
  <c r="F79" i="3" s="1"/>
  <c r="AX53" i="6"/>
  <c r="C16" i="1" s="1"/>
  <c r="BB53" i="6"/>
  <c r="BG53" i="6" s="1"/>
  <c r="AZ55" i="6"/>
  <c r="F18" i="3" s="1"/>
  <c r="F83" i="3" s="1"/>
  <c r="AX57" i="6"/>
  <c r="C20" i="1" s="1"/>
  <c r="BB57" i="6"/>
  <c r="BG57" i="6" s="1"/>
  <c r="AZ59" i="6"/>
  <c r="F22" i="3" s="1"/>
  <c r="F87" i="3" s="1"/>
  <c r="AX61" i="6"/>
  <c r="C24" i="1" s="1"/>
  <c r="BB61" i="6"/>
  <c r="BG61" i="6" s="1"/>
  <c r="AZ63" i="6"/>
  <c r="F26" i="3" s="1"/>
  <c r="AX65" i="6"/>
  <c r="C28" i="1" s="1"/>
  <c r="BB65" i="6"/>
  <c r="BG65" i="6" s="1"/>
  <c r="AZ67" i="6"/>
  <c r="F30" i="3" s="1"/>
  <c r="AX69" i="6"/>
  <c r="C32" i="1" s="1"/>
  <c r="BB69" i="6"/>
  <c r="BG69" i="6" s="1"/>
  <c r="AZ71" i="6"/>
  <c r="F34" i="3" s="1"/>
  <c r="AX73" i="6"/>
  <c r="C36" i="1" s="1"/>
  <c r="BB73" i="6"/>
  <c r="BG73" i="6" s="1"/>
  <c r="AZ75" i="6"/>
  <c r="F38" i="3" s="1"/>
  <c r="AX77" i="6"/>
  <c r="C40" i="1" s="1"/>
  <c r="BB77" i="6"/>
  <c r="BG77" i="6" s="1"/>
  <c r="AY43" i="7"/>
  <c r="BD44" i="7"/>
  <c r="BE44" i="7" s="1"/>
  <c r="AZ44" i="7"/>
  <c r="H11" i="3" s="1"/>
  <c r="H76" i="3" s="1"/>
  <c r="BI44" i="7"/>
  <c r="BK44" i="7" s="1"/>
  <c r="BA44" i="7"/>
  <c r="I11" i="3" s="1"/>
  <c r="AX44" i="7"/>
  <c r="D11" i="1" s="1"/>
  <c r="I11" i="1" s="1"/>
  <c r="BF44" i="7"/>
  <c r="BH44" i="7" s="1"/>
  <c r="BD48" i="7"/>
  <c r="BE48" i="7" s="1"/>
  <c r="AY48" i="7"/>
  <c r="BI48" i="7"/>
  <c r="BK48" i="7" s="1"/>
  <c r="BA48" i="7"/>
  <c r="I15" i="3" s="1"/>
  <c r="AX48" i="7"/>
  <c r="D15" i="1" s="1"/>
  <c r="I15" i="1" s="1"/>
  <c r="BD45" i="8"/>
  <c r="BD56" i="8"/>
  <c r="BD60" i="8"/>
  <c r="BD64" i="8"/>
  <c r="BD68" i="8"/>
  <c r="BD72" i="8"/>
  <c r="BB52" i="5"/>
  <c r="BG52" i="5" s="1"/>
  <c r="AZ54" i="5"/>
  <c r="D12" i="3" s="1"/>
  <c r="BB56" i="5"/>
  <c r="BG56" i="5" s="1"/>
  <c r="AZ58" i="5"/>
  <c r="D16" i="3" s="1"/>
  <c r="BB60" i="5"/>
  <c r="BG60" i="5" s="1"/>
  <c r="AZ62" i="5"/>
  <c r="D20" i="3" s="1"/>
  <c r="BB64" i="5"/>
  <c r="BG64" i="5" s="1"/>
  <c r="AZ66" i="5"/>
  <c r="D24" i="3" s="1"/>
  <c r="BB68" i="5"/>
  <c r="BG68" i="5" s="1"/>
  <c r="AZ70" i="5"/>
  <c r="D28" i="3" s="1"/>
  <c r="BB72" i="5"/>
  <c r="BG72" i="5" s="1"/>
  <c r="AZ74" i="5"/>
  <c r="D32" i="3" s="1"/>
  <c r="D97" i="3" s="1"/>
  <c r="BB76" i="5"/>
  <c r="BG76" i="5" s="1"/>
  <c r="AZ78" i="5"/>
  <c r="D36" i="3" s="1"/>
  <c r="BB80" i="5"/>
  <c r="BG80" i="5" s="1"/>
  <c r="AZ82" i="5"/>
  <c r="D40" i="3" s="1"/>
  <c r="AX48" i="6"/>
  <c r="C11" i="1" s="1"/>
  <c r="BB48" i="6"/>
  <c r="BG48" i="6" s="1"/>
  <c r="AZ50" i="6"/>
  <c r="F13" i="3" s="1"/>
  <c r="F78" i="3" s="1"/>
  <c r="AX52" i="6"/>
  <c r="C15" i="1" s="1"/>
  <c r="BB52" i="6"/>
  <c r="BC52" i="6" s="1"/>
  <c r="AZ54" i="6"/>
  <c r="F17" i="3" s="1"/>
  <c r="AX56" i="6"/>
  <c r="C19" i="1" s="1"/>
  <c r="BB56" i="6"/>
  <c r="BG56" i="6" s="1"/>
  <c r="AZ58" i="6"/>
  <c r="F21" i="3" s="1"/>
  <c r="AX60" i="6"/>
  <c r="C23" i="1" s="1"/>
  <c r="BB60" i="6"/>
  <c r="BC60" i="6" s="1"/>
  <c r="AZ62" i="6"/>
  <c r="F25" i="3" s="1"/>
  <c r="AX64" i="6"/>
  <c r="C27" i="1" s="1"/>
  <c r="BB64" i="6"/>
  <c r="BG64" i="6" s="1"/>
  <c r="AZ66" i="6"/>
  <c r="F29" i="3" s="1"/>
  <c r="AX68" i="6"/>
  <c r="C31" i="1" s="1"/>
  <c r="BB68" i="6"/>
  <c r="BC68" i="6" s="1"/>
  <c r="AZ70" i="6"/>
  <c r="F33" i="3" s="1"/>
  <c r="F98" i="3" s="1"/>
  <c r="AX72" i="6"/>
  <c r="C35" i="1" s="1"/>
  <c r="BB72" i="6"/>
  <c r="BG72" i="6" s="1"/>
  <c r="AZ74" i="6"/>
  <c r="F37" i="3" s="1"/>
  <c r="F102" i="3" s="1"/>
  <c r="AX76" i="6"/>
  <c r="C39" i="1" s="1"/>
  <c r="BB76" i="6"/>
  <c r="BC76" i="6" s="1"/>
  <c r="BI45" i="7"/>
  <c r="BK45" i="7" s="1"/>
  <c r="BA45" i="7"/>
  <c r="I12" i="3" s="1"/>
  <c r="AX45" i="7"/>
  <c r="D12" i="1" s="1"/>
  <c r="I12" i="1" s="1"/>
  <c r="BF45" i="7"/>
  <c r="BH45" i="7" s="1"/>
  <c r="BD49" i="7"/>
  <c r="BL49" i="7" s="1"/>
  <c r="AY49" i="7"/>
  <c r="BE49" i="7"/>
  <c r="BI49" i="7"/>
  <c r="BK49" i="7" s="1"/>
  <c r="BA49" i="7"/>
  <c r="I16" i="3" s="1"/>
  <c r="AX49" i="7"/>
  <c r="D16" i="1" s="1"/>
  <c r="I16" i="1" s="1"/>
  <c r="BE52" i="7"/>
  <c r="BE54" i="7"/>
  <c r="BE56" i="7"/>
  <c r="BE58" i="7"/>
  <c r="BE60" i="7"/>
  <c r="BE62" i="7"/>
  <c r="BE64" i="7"/>
  <c r="BE66" i="7"/>
  <c r="BE68" i="7"/>
  <c r="BE70" i="7"/>
  <c r="BE72" i="7"/>
  <c r="BH46" i="8"/>
  <c r="BD46" i="8"/>
  <c r="BD47" i="8"/>
  <c r="BH48" i="8"/>
  <c r="BD48" i="8"/>
  <c r="BD49" i="8"/>
  <c r="BH50" i="8"/>
  <c r="BD50" i="8"/>
  <c r="BD51" i="8"/>
  <c r="BH52" i="8"/>
  <c r="BD52" i="8"/>
  <c r="BD53" i="8"/>
  <c r="BG54" i="8"/>
  <c r="BD57" i="8"/>
  <c r="BD61" i="8"/>
  <c r="BD65" i="8"/>
  <c r="BD69" i="8"/>
  <c r="BG70" i="8"/>
  <c r="BD73" i="8"/>
  <c r="AX47" i="6"/>
  <c r="C10" i="1" s="1"/>
  <c r="AX51" i="6"/>
  <c r="C14" i="1" s="1"/>
  <c r="AX55" i="6"/>
  <c r="C18" i="1" s="1"/>
  <c r="AX59" i="6"/>
  <c r="C22" i="1" s="1"/>
  <c r="AX63" i="6"/>
  <c r="C26" i="1" s="1"/>
  <c r="AX67" i="6"/>
  <c r="C30" i="1" s="1"/>
  <c r="AX71" i="6"/>
  <c r="C34" i="1" s="1"/>
  <c r="AX75" i="6"/>
  <c r="C38" i="1" s="1"/>
  <c r="AY45" i="7"/>
  <c r="BD46" i="7"/>
  <c r="AY46" i="7"/>
  <c r="BC46" i="7"/>
  <c r="AZ46" i="7"/>
  <c r="H13" i="3" s="1"/>
  <c r="H78" i="3" s="1"/>
  <c r="BG46" i="7"/>
  <c r="BH46" i="7" s="1"/>
  <c r="BI46" i="7"/>
  <c r="BK46" i="7" s="1"/>
  <c r="BA46" i="7"/>
  <c r="I13" i="3" s="1"/>
  <c r="AX46" i="7"/>
  <c r="D13" i="1" s="1"/>
  <c r="I13" i="1" s="1"/>
  <c r="BF48" i="7"/>
  <c r="BH48" i="7" s="1"/>
  <c r="BD50" i="7"/>
  <c r="AY50" i="7"/>
  <c r="BE50" i="7"/>
  <c r="BL50" i="7"/>
  <c r="BI50" i="7"/>
  <c r="BK50" i="7" s="1"/>
  <c r="BA50" i="7"/>
  <c r="I17" i="3" s="1"/>
  <c r="AX50" i="7"/>
  <c r="D17" i="1" s="1"/>
  <c r="I17" i="1" s="1"/>
  <c r="BD54" i="8"/>
  <c r="BH58" i="8"/>
  <c r="BD58" i="8"/>
  <c r="BD62" i="8"/>
  <c r="BD66" i="8"/>
  <c r="BD70" i="8"/>
  <c r="BH74" i="8"/>
  <c r="BD74" i="8"/>
  <c r="AX52" i="7"/>
  <c r="D19" i="1" s="1"/>
  <c r="I19" i="1" s="1"/>
  <c r="BF52" i="7"/>
  <c r="BH52" i="7" s="1"/>
  <c r="AX53" i="7"/>
  <c r="D20" i="1" s="1"/>
  <c r="I20" i="1" s="1"/>
  <c r="BF53" i="7"/>
  <c r="BH53" i="7" s="1"/>
  <c r="AX54" i="7"/>
  <c r="D21" i="1" s="1"/>
  <c r="I21" i="1" s="1"/>
  <c r="BF54" i="7"/>
  <c r="BH54" i="7" s="1"/>
  <c r="AX55" i="7"/>
  <c r="D22" i="1" s="1"/>
  <c r="I22" i="1" s="1"/>
  <c r="BF55" i="7"/>
  <c r="BH55" i="7" s="1"/>
  <c r="AX56" i="7"/>
  <c r="D23" i="1" s="1"/>
  <c r="I23" i="1" s="1"/>
  <c r="BF56" i="7"/>
  <c r="BH56" i="7" s="1"/>
  <c r="AX57" i="7"/>
  <c r="D24" i="1" s="1"/>
  <c r="I24" i="1" s="1"/>
  <c r="BF57" i="7"/>
  <c r="BH57" i="7" s="1"/>
  <c r="AX58" i="7"/>
  <c r="D25" i="1" s="1"/>
  <c r="I25" i="1" s="1"/>
  <c r="BF58" i="7"/>
  <c r="BH58" i="7" s="1"/>
  <c r="AX59" i="7"/>
  <c r="D26" i="1" s="1"/>
  <c r="I26" i="1" s="1"/>
  <c r="BF59" i="7"/>
  <c r="BH59" i="7" s="1"/>
  <c r="AX60" i="7"/>
  <c r="D27" i="1" s="1"/>
  <c r="I27" i="1" s="1"/>
  <c r="BF60" i="7"/>
  <c r="BH60" i="7" s="1"/>
  <c r="AX61" i="7"/>
  <c r="D28" i="1" s="1"/>
  <c r="I28" i="1" s="1"/>
  <c r="BF61" i="7"/>
  <c r="BH61" i="7" s="1"/>
  <c r="AX62" i="7"/>
  <c r="D29" i="1" s="1"/>
  <c r="I29" i="1" s="1"/>
  <c r="BF62" i="7"/>
  <c r="BH62" i="7" s="1"/>
  <c r="AX63" i="7"/>
  <c r="D30" i="1" s="1"/>
  <c r="I30" i="1" s="1"/>
  <c r="BF63" i="7"/>
  <c r="BH63" i="7" s="1"/>
  <c r="AX64" i="7"/>
  <c r="D31" i="1" s="1"/>
  <c r="I31" i="1" s="1"/>
  <c r="BF64" i="7"/>
  <c r="BH64" i="7" s="1"/>
  <c r="AX65" i="7"/>
  <c r="D32" i="1" s="1"/>
  <c r="I32" i="1" s="1"/>
  <c r="BF65" i="7"/>
  <c r="BH65" i="7" s="1"/>
  <c r="AX66" i="7"/>
  <c r="D33" i="1" s="1"/>
  <c r="I33" i="1" s="1"/>
  <c r="BF66" i="7"/>
  <c r="BH66" i="7" s="1"/>
  <c r="AX67" i="7"/>
  <c r="D34" i="1" s="1"/>
  <c r="I34" i="1" s="1"/>
  <c r="BF67" i="7"/>
  <c r="BH67" i="7" s="1"/>
  <c r="AX68" i="7"/>
  <c r="D35" i="1" s="1"/>
  <c r="I35" i="1" s="1"/>
  <c r="BF68" i="7"/>
  <c r="BH68" i="7" s="1"/>
  <c r="AX69" i="7"/>
  <c r="D36" i="1" s="1"/>
  <c r="I36" i="1" s="1"/>
  <c r="BF69" i="7"/>
  <c r="BH69" i="7" s="1"/>
  <c r="AX70" i="7"/>
  <c r="D37" i="1" s="1"/>
  <c r="I37" i="1" s="1"/>
  <c r="BF70" i="7"/>
  <c r="BH70" i="7" s="1"/>
  <c r="AX71" i="7"/>
  <c r="D38" i="1" s="1"/>
  <c r="I38" i="1" s="1"/>
  <c r="BF71" i="7"/>
  <c r="BH71" i="7" s="1"/>
  <c r="AX72" i="7"/>
  <c r="D39" i="1" s="1"/>
  <c r="I39" i="1" s="1"/>
  <c r="BF72" i="7"/>
  <c r="BH72" i="7" s="1"/>
  <c r="AX73" i="7"/>
  <c r="D40" i="1" s="1"/>
  <c r="I40" i="1" s="1"/>
  <c r="BF73" i="7"/>
  <c r="BH73" i="7" s="1"/>
  <c r="AX45" i="8"/>
  <c r="E10" i="1" s="1"/>
  <c r="BF45" i="8"/>
  <c r="BH45" i="8" s="1"/>
  <c r="AX46" i="8"/>
  <c r="E11" i="1" s="1"/>
  <c r="BF46" i="8"/>
  <c r="BG46" i="8" s="1"/>
  <c r="AX47" i="8"/>
  <c r="E12" i="1" s="1"/>
  <c r="BF47" i="8"/>
  <c r="BG47" i="8" s="1"/>
  <c r="AX48" i="8"/>
  <c r="E13" i="1" s="1"/>
  <c r="BF48" i="8"/>
  <c r="BG48" i="8" s="1"/>
  <c r="AX49" i="8"/>
  <c r="E14" i="1" s="1"/>
  <c r="BF49" i="8"/>
  <c r="BH49" i="8" s="1"/>
  <c r="AX50" i="8"/>
  <c r="E15" i="1" s="1"/>
  <c r="BF50" i="8"/>
  <c r="BG50" i="8" s="1"/>
  <c r="AX51" i="8"/>
  <c r="E16" i="1" s="1"/>
  <c r="BF51" i="8"/>
  <c r="BG51" i="8" s="1"/>
  <c r="AX52" i="8"/>
  <c r="E17" i="1" s="1"/>
  <c r="BF52" i="8"/>
  <c r="BG52" i="8" s="1"/>
  <c r="AX53" i="8"/>
  <c r="E18" i="1" s="1"/>
  <c r="BF53" i="8"/>
  <c r="BH53" i="8" s="1"/>
  <c r="AX54" i="8"/>
  <c r="E19" i="1" s="1"/>
  <c r="BF54" i="8"/>
  <c r="BH54" i="8" s="1"/>
  <c r="AX55" i="8"/>
  <c r="E20" i="1" s="1"/>
  <c r="BF55" i="8"/>
  <c r="BG55" i="8" s="1"/>
  <c r="AX56" i="8"/>
  <c r="E21" i="1" s="1"/>
  <c r="BF56" i="8"/>
  <c r="BG56" i="8" s="1"/>
  <c r="AX57" i="8"/>
  <c r="E22" i="1" s="1"/>
  <c r="BF57" i="8"/>
  <c r="BG57" i="8" s="1"/>
  <c r="AX58" i="8"/>
  <c r="E23" i="1" s="1"/>
  <c r="BF58" i="8"/>
  <c r="BG58" i="8" s="1"/>
  <c r="AX59" i="8"/>
  <c r="E24" i="1" s="1"/>
  <c r="BF59" i="8"/>
  <c r="BG59" i="8" s="1"/>
  <c r="AX60" i="8"/>
  <c r="E25" i="1" s="1"/>
  <c r="BF60" i="8"/>
  <c r="BG60" i="8" s="1"/>
  <c r="AX61" i="8"/>
  <c r="E26" i="1" s="1"/>
  <c r="BF61" i="8"/>
  <c r="BG61" i="8" s="1"/>
  <c r="AX62" i="8"/>
  <c r="E27" i="1" s="1"/>
  <c r="BF62" i="8"/>
  <c r="BG62" i="8" s="1"/>
  <c r="AX63" i="8"/>
  <c r="E28" i="1" s="1"/>
  <c r="BF63" i="8"/>
  <c r="BH63" i="8" s="1"/>
  <c r="AX64" i="8"/>
  <c r="E29" i="1" s="1"/>
  <c r="BF64" i="8"/>
  <c r="BH64" i="8" s="1"/>
  <c r="AX65" i="8"/>
  <c r="E30" i="1" s="1"/>
  <c r="BF65" i="8"/>
  <c r="BH65" i="8" s="1"/>
  <c r="AX66" i="8"/>
  <c r="E31" i="1" s="1"/>
  <c r="BF66" i="8"/>
  <c r="BH66" i="8" s="1"/>
  <c r="AX67" i="8"/>
  <c r="E32" i="1" s="1"/>
  <c r="BF67" i="8"/>
  <c r="BH67" i="8" s="1"/>
  <c r="AX68" i="8"/>
  <c r="E33" i="1" s="1"/>
  <c r="BF68" i="8"/>
  <c r="BH68" i="8" s="1"/>
  <c r="AX69" i="8"/>
  <c r="E34" i="1" s="1"/>
  <c r="BF69" i="8"/>
  <c r="BH69" i="8" s="1"/>
  <c r="AX70" i="8"/>
  <c r="E35" i="1" s="1"/>
  <c r="BF70" i="8"/>
  <c r="BH70" i="8" s="1"/>
  <c r="AX71" i="8"/>
  <c r="E36" i="1" s="1"/>
  <c r="BF71" i="8"/>
  <c r="BG71" i="8" s="1"/>
  <c r="AX72" i="8"/>
  <c r="E37" i="1" s="1"/>
  <c r="BF72" i="8"/>
  <c r="BG72" i="8" s="1"/>
  <c r="AX73" i="8"/>
  <c r="E38" i="1" s="1"/>
  <c r="BF73" i="8"/>
  <c r="BG73" i="8" s="1"/>
  <c r="AX74" i="8"/>
  <c r="E39" i="1" s="1"/>
  <c r="BF74" i="8"/>
  <c r="BG74" i="8" s="1"/>
  <c r="AX75" i="8"/>
  <c r="E40" i="1" s="1"/>
  <c r="BF75" i="8"/>
  <c r="BG75" i="8" s="1"/>
  <c r="AU46" i="9"/>
  <c r="M12" i="3" s="1"/>
  <c r="L77" i="3" s="1"/>
  <c r="AS47" i="9"/>
  <c r="F13" i="1" s="1"/>
  <c r="AU51" i="9"/>
  <c r="M17" i="3" s="1"/>
  <c r="L82" i="3" s="1"/>
  <c r="AU53" i="9"/>
  <c r="M19" i="3" s="1"/>
  <c r="L84" i="3" s="1"/>
  <c r="AU55" i="9"/>
  <c r="M21" i="3" s="1"/>
  <c r="L86" i="3" s="1"/>
  <c r="AS56" i="9"/>
  <c r="F22" i="1" s="1"/>
  <c r="AU56" i="9"/>
  <c r="M22" i="3" s="1"/>
  <c r="L87" i="3" s="1"/>
  <c r="AT96" i="10"/>
  <c r="AT108" i="10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Y66" i="7"/>
  <c r="AY67" i="7"/>
  <c r="AY68" i="7"/>
  <c r="AY69" i="7"/>
  <c r="AY70" i="7"/>
  <c r="AY71" i="7"/>
  <c r="AY72" i="7"/>
  <c r="AY73" i="7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U45" i="9"/>
  <c r="M11" i="3" s="1"/>
  <c r="L76" i="3" s="1"/>
  <c r="AU48" i="9"/>
  <c r="M14" i="3" s="1"/>
  <c r="L79" i="3" s="1"/>
  <c r="AT49" i="9"/>
  <c r="L15" i="3" s="1"/>
  <c r="AS51" i="9"/>
  <c r="F17" i="1" s="1"/>
  <c r="AS53" i="9"/>
  <c r="F19" i="1" s="1"/>
  <c r="AS55" i="9"/>
  <c r="F21" i="1" s="1"/>
  <c r="AT94" i="10"/>
  <c r="AT98" i="10"/>
  <c r="BA52" i="7"/>
  <c r="I19" i="3" s="1"/>
  <c r="BA53" i="7"/>
  <c r="I20" i="3" s="1"/>
  <c r="H85" i="3" s="1"/>
  <c r="BA54" i="7"/>
  <c r="I21" i="3" s="1"/>
  <c r="H86" i="3" s="1"/>
  <c r="BA55" i="7"/>
  <c r="I22" i="3" s="1"/>
  <c r="H87" i="3" s="1"/>
  <c r="BA56" i="7"/>
  <c r="I23" i="3" s="1"/>
  <c r="H88" i="3" s="1"/>
  <c r="BA57" i="7"/>
  <c r="I24" i="3" s="1"/>
  <c r="H89" i="3" s="1"/>
  <c r="BA58" i="7"/>
  <c r="I25" i="3" s="1"/>
  <c r="H90" i="3" s="1"/>
  <c r="BA59" i="7"/>
  <c r="I26" i="3" s="1"/>
  <c r="H91" i="3" s="1"/>
  <c r="BA60" i="7"/>
  <c r="I27" i="3" s="1"/>
  <c r="H92" i="3" s="1"/>
  <c r="BA61" i="7"/>
  <c r="I28" i="3" s="1"/>
  <c r="H93" i="3" s="1"/>
  <c r="BA62" i="7"/>
  <c r="I29" i="3" s="1"/>
  <c r="H94" i="3" s="1"/>
  <c r="BA63" i="7"/>
  <c r="I30" i="3" s="1"/>
  <c r="H95" i="3" s="1"/>
  <c r="BA64" i="7"/>
  <c r="I31" i="3" s="1"/>
  <c r="H96" i="3" s="1"/>
  <c r="BA65" i="7"/>
  <c r="I32" i="3" s="1"/>
  <c r="BA66" i="7"/>
  <c r="I33" i="3" s="1"/>
  <c r="H98" i="3" s="1"/>
  <c r="BA67" i="7"/>
  <c r="I34" i="3" s="1"/>
  <c r="BA68" i="7"/>
  <c r="I35" i="3" s="1"/>
  <c r="H100" i="3" s="1"/>
  <c r="BA69" i="7"/>
  <c r="I36" i="3" s="1"/>
  <c r="BA70" i="7"/>
  <c r="I37" i="3" s="1"/>
  <c r="H102" i="3" s="1"/>
  <c r="BA71" i="7"/>
  <c r="I38" i="3" s="1"/>
  <c r="BA72" i="7"/>
  <c r="I39" i="3" s="1"/>
  <c r="H104" i="3" s="1"/>
  <c r="BA73" i="7"/>
  <c r="I40" i="3" s="1"/>
  <c r="AU44" i="9"/>
  <c r="M10" i="3" s="1"/>
  <c r="M41" i="3" s="1"/>
  <c r="AT45" i="9"/>
  <c r="L11" i="3" s="1"/>
  <c r="K76" i="3" s="1"/>
  <c r="AU49" i="9"/>
  <c r="M15" i="3" s="1"/>
  <c r="L80" i="3" s="1"/>
  <c r="AS50" i="9"/>
  <c r="F16" i="1" s="1"/>
  <c r="AT52" i="9"/>
  <c r="L18" i="3" s="1"/>
  <c r="K83" i="3" s="1"/>
  <c r="AT54" i="9"/>
  <c r="L20" i="3" s="1"/>
  <c r="K85" i="3" s="1"/>
  <c r="AT56" i="9"/>
  <c r="L22" i="3" s="1"/>
  <c r="K87" i="3" s="1"/>
  <c r="AS57" i="9"/>
  <c r="F23" i="1" s="1"/>
  <c r="AU58" i="9"/>
  <c r="M24" i="3" s="1"/>
  <c r="L89" i="3" s="1"/>
  <c r="AS59" i="9"/>
  <c r="F25" i="1" s="1"/>
  <c r="AU60" i="9"/>
  <c r="M26" i="3" s="1"/>
  <c r="L91" i="3" s="1"/>
  <c r="AS61" i="9"/>
  <c r="F27" i="1" s="1"/>
  <c r="AU62" i="9"/>
  <c r="M28" i="3" s="1"/>
  <c r="L93" i="3" s="1"/>
  <c r="AS63" i="9"/>
  <c r="F29" i="1" s="1"/>
  <c r="AU64" i="9"/>
  <c r="M30" i="3" s="1"/>
  <c r="L95" i="3" s="1"/>
  <c r="AS65" i="9"/>
  <c r="F31" i="1" s="1"/>
  <c r="AU66" i="9"/>
  <c r="M32" i="3" s="1"/>
  <c r="AS67" i="9"/>
  <c r="F33" i="1" s="1"/>
  <c r="AU68" i="9"/>
  <c r="M34" i="3" s="1"/>
  <c r="AS69" i="9"/>
  <c r="F35" i="1" s="1"/>
  <c r="AU70" i="9"/>
  <c r="M36" i="3" s="1"/>
  <c r="L101" i="3" s="1"/>
  <c r="AS71" i="9"/>
  <c r="F37" i="1" s="1"/>
  <c r="AU72" i="9"/>
  <c r="M38" i="3" s="1"/>
  <c r="L103" i="3" s="1"/>
  <c r="AS73" i="9"/>
  <c r="F39" i="1" s="1"/>
  <c r="AU74" i="9"/>
  <c r="M40" i="3" s="1"/>
  <c r="AT48" i="10"/>
  <c r="AT84" i="10"/>
  <c r="AT50" i="10"/>
  <c r="AT86" i="10"/>
  <c r="AT52" i="10"/>
  <c r="AT88" i="10"/>
  <c r="AT54" i="10"/>
  <c r="AT90" i="10"/>
  <c r="AT56" i="10"/>
  <c r="AT92" i="10"/>
  <c r="AT58" i="10"/>
  <c r="AT60" i="10"/>
  <c r="AT62" i="10"/>
  <c r="AT64" i="10"/>
  <c r="AT100" i="10"/>
  <c r="AT66" i="10"/>
  <c r="AT102" i="10"/>
  <c r="AT68" i="10"/>
  <c r="AT104" i="10"/>
  <c r="AT70" i="10"/>
  <c r="AT106" i="10"/>
  <c r="AT72" i="10"/>
  <c r="AT74" i="10"/>
  <c r="AT110" i="10"/>
  <c r="AT76" i="10"/>
  <c r="B81" i="10"/>
  <c r="B83" i="10"/>
  <c r="AT85" i="10"/>
  <c r="AT51" i="10"/>
  <c r="AT87" i="10"/>
  <c r="AT53" i="10"/>
  <c r="AT89" i="10"/>
  <c r="AT55" i="10"/>
  <c r="AT91" i="10"/>
  <c r="AT57" i="10"/>
  <c r="AT93" i="10"/>
  <c r="AT59" i="10"/>
  <c r="AT95" i="10"/>
  <c r="AT61" i="10"/>
  <c r="AT97" i="10"/>
  <c r="AT63" i="10"/>
  <c r="AT99" i="10"/>
  <c r="AT65" i="10"/>
  <c r="AT101" i="10"/>
  <c r="AT67" i="10"/>
  <c r="AT103" i="10"/>
  <c r="AT69" i="10"/>
  <c r="AT105" i="10"/>
  <c r="AT71" i="10"/>
  <c r="AT107" i="10"/>
  <c r="AT73" i="10"/>
  <c r="AT109" i="10"/>
  <c r="AT75" i="10"/>
  <c r="AT111" i="10"/>
  <c r="AT77" i="10"/>
  <c r="AX49" i="12"/>
  <c r="BM49" i="12"/>
  <c r="U12" i="3" s="1"/>
  <c r="H77" i="3" s="1"/>
  <c r="BP49" i="12"/>
  <c r="X12" i="3" s="1"/>
  <c r="K77" i="3" s="1"/>
  <c r="AZ49" i="12"/>
  <c r="AU49" i="12"/>
  <c r="AV57" i="12"/>
  <c r="BI57" i="12"/>
  <c r="Q20" i="3" s="1"/>
  <c r="D85" i="3" s="1"/>
  <c r="BJ50" i="12"/>
  <c r="R13" i="3" s="1"/>
  <c r="E78" i="3" s="1"/>
  <c r="AU50" i="12"/>
  <c r="AW50" i="12"/>
  <c r="BK47" i="12"/>
  <c r="S10" i="3" s="1"/>
  <c r="F75" i="3" s="1"/>
  <c r="AX47" i="12"/>
  <c r="BO47" i="12"/>
  <c r="W10" i="3" s="1"/>
  <c r="J75" i="3" s="1"/>
  <c r="AY47" i="12"/>
  <c r="AZ47" i="12"/>
  <c r="BA48" i="12"/>
  <c r="AV48" i="12"/>
  <c r="BA49" i="12"/>
  <c r="P10" i="2" s="1"/>
  <c r="BN54" i="12"/>
  <c r="V17" i="3" s="1"/>
  <c r="AY54" i="12"/>
  <c r="AY55" i="12"/>
  <c r="BN55" i="12"/>
  <c r="V18" i="3" s="1"/>
  <c r="J46" i="11"/>
  <c r="AH11" i="1" s="1"/>
  <c r="J54" i="11"/>
  <c r="J62" i="11"/>
  <c r="J70" i="11"/>
  <c r="BN47" i="12"/>
  <c r="V10" i="3" s="1"/>
  <c r="BD48" i="12"/>
  <c r="BK52" i="12"/>
  <c r="S15" i="3" s="1"/>
  <c r="F80" i="3" s="1"/>
  <c r="AX53" i="12"/>
  <c r="BM53" i="12"/>
  <c r="U16" i="3" s="1"/>
  <c r="H81" i="3" s="1"/>
  <c r="BP53" i="12"/>
  <c r="X16" i="3" s="1"/>
  <c r="K81" i="3" s="1"/>
  <c r="AZ53" i="12"/>
  <c r="AU53" i="12"/>
  <c r="BR58" i="12"/>
  <c r="J52" i="11"/>
  <c r="AH17" i="1" s="1"/>
  <c r="J60" i="11"/>
  <c r="AH25" i="1" s="1"/>
  <c r="J68" i="11"/>
  <c r="AH33" i="1" s="1"/>
  <c r="BO50" i="12"/>
  <c r="W13" i="3" s="1"/>
  <c r="J78" i="3" s="1"/>
  <c r="BA50" i="12"/>
  <c r="AV50" i="12"/>
  <c r="AX51" i="12"/>
  <c r="BM51" i="12"/>
  <c r="U14" i="3" s="1"/>
  <c r="H79" i="3" s="1"/>
  <c r="AU51" i="12"/>
  <c r="AX52" i="12"/>
  <c r="BM52" i="12"/>
  <c r="U15" i="3" s="1"/>
  <c r="H80" i="3" s="1"/>
  <c r="BP52" i="12"/>
  <c r="X15" i="3" s="1"/>
  <c r="K80" i="3" s="1"/>
  <c r="AZ52" i="12"/>
  <c r="AU52" i="12"/>
  <c r="AW47" i="12"/>
  <c r="BM47" i="12"/>
  <c r="U10" i="3" s="1"/>
  <c r="H75" i="3" s="1"/>
  <c r="BB48" i="12"/>
  <c r="AY48" i="12"/>
  <c r="AY50" i="12"/>
  <c r="AV52" i="12"/>
  <c r="BJ53" i="12"/>
  <c r="R16" i="3" s="1"/>
  <c r="E81" i="3" s="1"/>
  <c r="BL54" i="12"/>
  <c r="T17" i="3" s="1"/>
  <c r="BL56" i="12"/>
  <c r="T19" i="3" s="1"/>
  <c r="AZ48" i="12"/>
  <c r="BF49" i="12"/>
  <c r="AW49" i="12"/>
  <c r="BG49" i="12" s="1"/>
  <c r="BR49" i="12"/>
  <c r="BB50" i="12"/>
  <c r="AZ50" i="12"/>
  <c r="BF51" i="12"/>
  <c r="P12" i="2" s="1"/>
  <c r="AW51" i="12"/>
  <c r="N12" i="2" s="1"/>
  <c r="BR51" i="12"/>
  <c r="BN52" i="12"/>
  <c r="V15" i="3" s="1"/>
  <c r="BF53" i="12"/>
  <c r="P14" i="2" s="1"/>
  <c r="AY53" i="12"/>
  <c r="AX54" i="12"/>
  <c r="BM54" i="12"/>
  <c r="U17" i="3" s="1"/>
  <c r="H82" i="3" s="1"/>
  <c r="BP54" i="12"/>
  <c r="X17" i="3" s="1"/>
  <c r="K82" i="3" s="1"/>
  <c r="AZ54" i="12"/>
  <c r="AU54" i="12"/>
  <c r="BK54" i="12"/>
  <c r="S17" i="3" s="1"/>
  <c r="F82" i="3" s="1"/>
  <c r="BB55" i="12"/>
  <c r="P16" i="2" s="1"/>
  <c r="AX56" i="12"/>
  <c r="N17" i="2" s="1"/>
  <c r="BM56" i="12"/>
  <c r="U19" i="3" s="1"/>
  <c r="H84" i="3" s="1"/>
  <c r="BP56" i="12"/>
  <c r="X19" i="3" s="1"/>
  <c r="K84" i="3" s="1"/>
  <c r="AZ56" i="12"/>
  <c r="AU56" i="12"/>
  <c r="BK56" i="12"/>
  <c r="S19" i="3" s="1"/>
  <c r="F84" i="3" s="1"/>
  <c r="BI59" i="12"/>
  <c r="Q22" i="3" s="1"/>
  <c r="D87" i="3" s="1"/>
  <c r="BN48" i="12"/>
  <c r="V11" i="3" s="1"/>
  <c r="BF48" i="12"/>
  <c r="AY49" i="12"/>
  <c r="AY51" i="12"/>
  <c r="BL52" i="12"/>
  <c r="T15" i="3" s="1"/>
  <c r="BR55" i="12"/>
  <c r="BR63" i="12"/>
  <c r="AU57" i="12"/>
  <c r="AZ57" i="12"/>
  <c r="AY58" i="12"/>
  <c r="N19" i="2" s="1"/>
  <c r="AU59" i="12"/>
  <c r="AZ59" i="12"/>
  <c r="BK61" i="12"/>
  <c r="S24" i="3" s="1"/>
  <c r="F89" i="3" s="1"/>
  <c r="AV61" i="12"/>
  <c r="BK63" i="12"/>
  <c r="S26" i="3" s="1"/>
  <c r="F91" i="3" s="1"/>
  <c r="AV63" i="12"/>
  <c r="BK65" i="12"/>
  <c r="S28" i="3" s="1"/>
  <c r="F93" i="3" s="1"/>
  <c r="AV65" i="12"/>
  <c r="BK67" i="12"/>
  <c r="S30" i="3" s="1"/>
  <c r="F95" i="3" s="1"/>
  <c r="BR74" i="12"/>
  <c r="AU55" i="12"/>
  <c r="AU58" i="12"/>
  <c r="AZ58" i="12"/>
  <c r="BK58" i="12"/>
  <c r="S21" i="3" s="1"/>
  <c r="F86" i="3" s="1"/>
  <c r="BO61" i="12"/>
  <c r="W24" i="3" s="1"/>
  <c r="J89" i="3" s="1"/>
  <c r="AY61" i="12"/>
  <c r="AW61" i="12"/>
  <c r="BO63" i="12"/>
  <c r="W26" i="3" s="1"/>
  <c r="J91" i="3" s="1"/>
  <c r="AY63" i="12"/>
  <c r="AW63" i="12"/>
  <c r="BO65" i="12"/>
  <c r="W28" i="3" s="1"/>
  <c r="J93" i="3" s="1"/>
  <c r="AY65" i="12"/>
  <c r="AW65" i="12"/>
  <c r="BJ67" i="12"/>
  <c r="R30" i="3" s="1"/>
  <c r="E95" i="3" s="1"/>
  <c r="AW67" i="12"/>
  <c r="BO67" i="12"/>
  <c r="W30" i="3" s="1"/>
  <c r="J95" i="3" s="1"/>
  <c r="AY67" i="12"/>
  <c r="BP67" i="12"/>
  <c r="X30" i="3" s="1"/>
  <c r="K95" i="3" s="1"/>
  <c r="AZ67" i="12"/>
  <c r="BR76" i="12"/>
  <c r="AV53" i="12"/>
  <c r="AV55" i="12"/>
  <c r="AZ55" i="12"/>
  <c r="BO57" i="12"/>
  <c r="W20" i="3" s="1"/>
  <c r="J85" i="3" s="1"/>
  <c r="AY57" i="12"/>
  <c r="AW57" i="12"/>
  <c r="BA58" i="12"/>
  <c r="P19" i="2" s="1"/>
  <c r="BO59" i="12"/>
  <c r="W22" i="3" s="1"/>
  <c r="J87" i="3" s="1"/>
  <c r="AY59" i="12"/>
  <c r="AW59" i="12"/>
  <c r="BE60" i="12"/>
  <c r="P21" i="2" s="1"/>
  <c r="BQ60" i="12"/>
  <c r="Y23" i="3" s="1"/>
  <c r="L88" i="3" s="1"/>
  <c r="BP60" i="12"/>
  <c r="X23" i="3" s="1"/>
  <c r="K88" i="3" s="1"/>
  <c r="AZ60" i="12"/>
  <c r="N21" i="2" s="1"/>
  <c r="BK60" i="12"/>
  <c r="S23" i="3" s="1"/>
  <c r="F88" i="3" s="1"/>
  <c r="BN61" i="12"/>
  <c r="V24" i="3" s="1"/>
  <c r="AZ61" i="12"/>
  <c r="BE62" i="12"/>
  <c r="P23" i="2" s="1"/>
  <c r="BQ62" i="12"/>
  <c r="Y25" i="3" s="1"/>
  <c r="L90" i="3" s="1"/>
  <c r="BP62" i="12"/>
  <c r="X25" i="3" s="1"/>
  <c r="K90" i="3" s="1"/>
  <c r="AZ62" i="12"/>
  <c r="N23" i="2" s="1"/>
  <c r="BK62" i="12"/>
  <c r="S25" i="3" s="1"/>
  <c r="F90" i="3" s="1"/>
  <c r="BN63" i="12"/>
  <c r="V26" i="3" s="1"/>
  <c r="AZ63" i="12"/>
  <c r="BE64" i="12"/>
  <c r="P25" i="2" s="1"/>
  <c r="BQ64" i="12"/>
  <c r="Y27" i="3" s="1"/>
  <c r="L92" i="3" s="1"/>
  <c r="BP64" i="12"/>
  <c r="X27" i="3" s="1"/>
  <c r="K92" i="3" s="1"/>
  <c r="AZ64" i="12"/>
  <c r="N25" i="2" s="1"/>
  <c r="B25" i="2" s="1"/>
  <c r="BK64" i="12"/>
  <c r="S27" i="3" s="1"/>
  <c r="F92" i="3" s="1"/>
  <c r="BN65" i="12"/>
  <c r="V28" i="3" s="1"/>
  <c r="AZ65" i="12"/>
  <c r="AW66" i="12"/>
  <c r="BG66" i="12" s="1"/>
  <c r="BK66" i="12"/>
  <c r="S29" i="3" s="1"/>
  <c r="F94" i="3" s="1"/>
  <c r="BE66" i="12"/>
  <c r="P27" i="2" s="1"/>
  <c r="BQ66" i="12"/>
  <c r="Y29" i="3" s="1"/>
  <c r="L94" i="3" s="1"/>
  <c r="AX66" i="12"/>
  <c r="BN67" i="12"/>
  <c r="V30" i="3" s="1"/>
  <c r="BG68" i="12"/>
  <c r="BR70" i="12"/>
  <c r="AV67" i="12"/>
  <c r="AX68" i="12"/>
  <c r="AX71" i="12"/>
  <c r="BM71" i="12"/>
  <c r="U34" i="3" s="1"/>
  <c r="H99" i="3" s="1"/>
  <c r="AU71" i="12"/>
  <c r="BK71" i="12"/>
  <c r="S34" i="3" s="1"/>
  <c r="F99" i="3" s="1"/>
  <c r="AX73" i="12"/>
  <c r="BM73" i="12"/>
  <c r="U36" i="3" s="1"/>
  <c r="H101" i="3" s="1"/>
  <c r="AU73" i="12"/>
  <c r="BK73" i="12"/>
  <c r="S36" i="3" s="1"/>
  <c r="F101" i="3" s="1"/>
  <c r="AX75" i="12"/>
  <c r="BM75" i="12"/>
  <c r="U38" i="3" s="1"/>
  <c r="H103" i="3" s="1"/>
  <c r="AU75" i="12"/>
  <c r="BK75" i="12"/>
  <c r="S38" i="3" s="1"/>
  <c r="F103" i="3" s="1"/>
  <c r="AX77" i="12"/>
  <c r="BM77" i="12"/>
  <c r="U40" i="3" s="1"/>
  <c r="AU77" i="12"/>
  <c r="BK77" i="12"/>
  <c r="S40" i="3" s="1"/>
  <c r="H47" i="13"/>
  <c r="AH19" i="1" s="1"/>
  <c r="H51" i="13"/>
  <c r="AH23" i="1" s="1"/>
  <c r="H55" i="13"/>
  <c r="AH27" i="1" s="1"/>
  <c r="H59" i="13"/>
  <c r="AH31" i="1" s="1"/>
  <c r="H63" i="13"/>
  <c r="AH35" i="1" s="1"/>
  <c r="H67" i="13"/>
  <c r="AH39" i="1" s="1"/>
  <c r="F15" i="14"/>
  <c r="BK68" i="12"/>
  <c r="S31" i="3" s="1"/>
  <c r="F96" i="3" s="1"/>
  <c r="BN69" i="12"/>
  <c r="V32" i="3" s="1"/>
  <c r="AU70" i="12"/>
  <c r="BJ71" i="12"/>
  <c r="R34" i="3" s="1"/>
  <c r="E99" i="3" s="1"/>
  <c r="BA71" i="12"/>
  <c r="AV71" i="12"/>
  <c r="AU72" i="12"/>
  <c r="BJ73" i="12"/>
  <c r="R36" i="3" s="1"/>
  <c r="E101" i="3" s="1"/>
  <c r="BA73" i="12"/>
  <c r="AV73" i="12"/>
  <c r="AU74" i="12"/>
  <c r="BJ75" i="12"/>
  <c r="R38" i="3" s="1"/>
  <c r="E103" i="3" s="1"/>
  <c r="BA75" i="12"/>
  <c r="AV75" i="12"/>
  <c r="AU76" i="12"/>
  <c r="BJ77" i="12"/>
  <c r="R40" i="3" s="1"/>
  <c r="BA77" i="12"/>
  <c r="AV77" i="12"/>
  <c r="H38" i="13"/>
  <c r="AH10" i="1" s="1"/>
  <c r="AZ66" i="12"/>
  <c r="AZ68" i="12"/>
  <c r="AY69" i="12"/>
  <c r="BN71" i="12"/>
  <c r="V34" i="3" s="1"/>
  <c r="BF71" i="12"/>
  <c r="AY71" i="12"/>
  <c r="BN73" i="12"/>
  <c r="V36" i="3" s="1"/>
  <c r="BF73" i="12"/>
  <c r="AY73" i="12"/>
  <c r="BN75" i="12"/>
  <c r="V38" i="3" s="1"/>
  <c r="BF75" i="12"/>
  <c r="AY75" i="12"/>
  <c r="BN77" i="12"/>
  <c r="V40" i="3" s="1"/>
  <c r="BF77" i="12"/>
  <c r="AY77" i="12"/>
  <c r="AW69" i="12"/>
  <c r="BM69" i="12"/>
  <c r="U32" i="3" s="1"/>
  <c r="H97" i="3" s="1"/>
  <c r="BE69" i="12"/>
  <c r="BQ69" i="12"/>
  <c r="Y32" i="3" s="1"/>
  <c r="L97" i="3" s="1"/>
  <c r="BB69" i="12"/>
  <c r="P30" i="2" s="1"/>
  <c r="AZ69" i="12"/>
  <c r="BO70" i="12"/>
  <c r="W33" i="3" s="1"/>
  <c r="J98" i="3" s="1"/>
  <c r="AV70" i="12"/>
  <c r="AX70" i="12"/>
  <c r="AZ71" i="12"/>
  <c r="BO72" i="12"/>
  <c r="W35" i="3" s="1"/>
  <c r="J100" i="3" s="1"/>
  <c r="AV72" i="12"/>
  <c r="AX72" i="12"/>
  <c r="AZ73" i="12"/>
  <c r="BO74" i="12"/>
  <c r="W37" i="3" s="1"/>
  <c r="J102" i="3" s="1"/>
  <c r="AV74" i="12"/>
  <c r="AX74" i="12"/>
  <c r="AZ75" i="12"/>
  <c r="BO76" i="12"/>
  <c r="W39" i="3" s="1"/>
  <c r="J104" i="3" s="1"/>
  <c r="AV76" i="12"/>
  <c r="AX76" i="12"/>
  <c r="AZ77" i="12"/>
  <c r="H40" i="13"/>
  <c r="AH12" i="1" s="1"/>
  <c r="H44" i="13"/>
  <c r="AH16" i="1" s="1"/>
  <c r="H48" i="13"/>
  <c r="AH20" i="1" s="1"/>
  <c r="H52" i="13"/>
  <c r="AH24" i="1" s="1"/>
  <c r="H56" i="13"/>
  <c r="AH28" i="1" s="1"/>
  <c r="H60" i="13"/>
  <c r="AH32" i="1" s="1"/>
  <c r="H64" i="13"/>
  <c r="AH36" i="1" s="1"/>
  <c r="H68" i="13"/>
  <c r="AH40" i="1" s="1"/>
  <c r="AY70" i="12"/>
  <c r="AY72" i="12"/>
  <c r="AY74" i="12"/>
  <c r="AY76" i="12"/>
  <c r="AZ70" i="12"/>
  <c r="AZ72" i="12"/>
  <c r="AZ74" i="12"/>
  <c r="AZ76" i="12"/>
  <c r="H13" i="1" l="1"/>
  <c r="R11" i="2"/>
  <c r="D11" i="2" s="1"/>
  <c r="Z13" i="1"/>
  <c r="AB13" i="1" s="1"/>
  <c r="I25" i="2"/>
  <c r="K25" i="2"/>
  <c r="G25" i="2"/>
  <c r="BG67" i="12"/>
  <c r="N28" i="2"/>
  <c r="N20" i="2"/>
  <c r="BG55" i="12"/>
  <c r="N16" i="2"/>
  <c r="BR75" i="12"/>
  <c r="BR66" i="12"/>
  <c r="BR57" i="12"/>
  <c r="BG64" i="12"/>
  <c r="N15" i="2"/>
  <c r="BR56" i="12"/>
  <c r="BR53" i="12"/>
  <c r="BG50" i="12"/>
  <c r="N11" i="2"/>
  <c r="P9" i="2"/>
  <c r="BG57" i="12"/>
  <c r="N18" i="2"/>
  <c r="BR64" i="12"/>
  <c r="BR50" i="12"/>
  <c r="BA74" i="8"/>
  <c r="J39" i="3"/>
  <c r="I104" i="3" s="1"/>
  <c r="BA70" i="8"/>
  <c r="J35" i="3"/>
  <c r="I100" i="3" s="1"/>
  <c r="BA66" i="8"/>
  <c r="J31" i="3"/>
  <c r="I96" i="3" s="1"/>
  <c r="BA62" i="8"/>
  <c r="J27" i="3"/>
  <c r="I92" i="3" s="1"/>
  <c r="BA58" i="8"/>
  <c r="J23" i="3"/>
  <c r="I88" i="3" s="1"/>
  <c r="BA54" i="8"/>
  <c r="J19" i="3"/>
  <c r="I84" i="3" s="1"/>
  <c r="BA50" i="8"/>
  <c r="J15" i="3"/>
  <c r="BA46" i="8"/>
  <c r="J11" i="3"/>
  <c r="BB71" i="7"/>
  <c r="G38" i="3"/>
  <c r="G103" i="3" s="1"/>
  <c r="BB67" i="7"/>
  <c r="G34" i="3"/>
  <c r="BB63" i="7"/>
  <c r="G30" i="3"/>
  <c r="G95" i="3" s="1"/>
  <c r="BB59" i="7"/>
  <c r="G26" i="3"/>
  <c r="G91" i="3" s="1"/>
  <c r="BB55" i="7"/>
  <c r="G22" i="3"/>
  <c r="G87" i="3" s="1"/>
  <c r="BG63" i="8"/>
  <c r="G30" i="1"/>
  <c r="G14" i="1"/>
  <c r="BH73" i="8"/>
  <c r="BG66" i="8"/>
  <c r="BH57" i="8"/>
  <c r="BL70" i="7"/>
  <c r="BL66" i="7"/>
  <c r="BL62" i="7"/>
  <c r="BL58" i="7"/>
  <c r="BL54" i="7"/>
  <c r="BH72" i="8"/>
  <c r="BG65" i="8"/>
  <c r="BH56" i="8"/>
  <c r="G15" i="3"/>
  <c r="N15" i="3" s="1"/>
  <c r="BB48" i="7"/>
  <c r="G10" i="3"/>
  <c r="BB43" i="7"/>
  <c r="G35" i="1"/>
  <c r="G19" i="1"/>
  <c r="BH71" i="8"/>
  <c r="BG64" i="8"/>
  <c r="BH55" i="8"/>
  <c r="BL71" i="7"/>
  <c r="BL67" i="7"/>
  <c r="BL63" i="7"/>
  <c r="BL59" i="7"/>
  <c r="BL55" i="7"/>
  <c r="BL51" i="7"/>
  <c r="G25" i="1"/>
  <c r="G40" i="1"/>
  <c r="D44" i="3"/>
  <c r="G24" i="1"/>
  <c r="BG76" i="6"/>
  <c r="BG68" i="6"/>
  <c r="BG60" i="6"/>
  <c r="BG52" i="6"/>
  <c r="BG82" i="5"/>
  <c r="BC78" i="5"/>
  <c r="BG77" i="5"/>
  <c r="BC73" i="5"/>
  <c r="BG66" i="5"/>
  <c r="BC62" i="5"/>
  <c r="BG61" i="5"/>
  <c r="BC57" i="5"/>
  <c r="X24" i="1"/>
  <c r="Z24" i="1"/>
  <c r="AB24" i="1" s="1"/>
  <c r="S22" i="2"/>
  <c r="S23" i="2"/>
  <c r="X25" i="1"/>
  <c r="Z25" i="1"/>
  <c r="AB25" i="1" s="1"/>
  <c r="BL45" i="7"/>
  <c r="BC77" i="6"/>
  <c r="BC73" i="6"/>
  <c r="BC69" i="6"/>
  <c r="BC65" i="6"/>
  <c r="BC61" i="6"/>
  <c r="BC57" i="6"/>
  <c r="BC53" i="6"/>
  <c r="BC49" i="6"/>
  <c r="BC76" i="5"/>
  <c r="BC68" i="5"/>
  <c r="BC60" i="5"/>
  <c r="BC52" i="5"/>
  <c r="F100" i="3"/>
  <c r="N11" i="3"/>
  <c r="N30" i="2"/>
  <c r="Q25" i="2"/>
  <c r="BG53" i="12"/>
  <c r="N14" i="2"/>
  <c r="BG65" i="12"/>
  <c r="N26" i="2"/>
  <c r="BG61" i="12"/>
  <c r="N22" i="2"/>
  <c r="BR60" i="12"/>
  <c r="P11" i="2"/>
  <c r="I83" i="3"/>
  <c r="BR61" i="12"/>
  <c r="AT83" i="10"/>
  <c r="F10" i="2"/>
  <c r="BA73" i="8"/>
  <c r="J38" i="3"/>
  <c r="N38" i="3" s="1"/>
  <c r="BA69" i="8"/>
  <c r="J34" i="3"/>
  <c r="BA65" i="8"/>
  <c r="J30" i="3"/>
  <c r="BA61" i="8"/>
  <c r="J26" i="3"/>
  <c r="BA57" i="8"/>
  <c r="J22" i="3"/>
  <c r="I87" i="3" s="1"/>
  <c r="BA53" i="8"/>
  <c r="J18" i="3"/>
  <c r="BA49" i="8"/>
  <c r="J14" i="3"/>
  <c r="I79" i="3" s="1"/>
  <c r="BA45" i="8"/>
  <c r="J10" i="3"/>
  <c r="J41" i="3" s="1"/>
  <c r="BB70" i="7"/>
  <c r="G37" i="3"/>
  <c r="G102" i="3" s="1"/>
  <c r="BB66" i="7"/>
  <c r="G33" i="3"/>
  <c r="G98" i="3" s="1"/>
  <c r="BB62" i="7"/>
  <c r="G29" i="3"/>
  <c r="G94" i="3" s="1"/>
  <c r="BB58" i="7"/>
  <c r="G25" i="3"/>
  <c r="G90" i="3" s="1"/>
  <c r="BB54" i="7"/>
  <c r="G21" i="3"/>
  <c r="G86" i="3" s="1"/>
  <c r="BG67" i="8"/>
  <c r="G12" i="3"/>
  <c r="G77" i="3" s="1"/>
  <c r="BB45" i="7"/>
  <c r="G26" i="1"/>
  <c r="BH61" i="8"/>
  <c r="BB49" i="7"/>
  <c r="G16" i="3"/>
  <c r="G81" i="3" s="1"/>
  <c r="BG69" i="8"/>
  <c r="BH60" i="8"/>
  <c r="BG53" i="8"/>
  <c r="BG49" i="8"/>
  <c r="G39" i="1"/>
  <c r="G23" i="1"/>
  <c r="N17" i="3"/>
  <c r="BH75" i="8"/>
  <c r="BG68" i="8"/>
  <c r="BH59" i="8"/>
  <c r="BG45" i="8"/>
  <c r="G29" i="1"/>
  <c r="G28" i="1"/>
  <c r="N22" i="3"/>
  <c r="G12" i="1"/>
  <c r="BC72" i="6"/>
  <c r="BC64" i="6"/>
  <c r="BC56" i="6"/>
  <c r="BC48" i="6"/>
  <c r="BC74" i="5"/>
  <c r="BC69" i="5"/>
  <c r="BC58" i="5"/>
  <c r="BC53" i="5"/>
  <c r="D83" i="3"/>
  <c r="B21" i="2"/>
  <c r="B17" i="2"/>
  <c r="X40" i="1"/>
  <c r="S38" i="2"/>
  <c r="Z40" i="1"/>
  <c r="AB40" i="1" s="1"/>
  <c r="X20" i="1"/>
  <c r="S18" i="2"/>
  <c r="X21" i="1"/>
  <c r="S19" i="2"/>
  <c r="BB44" i="7"/>
  <c r="D103" i="3"/>
  <c r="X37" i="1"/>
  <c r="S35" i="2"/>
  <c r="T11" i="2"/>
  <c r="F104" i="3"/>
  <c r="D94" i="3"/>
  <c r="D101" i="3"/>
  <c r="I99" i="3"/>
  <c r="I95" i="3"/>
  <c r="BG76" i="12"/>
  <c r="N37" i="2"/>
  <c r="BG75" i="12"/>
  <c r="N36" i="2"/>
  <c r="BG71" i="12"/>
  <c r="N32" i="2"/>
  <c r="N27" i="2"/>
  <c r="BG62" i="12"/>
  <c r="N10" i="2"/>
  <c r="BR62" i="12"/>
  <c r="BR54" i="12"/>
  <c r="BG52" i="12"/>
  <c r="N13" i="2"/>
  <c r="BR52" i="12"/>
  <c r="BG54" i="12"/>
  <c r="BR48" i="12"/>
  <c r="BR73" i="12"/>
  <c r="BG60" i="12"/>
  <c r="AT81" i="10"/>
  <c r="F8" i="2"/>
  <c r="M44" i="3"/>
  <c r="BA72" i="8"/>
  <c r="J37" i="3"/>
  <c r="I102" i="3" s="1"/>
  <c r="BA68" i="8"/>
  <c r="J33" i="3"/>
  <c r="I98" i="3" s="1"/>
  <c r="BA64" i="8"/>
  <c r="J29" i="3"/>
  <c r="I94" i="3" s="1"/>
  <c r="BA60" i="8"/>
  <c r="J25" i="3"/>
  <c r="I90" i="3" s="1"/>
  <c r="BA56" i="8"/>
  <c r="J21" i="3"/>
  <c r="I86" i="3" s="1"/>
  <c r="BA52" i="8"/>
  <c r="J17" i="3"/>
  <c r="I82" i="3" s="1"/>
  <c r="BA48" i="8"/>
  <c r="J13" i="3"/>
  <c r="I78" i="3" s="1"/>
  <c r="BB73" i="7"/>
  <c r="G40" i="3"/>
  <c r="BB69" i="7"/>
  <c r="G36" i="3"/>
  <c r="G101" i="3" s="1"/>
  <c r="BB65" i="7"/>
  <c r="G32" i="3"/>
  <c r="G97" i="3" s="1"/>
  <c r="BB61" i="7"/>
  <c r="G28" i="3"/>
  <c r="G93" i="3" s="1"/>
  <c r="BB57" i="7"/>
  <c r="G24" i="3"/>
  <c r="G89" i="3" s="1"/>
  <c r="BB53" i="7"/>
  <c r="G20" i="3"/>
  <c r="G85" i="3" s="1"/>
  <c r="BH62" i="8"/>
  <c r="G17" i="3"/>
  <c r="BB50" i="7"/>
  <c r="BE46" i="7"/>
  <c r="BL46" i="7"/>
  <c r="G38" i="1"/>
  <c r="G22" i="1"/>
  <c r="BL72" i="7"/>
  <c r="BL68" i="7"/>
  <c r="BL64" i="7"/>
  <c r="BL60" i="7"/>
  <c r="BL56" i="7"/>
  <c r="BL52" i="7"/>
  <c r="D89" i="3"/>
  <c r="BL48" i="7"/>
  <c r="F44" i="3"/>
  <c r="N37" i="3"/>
  <c r="D102" i="3"/>
  <c r="G27" i="1"/>
  <c r="N21" i="3"/>
  <c r="G11" i="1"/>
  <c r="BL73" i="7"/>
  <c r="BL69" i="7"/>
  <c r="BL65" i="7"/>
  <c r="BL61" i="7"/>
  <c r="BL57" i="7"/>
  <c r="BL53" i="7"/>
  <c r="G33" i="1"/>
  <c r="G17" i="1"/>
  <c r="G32" i="1"/>
  <c r="N26" i="3"/>
  <c r="G16" i="1"/>
  <c r="BC81" i="5"/>
  <c r="BC70" i="5"/>
  <c r="BC65" i="5"/>
  <c r="BC54" i="5"/>
  <c r="B12" i="2"/>
  <c r="X36" i="1"/>
  <c r="S34" i="2"/>
  <c r="X12" i="1"/>
  <c r="Z12" i="1"/>
  <c r="AB12" i="1" s="1"/>
  <c r="S10" i="2"/>
  <c r="S15" i="2"/>
  <c r="X17" i="1"/>
  <c r="BL44" i="7"/>
  <c r="X28" i="1"/>
  <c r="S26" i="2"/>
  <c r="Z28" i="1"/>
  <c r="AB28" i="1" s="1"/>
  <c r="BL43" i="7"/>
  <c r="BC74" i="6"/>
  <c r="BC70" i="6"/>
  <c r="BC66" i="6"/>
  <c r="BC62" i="6"/>
  <c r="BC58" i="6"/>
  <c r="BC54" i="6"/>
  <c r="BC50" i="6"/>
  <c r="BC80" i="5"/>
  <c r="BC72" i="5"/>
  <c r="BC64" i="5"/>
  <c r="BC56" i="5"/>
  <c r="L99" i="3"/>
  <c r="L75" i="3"/>
  <c r="X33" i="1"/>
  <c r="S31" i="2"/>
  <c r="D77" i="3"/>
  <c r="D82" i="3"/>
  <c r="BR71" i="12"/>
  <c r="BG74" i="12"/>
  <c r="N35" i="2"/>
  <c r="BG72" i="12"/>
  <c r="N33" i="2"/>
  <c r="BG70" i="12"/>
  <c r="N31" i="2"/>
  <c r="I101" i="3"/>
  <c r="BG77" i="12"/>
  <c r="N38" i="2"/>
  <c r="BG73" i="12"/>
  <c r="N34" i="2"/>
  <c r="O25" i="2"/>
  <c r="BG69" i="12"/>
  <c r="G80" i="3"/>
  <c r="I76" i="3"/>
  <c r="I103" i="3"/>
  <c r="P38" i="2"/>
  <c r="P36" i="2"/>
  <c r="P34" i="2"/>
  <c r="P32" i="2"/>
  <c r="N29" i="2"/>
  <c r="BR69" i="12"/>
  <c r="I91" i="3"/>
  <c r="Q21" i="2"/>
  <c r="Q19" i="2"/>
  <c r="BR67" i="12"/>
  <c r="BR77" i="12"/>
  <c r="BR68" i="12"/>
  <c r="BG63" i="12"/>
  <c r="N24" i="2"/>
  <c r="BG58" i="12"/>
  <c r="BR65" i="12"/>
  <c r="BG59" i="12"/>
  <c r="I80" i="3"/>
  <c r="BR59" i="12"/>
  <c r="G82" i="3"/>
  <c r="N8" i="2"/>
  <c r="BG56" i="12"/>
  <c r="BG48" i="12"/>
  <c r="N9" i="2"/>
  <c r="BR72" i="12"/>
  <c r="BG51" i="12"/>
  <c r="I44" i="3"/>
  <c r="BA75" i="8"/>
  <c r="J40" i="3"/>
  <c r="N40" i="3" s="1"/>
  <c r="BA71" i="8"/>
  <c r="J36" i="3"/>
  <c r="BA67" i="8"/>
  <c r="J32" i="3"/>
  <c r="I97" i="3" s="1"/>
  <c r="BA63" i="8"/>
  <c r="J28" i="3"/>
  <c r="I93" i="3" s="1"/>
  <c r="BA59" i="8"/>
  <c r="J24" i="3"/>
  <c r="N24" i="3" s="1"/>
  <c r="BA55" i="8"/>
  <c r="J20" i="3"/>
  <c r="I85" i="3" s="1"/>
  <c r="BA51" i="8"/>
  <c r="J16" i="3"/>
  <c r="I81" i="3" s="1"/>
  <c r="BA47" i="8"/>
  <c r="J12" i="3"/>
  <c r="I77" i="3" s="1"/>
  <c r="BB72" i="7"/>
  <c r="G39" i="3"/>
  <c r="G104" i="3" s="1"/>
  <c r="BB68" i="7"/>
  <c r="G35" i="3"/>
  <c r="G100" i="3" s="1"/>
  <c r="BB64" i="7"/>
  <c r="G31" i="3"/>
  <c r="G96" i="3" s="1"/>
  <c r="BB60" i="7"/>
  <c r="G27" i="3"/>
  <c r="G92" i="3" s="1"/>
  <c r="BB56" i="7"/>
  <c r="G23" i="3"/>
  <c r="G88" i="3" s="1"/>
  <c r="BB52" i="7"/>
  <c r="G19" i="3"/>
  <c r="N19" i="3" s="1"/>
  <c r="G13" i="3"/>
  <c r="G78" i="3" s="1"/>
  <c r="BB46" i="7"/>
  <c r="G34" i="1"/>
  <c r="G18" i="1"/>
  <c r="BH51" i="8"/>
  <c r="BH47" i="8"/>
  <c r="G31" i="1"/>
  <c r="D90" i="3"/>
  <c r="N25" i="3"/>
  <c r="G15" i="1"/>
  <c r="BB51" i="7"/>
  <c r="G18" i="3"/>
  <c r="G83" i="3" s="1"/>
  <c r="G14" i="3"/>
  <c r="G79" i="3" s="1"/>
  <c r="BB47" i="7"/>
  <c r="G37" i="1"/>
  <c r="Z37" i="1" s="1"/>
  <c r="AB37" i="1" s="1"/>
  <c r="G21" i="1"/>
  <c r="G36" i="1"/>
  <c r="N30" i="3"/>
  <c r="G20" i="1"/>
  <c r="D91" i="3"/>
  <c r="B23" i="2"/>
  <c r="B19" i="2"/>
  <c r="O19" i="2" s="1"/>
  <c r="X32" i="1"/>
  <c r="S30" i="2"/>
  <c r="Z32" i="1"/>
  <c r="AB32" i="1" s="1"/>
  <c r="X9" i="1"/>
  <c r="Z9" i="1"/>
  <c r="AB9" i="1" s="1"/>
  <c r="Z10" i="1"/>
  <c r="AB10" i="1" s="1"/>
  <c r="S8" i="2"/>
  <c r="W42" i="1"/>
  <c r="X10" i="1"/>
  <c r="X16" i="1"/>
  <c r="S14" i="2"/>
  <c r="Z16" i="1"/>
  <c r="AB16" i="1" s="1"/>
  <c r="D99" i="3"/>
  <c r="D75" i="3"/>
  <c r="X29" i="1"/>
  <c r="S27" i="2"/>
  <c r="Z29" i="1"/>
  <c r="AB29" i="1" s="1"/>
  <c r="Z14" i="1"/>
  <c r="AB14" i="1" s="1"/>
  <c r="S12" i="2"/>
  <c r="X14" i="1"/>
  <c r="D98" i="3"/>
  <c r="D93" i="3"/>
  <c r="D81" i="3"/>
  <c r="D78" i="3"/>
  <c r="I23" i="2" l="1"/>
  <c r="G23" i="2"/>
  <c r="K23" i="2"/>
  <c r="O29" i="2"/>
  <c r="B29" i="2"/>
  <c r="O33" i="2"/>
  <c r="B33" i="2"/>
  <c r="I12" i="2"/>
  <c r="K12" i="2"/>
  <c r="G12" i="2"/>
  <c r="H17" i="1"/>
  <c r="R15" i="2"/>
  <c r="D15" i="2" s="1"/>
  <c r="H11" i="1"/>
  <c r="R9" i="2"/>
  <c r="Z11" i="1"/>
  <c r="AB11" i="1" s="1"/>
  <c r="G8" i="2"/>
  <c r="B8" i="2"/>
  <c r="D8" i="2"/>
  <c r="B13" i="2"/>
  <c r="I89" i="3"/>
  <c r="O36" i="2"/>
  <c r="B36" i="2"/>
  <c r="I17" i="2"/>
  <c r="Q17" i="2"/>
  <c r="G17" i="2"/>
  <c r="K17" i="2"/>
  <c r="O12" i="2"/>
  <c r="B26" i="2"/>
  <c r="R33" i="2"/>
  <c r="M33" i="2" s="1"/>
  <c r="H35" i="1"/>
  <c r="Z35" i="1"/>
  <c r="AB35" i="1" s="1"/>
  <c r="N12" i="3"/>
  <c r="R12" i="2"/>
  <c r="H14" i="1"/>
  <c r="O11" i="2"/>
  <c r="M11" i="2"/>
  <c r="B11" i="2"/>
  <c r="M15" i="2"/>
  <c r="B15" i="2"/>
  <c r="N35" i="3"/>
  <c r="AF13" i="1"/>
  <c r="E11" i="2"/>
  <c r="S43" i="2"/>
  <c r="T8" i="2"/>
  <c r="O8" i="2"/>
  <c r="M8" i="2"/>
  <c r="H36" i="1"/>
  <c r="R34" i="2"/>
  <c r="D34" i="2" s="1"/>
  <c r="O9" i="2"/>
  <c r="M9" i="2"/>
  <c r="B9" i="2"/>
  <c r="Z36" i="1"/>
  <c r="AB36" i="1" s="1"/>
  <c r="H16" i="1"/>
  <c r="R14" i="2"/>
  <c r="D14" i="2" s="1"/>
  <c r="H33" i="1"/>
  <c r="R31" i="2"/>
  <c r="D31" i="2" s="1"/>
  <c r="Q12" i="2"/>
  <c r="B27" i="2"/>
  <c r="I21" i="2"/>
  <c r="K21" i="2"/>
  <c r="G21" i="2"/>
  <c r="H28" i="1"/>
  <c r="R26" i="2"/>
  <c r="D26" i="2" s="1"/>
  <c r="R21" i="2"/>
  <c r="H23" i="1"/>
  <c r="Z23" i="1"/>
  <c r="AB23" i="1" s="1"/>
  <c r="J44" i="3"/>
  <c r="B10" i="2"/>
  <c r="Q11" i="2"/>
  <c r="O23" i="2"/>
  <c r="N34" i="3"/>
  <c r="N13" i="3"/>
  <c r="N20" i="3"/>
  <c r="R28" i="2"/>
  <c r="H30" i="1"/>
  <c r="Z30" i="1"/>
  <c r="AB30" i="1" s="1"/>
  <c r="G99" i="3"/>
  <c r="G44" i="3"/>
  <c r="N44" i="3" s="1"/>
  <c r="Q9" i="2"/>
  <c r="O16" i="2"/>
  <c r="M16" i="2"/>
  <c r="B16" i="2"/>
  <c r="O21" i="2"/>
  <c r="O28" i="2"/>
  <c r="M28" i="2"/>
  <c r="B28" i="2"/>
  <c r="Y13" i="1"/>
  <c r="J13" i="1" s="1"/>
  <c r="AE13" i="1"/>
  <c r="T14" i="2"/>
  <c r="M34" i="2"/>
  <c r="B34" i="2"/>
  <c r="T15" i="2"/>
  <c r="N14" i="3"/>
  <c r="H21" i="1"/>
  <c r="R19" i="2"/>
  <c r="H18" i="1"/>
  <c r="R16" i="2"/>
  <c r="Z18" i="1"/>
  <c r="AB18" i="1" s="1"/>
  <c r="Q34" i="2"/>
  <c r="O31" i="2"/>
  <c r="M31" i="2"/>
  <c r="B31" i="2"/>
  <c r="O35" i="2"/>
  <c r="B35" i="2"/>
  <c r="Z33" i="1"/>
  <c r="AB33" i="1" s="1"/>
  <c r="T34" i="2"/>
  <c r="R25" i="2"/>
  <c r="H27" i="1"/>
  <c r="Z27" i="1"/>
  <c r="AB27" i="1" s="1"/>
  <c r="N32" i="3"/>
  <c r="H22" i="1"/>
  <c r="R20" i="2"/>
  <c r="Z22" i="1"/>
  <c r="AB22" i="1" s="1"/>
  <c r="O32" i="2"/>
  <c r="B32" i="2"/>
  <c r="O37" i="2"/>
  <c r="B37" i="2"/>
  <c r="T38" i="2"/>
  <c r="N33" i="3"/>
  <c r="G84" i="3"/>
  <c r="O17" i="2"/>
  <c r="O22" i="2"/>
  <c r="B22" i="2"/>
  <c r="M14" i="2"/>
  <c r="B14" i="2"/>
  <c r="N18" i="3"/>
  <c r="H40" i="1"/>
  <c r="R38" i="2"/>
  <c r="D38" i="2" s="1"/>
  <c r="R17" i="2"/>
  <c r="H19" i="1"/>
  <c r="Z19" i="1"/>
  <c r="AB19" i="1" s="1"/>
  <c r="G41" i="3"/>
  <c r="G75" i="3"/>
  <c r="N28" i="3"/>
  <c r="Q23" i="2"/>
  <c r="N31" i="3"/>
  <c r="N27" i="3"/>
  <c r="N23" i="3"/>
  <c r="T12" i="2"/>
  <c r="R13" i="2"/>
  <c r="H15" i="1"/>
  <c r="Z15" i="1"/>
  <c r="AB15" i="1" s="1"/>
  <c r="T30" i="2"/>
  <c r="I19" i="2"/>
  <c r="G19" i="2"/>
  <c r="K19" i="2"/>
  <c r="H20" i="1"/>
  <c r="R18" i="2"/>
  <c r="D18" i="2" s="1"/>
  <c r="H37" i="1"/>
  <c r="R35" i="2"/>
  <c r="D35" i="2" s="1"/>
  <c r="R29" i="2"/>
  <c r="H31" i="1"/>
  <c r="Z31" i="1"/>
  <c r="AB31" i="1" s="1"/>
  <c r="R32" i="2"/>
  <c r="H34" i="1"/>
  <c r="Z34" i="1"/>
  <c r="AB34" i="1" s="1"/>
  <c r="B24" i="2"/>
  <c r="Q36" i="2"/>
  <c r="M38" i="2"/>
  <c r="B38" i="2"/>
  <c r="T31" i="2"/>
  <c r="Z17" i="1"/>
  <c r="AB17" i="1" s="1"/>
  <c r="H32" i="1"/>
  <c r="R30" i="2"/>
  <c r="D30" i="2" s="1"/>
  <c r="N16" i="3"/>
  <c r="R36" i="2"/>
  <c r="H38" i="1"/>
  <c r="Z38" i="1"/>
  <c r="AB38" i="1" s="1"/>
  <c r="Z21" i="1"/>
  <c r="AB21" i="1" s="1"/>
  <c r="Z20" i="1"/>
  <c r="AB20" i="1" s="1"/>
  <c r="H12" i="1"/>
  <c r="R10" i="2"/>
  <c r="M10" i="2" s="1"/>
  <c r="H29" i="1"/>
  <c r="R27" i="2"/>
  <c r="D27" i="2" s="1"/>
  <c r="R37" i="2"/>
  <c r="H39" i="1"/>
  <c r="Z39" i="1"/>
  <c r="AB39" i="1" s="1"/>
  <c r="R24" i="2"/>
  <c r="M24" i="2" s="1"/>
  <c r="H26" i="1"/>
  <c r="Z26" i="1"/>
  <c r="AB26" i="1" s="1"/>
  <c r="M30" i="2"/>
  <c r="B30" i="2"/>
  <c r="H24" i="1"/>
  <c r="R22" i="2"/>
  <c r="D22" i="2" s="1"/>
  <c r="H25" i="1"/>
  <c r="R23" i="2"/>
  <c r="N29" i="3"/>
  <c r="N36" i="3"/>
  <c r="O18" i="2"/>
  <c r="M18" i="2"/>
  <c r="B18" i="2"/>
  <c r="I75" i="3"/>
  <c r="O20" i="2"/>
  <c r="M20" i="2"/>
  <c r="B20" i="2"/>
  <c r="N39" i="3"/>
  <c r="Y25" i="1" l="1"/>
  <c r="J25" i="1" s="1"/>
  <c r="AE25" i="1"/>
  <c r="I30" i="2"/>
  <c r="K30" i="2"/>
  <c r="G30" i="2"/>
  <c r="Q30" i="2"/>
  <c r="AE26" i="1"/>
  <c r="Y26" i="1"/>
  <c r="J26" i="1" s="1"/>
  <c r="D37" i="2"/>
  <c r="T37" i="2"/>
  <c r="Y12" i="1"/>
  <c r="J12" i="1" s="1"/>
  <c r="AE12" i="1"/>
  <c r="AF32" i="1"/>
  <c r="E30" i="2"/>
  <c r="I38" i="2"/>
  <c r="K38" i="2"/>
  <c r="G38" i="2"/>
  <c r="I24" i="2"/>
  <c r="Q24" i="2"/>
  <c r="K24" i="2"/>
  <c r="G24" i="2"/>
  <c r="AE34" i="1"/>
  <c r="Y34" i="1"/>
  <c r="J34" i="1" s="1"/>
  <c r="D29" i="2"/>
  <c r="T29" i="2"/>
  <c r="AE20" i="1"/>
  <c r="Y20" i="1"/>
  <c r="J20" i="1" s="1"/>
  <c r="T27" i="2"/>
  <c r="D13" i="2"/>
  <c r="T13" i="2"/>
  <c r="AF40" i="1"/>
  <c r="E38" i="2"/>
  <c r="I14" i="2"/>
  <c r="G14" i="2"/>
  <c r="K14" i="2"/>
  <c r="Q14" i="2"/>
  <c r="M22" i="2"/>
  <c r="M37" i="2"/>
  <c r="M35" i="2"/>
  <c r="AE18" i="1"/>
  <c r="Y18" i="1"/>
  <c r="J18" i="1" s="1"/>
  <c r="AF28" i="1"/>
  <c r="E26" i="2"/>
  <c r="AE16" i="1"/>
  <c r="Y16" i="1"/>
  <c r="J16" i="1" s="1"/>
  <c r="Q38" i="2"/>
  <c r="I15" i="2"/>
  <c r="Q15" i="2"/>
  <c r="G15" i="2"/>
  <c r="K15" i="2"/>
  <c r="I13" i="2"/>
  <c r="Q13" i="2"/>
  <c r="K13" i="2"/>
  <c r="G13" i="2"/>
  <c r="I8" i="2"/>
  <c r="Q8" i="2"/>
  <c r="K8" i="2"/>
  <c r="AE11" i="1"/>
  <c r="Y11" i="1"/>
  <c r="J11" i="1" s="1"/>
  <c r="E35" i="2"/>
  <c r="AF37" i="1"/>
  <c r="AE40" i="1"/>
  <c r="Y40" i="1"/>
  <c r="J40" i="1" s="1"/>
  <c r="T10" i="2"/>
  <c r="D19" i="2"/>
  <c r="M19" i="2"/>
  <c r="I34" i="2"/>
  <c r="K34" i="2"/>
  <c r="G34" i="2"/>
  <c r="D10" i="2"/>
  <c r="AE28" i="1"/>
  <c r="Y28" i="1"/>
  <c r="J28" i="1" s="1"/>
  <c r="I27" i="2"/>
  <c r="G27" i="2"/>
  <c r="K27" i="2"/>
  <c r="Q27" i="2"/>
  <c r="E31" i="2"/>
  <c r="AF33" i="1"/>
  <c r="I26" i="2"/>
  <c r="Q26" i="2"/>
  <c r="K26" i="2"/>
  <c r="G26" i="2"/>
  <c r="T19" i="2"/>
  <c r="M13" i="2"/>
  <c r="AF17" i="1"/>
  <c r="E15" i="2"/>
  <c r="E27" i="2"/>
  <c r="AF29" i="1"/>
  <c r="AE32" i="1"/>
  <c r="Y32" i="1"/>
  <c r="J32" i="1" s="1"/>
  <c r="I18" i="2"/>
  <c r="Q18" i="2"/>
  <c r="K18" i="2"/>
  <c r="G18" i="2"/>
  <c r="Y29" i="1"/>
  <c r="J29" i="1" s="1"/>
  <c r="AE29" i="1"/>
  <c r="D36" i="2"/>
  <c r="T36" i="2"/>
  <c r="O38" i="2"/>
  <c r="O24" i="2"/>
  <c r="Y37" i="1"/>
  <c r="J37" i="1" s="1"/>
  <c r="AE37" i="1"/>
  <c r="Y19" i="1"/>
  <c r="J19" i="1" s="1"/>
  <c r="AE19" i="1"/>
  <c r="O14" i="2"/>
  <c r="T18" i="2"/>
  <c r="I32" i="2"/>
  <c r="K32" i="2"/>
  <c r="G32" i="2"/>
  <c r="D20" i="2"/>
  <c r="T20" i="2"/>
  <c r="AE27" i="1"/>
  <c r="Y27" i="1"/>
  <c r="J27" i="1" s="1"/>
  <c r="I31" i="2"/>
  <c r="Q31" i="2"/>
  <c r="K31" i="2"/>
  <c r="G31" i="2"/>
  <c r="Y21" i="1"/>
  <c r="J21" i="1" s="1"/>
  <c r="AE21" i="1"/>
  <c r="AE30" i="1"/>
  <c r="Y30" i="1"/>
  <c r="J30" i="1" s="1"/>
  <c r="I10" i="2"/>
  <c r="K10" i="2"/>
  <c r="Q10" i="2"/>
  <c r="AE23" i="1"/>
  <c r="Y23" i="1"/>
  <c r="J23" i="1" s="1"/>
  <c r="M27" i="2"/>
  <c r="Y33" i="1"/>
  <c r="J33" i="1" s="1"/>
  <c r="AE33" i="1"/>
  <c r="Q32" i="2"/>
  <c r="AF36" i="1"/>
  <c r="E34" i="2"/>
  <c r="O15" i="2"/>
  <c r="AE14" i="1"/>
  <c r="Y14" i="1"/>
  <c r="J14" i="1" s="1"/>
  <c r="AE35" i="1"/>
  <c r="Y35" i="1"/>
  <c r="J35" i="1" s="1"/>
  <c r="M26" i="2"/>
  <c r="I36" i="2"/>
  <c r="G36" i="2"/>
  <c r="K36" i="2"/>
  <c r="O13" i="2"/>
  <c r="Y17" i="1"/>
  <c r="J17" i="1" s="1"/>
  <c r="AE17" i="1"/>
  <c r="T26" i="2"/>
  <c r="I29" i="2"/>
  <c r="Q29" i="2"/>
  <c r="K29" i="2"/>
  <c r="G29" i="2"/>
  <c r="AF24" i="1"/>
  <c r="E22" i="2"/>
  <c r="D24" i="2"/>
  <c r="T24" i="2"/>
  <c r="AE38" i="1"/>
  <c r="Y38" i="1"/>
  <c r="J38" i="1" s="1"/>
  <c r="D32" i="2"/>
  <c r="T32" i="2"/>
  <c r="I20" i="2"/>
  <c r="Q20" i="2"/>
  <c r="G20" i="2"/>
  <c r="K20" i="2"/>
  <c r="AE24" i="1"/>
  <c r="Y24" i="1"/>
  <c r="J24" i="1" s="1"/>
  <c r="O30" i="2"/>
  <c r="D23" i="2"/>
  <c r="M23" i="2"/>
  <c r="T22" i="2"/>
  <c r="AE39" i="1"/>
  <c r="Y39" i="1"/>
  <c r="J39" i="1" s="1"/>
  <c r="T35" i="2"/>
  <c r="AE31" i="1"/>
  <c r="Y31" i="1"/>
  <c r="J31" i="1" s="1"/>
  <c r="AF20" i="1"/>
  <c r="E18" i="2"/>
  <c r="Y15" i="1"/>
  <c r="J15" i="1" s="1"/>
  <c r="AE15" i="1"/>
  <c r="D17" i="2"/>
  <c r="M17" i="2"/>
  <c r="T17" i="2"/>
  <c r="T23" i="2"/>
  <c r="I22" i="2"/>
  <c r="Q22" i="2"/>
  <c r="G22" i="2"/>
  <c r="K22" i="2"/>
  <c r="I37" i="2"/>
  <c r="Q37" i="2"/>
  <c r="K37" i="2"/>
  <c r="G37" i="2"/>
  <c r="M32" i="2"/>
  <c r="AE22" i="1"/>
  <c r="Y22" i="1"/>
  <c r="J22" i="1" s="1"/>
  <c r="D25" i="2"/>
  <c r="M25" i="2"/>
  <c r="T25" i="2"/>
  <c r="I35" i="2"/>
  <c r="Q35" i="2"/>
  <c r="K35" i="2"/>
  <c r="G35" i="2"/>
  <c r="D16" i="2"/>
  <c r="T16" i="2"/>
  <c r="O34" i="2"/>
  <c r="I28" i="2"/>
  <c r="Q28" i="2"/>
  <c r="K28" i="2"/>
  <c r="G28" i="2"/>
  <c r="I16" i="2"/>
  <c r="K16" i="2"/>
  <c r="G16" i="2"/>
  <c r="Q16" i="2"/>
  <c r="D28" i="2"/>
  <c r="T28" i="2"/>
  <c r="G10" i="2"/>
  <c r="D21" i="2"/>
  <c r="T21" i="2"/>
  <c r="M21" i="2"/>
  <c r="O27" i="2"/>
  <c r="AF16" i="1"/>
  <c r="E14" i="2"/>
  <c r="I9" i="2"/>
  <c r="K9" i="2"/>
  <c r="G9" i="2"/>
  <c r="AE36" i="1"/>
  <c r="Y36" i="1"/>
  <c r="J36" i="1" s="1"/>
  <c r="I11" i="2"/>
  <c r="G11" i="2"/>
  <c r="K11" i="2"/>
  <c r="D12" i="2"/>
  <c r="M12" i="2"/>
  <c r="D33" i="2"/>
  <c r="T33" i="2"/>
  <c r="O26" i="2"/>
  <c r="M36" i="2"/>
  <c r="O10" i="2"/>
  <c r="AF10" i="1"/>
  <c r="E8" i="2"/>
  <c r="D9" i="2"/>
  <c r="T9" i="2"/>
  <c r="I33" i="2"/>
  <c r="Q33" i="2"/>
  <c r="K33" i="2"/>
  <c r="G33" i="2"/>
  <c r="M29" i="2"/>
  <c r="AF11" i="1" l="1"/>
  <c r="E9" i="2"/>
  <c r="AF27" i="1"/>
  <c r="E25" i="2"/>
  <c r="E32" i="2"/>
  <c r="AF34" i="1"/>
  <c r="E24" i="2"/>
  <c r="AF26" i="1"/>
  <c r="AF31" i="1"/>
  <c r="E29" i="2"/>
  <c r="E20" i="2"/>
  <c r="AF22" i="1"/>
  <c r="E12" i="2"/>
  <c r="AF14" i="1"/>
  <c r="E16" i="2"/>
  <c r="AF18" i="1"/>
  <c r="E28" i="2"/>
  <c r="AF30" i="1"/>
  <c r="AF12" i="1"/>
  <c r="E10" i="2"/>
  <c r="AF35" i="1"/>
  <c r="E33" i="2"/>
  <c r="AF23" i="1"/>
  <c r="E21" i="2"/>
  <c r="AF19" i="1"/>
  <c r="E17" i="2"/>
  <c r="E23" i="2"/>
  <c r="AF25" i="1"/>
  <c r="E36" i="2"/>
  <c r="AF38" i="1"/>
  <c r="AF21" i="1"/>
  <c r="E19" i="2"/>
  <c r="AF15" i="1"/>
  <c r="E13" i="2"/>
  <c r="AF39" i="1"/>
  <c r="E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49" authorId="0" shapeId="0" xr:uid="{00000000-0006-0000-0B00-000001000000}">
      <text>
        <r>
          <rPr>
            <sz val="11"/>
            <color theme="1"/>
            <rFont val="宋体"/>
            <family val="2"/>
            <scheme val="minor"/>
          </rPr>
          <t>作者:
由于变更，临时取电，手动修正</t>
        </r>
      </text>
    </comment>
  </commentList>
</comments>
</file>

<file path=xl/sharedStrings.xml><?xml version="1.0" encoding="utf-8"?>
<sst xmlns="http://schemas.openxmlformats.org/spreadsheetml/2006/main" count="1394" uniqueCount="874">
  <si>
    <t>万国数据深圳2号数据中心PUE报表</t>
  </si>
  <si>
    <t>工信部绿色数据中心</t>
  </si>
  <si>
    <t>IT Total Load&amp;Load%</t>
  </si>
  <si>
    <t>A点测量值</t>
  </si>
  <si>
    <t>DC PUE&amp;Total Load&amp;Load%</t>
  </si>
  <si>
    <t>D点测量值</t>
  </si>
  <si>
    <t>KWH&amp;%</t>
  </si>
  <si>
    <t> 分类</t>
  </si>
  <si>
    <t>楼层IT能耗</t>
  </si>
  <si>
    <t>日Total</t>
  </si>
  <si>
    <t>Total LoadKW</t>
  </si>
  <si>
    <t>UPS（4、6楼）</t>
  </si>
  <si>
    <t>市电分路能耗(KWH)</t>
  </si>
  <si>
    <t>Total Load%</t>
  </si>
  <si>
    <t>日PUE值</t>
  </si>
  <si>
    <t>日PUE目标值</t>
  </si>
  <si>
    <t>日PUE达标情况</t>
  </si>
  <si>
    <t>湿球温度</t>
  </si>
  <si>
    <t>日期</t>
  </si>
  <si>
    <t>2F(kwh)</t>
  </si>
  <si>
    <t>3F(kwh)</t>
  </si>
  <si>
    <t>4F(kwh)</t>
  </si>
  <si>
    <t>5F(kwh)</t>
  </si>
  <si>
    <t>6F(kwh)</t>
  </si>
  <si>
    <t>kwh</t>
  </si>
  <si>
    <t>Load%</t>
  </si>
  <si>
    <t>皇岗F16</t>
  </si>
  <si>
    <t>F16负载率</t>
  </si>
  <si>
    <t>益田F25</t>
  </si>
  <si>
    <t>F25负载率</t>
  </si>
  <si>
    <t>益田F20</t>
  </si>
  <si>
    <t>F20负载率</t>
  </si>
  <si>
    <t>益田F59</t>
  </si>
  <si>
    <t>F59负载率</t>
  </si>
  <si>
    <t>益田F29</t>
  </si>
  <si>
    <t>F29负载率</t>
  </si>
  <si>
    <t>石厦F55</t>
  </si>
  <si>
    <t>F55负载率</t>
  </si>
  <si>
    <t>负载率</t>
  </si>
  <si>
    <t>WCLF</t>
  </si>
  <si>
    <t>总电校核</t>
  </si>
  <si>
    <t>测点</t>
  </si>
  <si>
    <t>规则</t>
  </si>
  <si>
    <t>趋势</t>
  </si>
  <si>
    <t>万国数据深圳2号数据中心暖通能耗汇总报表</t>
  </si>
  <si>
    <t>首端(WCLF目标值：0.19）</t>
  </si>
  <si>
    <t>末端(ACLF目标值：0.07）</t>
  </si>
  <si>
    <t>日室外平均温度℃</t>
  </si>
  <si>
    <t>日室外平均湿度%</t>
  </si>
  <si>
    <t xml:space="preserve">日期   </t>
  </si>
  <si>
    <t>暖通</t>
  </si>
  <si>
    <t>WCLF目标</t>
  </si>
  <si>
    <t>IT/冷机</t>
  </si>
  <si>
    <t>冷机</t>
  </si>
  <si>
    <t>占比</t>
  </si>
  <si>
    <t>冷冻侧</t>
  </si>
  <si>
    <t>冷却侧</t>
  </si>
  <si>
    <t>ACLF目标</t>
  </si>
  <si>
    <t>ACLF</t>
  </si>
  <si>
    <t>空调</t>
  </si>
  <si>
    <t>风柜</t>
  </si>
  <si>
    <t>IT</t>
  </si>
  <si>
    <t>总能耗(kwh)</t>
  </si>
  <si>
    <t>汇总</t>
  </si>
  <si>
    <t>汇总(kwh)</t>
  </si>
  <si>
    <t>总能耗</t>
  </si>
  <si>
    <t>(kwh)</t>
  </si>
  <si>
    <t>精密空调</t>
  </si>
  <si>
    <t>合计</t>
  </si>
  <si>
    <t>2017/10/27 00:00:00</t>
  </si>
  <si>
    <t>2017/10/28 00:00:00</t>
  </si>
  <si>
    <t>2017/10/28 23:59:59</t>
  </si>
  <si>
    <t>2017/10/30 00:00:00</t>
  </si>
  <si>
    <t>2017/10/31 00:00:00</t>
  </si>
  <si>
    <t>二期</t>
  </si>
  <si>
    <t>5/25-5/31(W22)</t>
  </si>
  <si>
    <t>11/10-11/16</t>
  </si>
  <si>
    <t>11/3-11/9</t>
  </si>
  <si>
    <t>10/27-11/2</t>
  </si>
  <si>
    <t>11/17-11/23</t>
  </si>
  <si>
    <t>11/24-11/30</t>
  </si>
  <si>
    <t>12/1-12/7</t>
  </si>
  <si>
    <t>12/8-12/14</t>
  </si>
  <si>
    <t>12/15-12/21</t>
  </si>
  <si>
    <t>12/22-12/28</t>
  </si>
  <si>
    <t>1/5-1/11</t>
  </si>
  <si>
    <t>1/12-1/18</t>
  </si>
  <si>
    <t>2/2-2/8</t>
  </si>
  <si>
    <t>2/9-2/15</t>
  </si>
  <si>
    <t>3/2-3/8</t>
  </si>
  <si>
    <t>3/9-3/15</t>
  </si>
  <si>
    <t>3/16-3/22</t>
  </si>
  <si>
    <t>二期空调比IT</t>
  </si>
  <si>
    <t>402+403</t>
  </si>
  <si>
    <t>A栋BA系统_高压消防系统_13_203</t>
  </si>
  <si>
    <t>BA系统_消防系统_29_100</t>
  </si>
  <si>
    <t>A栋BA系统集成</t>
  </si>
  <si>
    <t>冷站管理器</t>
  </si>
  <si>
    <t>室外湿度_%</t>
  </si>
  <si>
    <t>室外温度_℃</t>
  </si>
  <si>
    <t>室外湿度1</t>
  </si>
  <si>
    <t>室外湿度2</t>
  </si>
  <si>
    <t>室外温度1</t>
  </si>
  <si>
    <t>室外温度2</t>
  </si>
  <si>
    <t>2018/06/01</t>
  </si>
  <si>
    <t>S73E1A38</t>
  </si>
  <si>
    <t>S1E9A32</t>
  </si>
  <si>
    <t>2018/06/02</t>
  </si>
  <si>
    <t>2018/06/03</t>
  </si>
  <si>
    <t>2018/06/04</t>
  </si>
  <si>
    <t>2018/06/05</t>
  </si>
  <si>
    <t>2期IT（KWH)2楼(ok)</t>
  </si>
  <si>
    <t xml:space="preserve">起始日期：2017/07/24 00:00:00          </t>
  </si>
  <si>
    <t xml:space="preserve">结束日期：2017/07/24 23:59:59          </t>
  </si>
  <si>
    <t>打印时间：2017/07/26 11:03:12</t>
  </si>
  <si>
    <t>2F_202模块机房_25</t>
  </si>
  <si>
    <t>2F_202模块机房_26</t>
  </si>
  <si>
    <t>2F_201模块机房_23</t>
  </si>
  <si>
    <t>2F_201模块机房_24</t>
  </si>
  <si>
    <t>总KWH</t>
  </si>
  <si>
    <t>2F_202机房_直流列头柜_07</t>
  </si>
  <si>
    <t>2F_202机房_直流列头柜_08</t>
  </si>
  <si>
    <t>2F_202机房_交流列头柜_07</t>
  </si>
  <si>
    <t>2F_202机房_交流列头柜_08</t>
  </si>
  <si>
    <t>2F_202机房_交流列头柜_09</t>
  </si>
  <si>
    <t>2F_202机房_交流列头柜_10</t>
  </si>
  <si>
    <t>2F_202机房_交流列头柜_11</t>
  </si>
  <si>
    <t>2F_202机房_交流列头柜_12</t>
  </si>
  <si>
    <t>2F_202机房_直流列头柜_09</t>
  </si>
  <si>
    <t>2F_202机房_直流列头柜_10</t>
  </si>
  <si>
    <t>2F_202机房_直流列头柜_11</t>
  </si>
  <si>
    <t>2F_202机房_直流列头柜_12</t>
  </si>
  <si>
    <t>2F_202机房_直流列头柜_01</t>
  </si>
  <si>
    <t>2F_202机房_直流列头柜_2</t>
  </si>
  <si>
    <t>2F_202机房_交流列头柜_01</t>
  </si>
  <si>
    <t>2F_202机房_交流列头柜_02</t>
  </si>
  <si>
    <t>2F_202机房_交流列头柜_03</t>
  </si>
  <si>
    <t>2F_202机房_交流列头柜_04</t>
  </si>
  <si>
    <t>2F_202机房_交流列头柜_05</t>
  </si>
  <si>
    <t>2F_202机房_交流列头柜_06</t>
  </si>
  <si>
    <t>2F_202机房_直流列头柜_3</t>
  </si>
  <si>
    <t>2F_202机房_直流列头柜_4</t>
  </si>
  <si>
    <t>2F_202机房_直流列头柜_6</t>
  </si>
  <si>
    <t>2F_202机房_直流列头柜_5</t>
  </si>
  <si>
    <t>2F_201机房_直流列头柜_19</t>
  </si>
  <si>
    <t>2F_201机房_直流列头柜_20</t>
  </si>
  <si>
    <t>2F_201机房_交流列头柜_19</t>
  </si>
  <si>
    <t>2F_201机房_交流列头柜_20</t>
  </si>
  <si>
    <t>2F_201机房_交流列头柜_21</t>
  </si>
  <si>
    <t>2F_201机房_交流列头柜_22</t>
  </si>
  <si>
    <t>2F_201机房_交流列头柜_23</t>
  </si>
  <si>
    <t>2F_201机房_交流列头柜_24</t>
  </si>
  <si>
    <t>2F_201机房_直流列头柜_21</t>
  </si>
  <si>
    <t>2F_201机房_直流列头柜_22</t>
  </si>
  <si>
    <t>2F_201机房_直流列头柜_23</t>
  </si>
  <si>
    <t>2F_201机房_直流列头柜_24</t>
  </si>
  <si>
    <t>2F_201机房_直流列头柜_13</t>
  </si>
  <si>
    <t>2F_201机房_直流列头柜_14</t>
  </si>
  <si>
    <t>2F_201机房_交流列头柜_13</t>
  </si>
  <si>
    <t>2F_201机房_交流列头柜_14</t>
  </si>
  <si>
    <t>2F_201机房_交流列头柜_15</t>
  </si>
  <si>
    <t>2F_201机房_交流列头柜_16</t>
  </si>
  <si>
    <t>2F_201机房_交流列头柜_17</t>
  </si>
  <si>
    <t>2F_201机房_交流列头柜_18</t>
  </si>
  <si>
    <t>2F_201机房_直流列头柜_15</t>
  </si>
  <si>
    <t>2F_201机房_直流列头柜_16</t>
  </si>
  <si>
    <t>2F_201机房_直流列头柜_17</t>
  </si>
  <si>
    <t>2F_201机房_直流列头柜_18</t>
  </si>
  <si>
    <t>总_电度_KWH</t>
  </si>
  <si>
    <t>2018/06/01 00:00:00</t>
  </si>
  <si>
    <t>S10E1A55</t>
  </si>
  <si>
    <t>S10E2A55</t>
  </si>
  <si>
    <t>S10E31A37</t>
  </si>
  <si>
    <t>S10E32A37</t>
  </si>
  <si>
    <t>S10E33A37</t>
  </si>
  <si>
    <t>S10E34A37</t>
  </si>
  <si>
    <t>S10E35A37</t>
  </si>
  <si>
    <t>S10E36A37</t>
  </si>
  <si>
    <t>S10E3A55</t>
  </si>
  <si>
    <t>S10E4A55</t>
  </si>
  <si>
    <t>S10E5A55</t>
  </si>
  <si>
    <t>S10E6A55</t>
  </si>
  <si>
    <t>S11E1A55</t>
  </si>
  <si>
    <t>S11E2A55</t>
  </si>
  <si>
    <t>S11E31A37</t>
  </si>
  <si>
    <t>S11E32A37</t>
  </si>
  <si>
    <t>S11E33A37</t>
  </si>
  <si>
    <t>S11E34A37</t>
  </si>
  <si>
    <t>S11E35A37</t>
  </si>
  <si>
    <t>S11E36A37</t>
  </si>
  <si>
    <t>S11E3A55</t>
  </si>
  <si>
    <t>S11E4A55</t>
  </si>
  <si>
    <t>S11E6A55</t>
  </si>
  <si>
    <t>S11E8A55</t>
  </si>
  <si>
    <t>S8E1A55</t>
  </si>
  <si>
    <t>S8E2A55</t>
  </si>
  <si>
    <t>S8E31A37</t>
  </si>
  <si>
    <t>S8E32A37</t>
  </si>
  <si>
    <t>S8E33A37</t>
  </si>
  <si>
    <t>S8E34A37</t>
  </si>
  <si>
    <t>S8E35A37</t>
  </si>
  <si>
    <t>S8E36A37</t>
  </si>
  <si>
    <t>S8E3A55</t>
  </si>
  <si>
    <t>S8E4A55</t>
  </si>
  <si>
    <t>S8E5A55</t>
  </si>
  <si>
    <t>S8E6A55</t>
  </si>
  <si>
    <t>S9E1A55</t>
  </si>
  <si>
    <t>S9E2A55</t>
  </si>
  <si>
    <t>S9E31A37</t>
  </si>
  <si>
    <t>S9E32A37</t>
  </si>
  <si>
    <t>S9E33A37</t>
  </si>
  <si>
    <t>S9E34A37</t>
  </si>
  <si>
    <t>S9E35A37</t>
  </si>
  <si>
    <t>S9E36A37</t>
  </si>
  <si>
    <t>S9E3A55</t>
  </si>
  <si>
    <t>S9E4A55</t>
  </si>
  <si>
    <t>S9E5A55</t>
  </si>
  <si>
    <t>S9E6A55</t>
  </si>
  <si>
    <t>2018/06/02 00:00:00</t>
  </si>
  <si>
    <t>2018/06/02 23:59:59</t>
  </si>
  <si>
    <t>2018/06/04 00:00:00</t>
  </si>
  <si>
    <t>2018/06/05 00:00:00</t>
  </si>
  <si>
    <t>2018/06/06 00:00:00</t>
  </si>
  <si>
    <t>交流</t>
  </si>
  <si>
    <t>直流</t>
  </si>
  <si>
    <t>差异</t>
  </si>
  <si>
    <t>2期IT（KWH)3楼(ok)</t>
  </si>
  <si>
    <t>打印时间：2017/07/26 11:03:42</t>
  </si>
  <si>
    <t>3F_301模块机房_33</t>
  </si>
  <si>
    <t>3F_301模块机房_34</t>
  </si>
  <si>
    <t>3F_302模块机房_35</t>
  </si>
  <si>
    <t>3F_302模块机房_36</t>
  </si>
  <si>
    <t>3F_301机房_直流列头柜_19</t>
  </si>
  <si>
    <t>3F_301机房_直流列头柜_20</t>
  </si>
  <si>
    <t>3F_301机房_交流列头柜_19</t>
  </si>
  <si>
    <t>3F_301机房_交流列头柜_20</t>
  </si>
  <si>
    <t>3F_301机房_交流列头柜_21</t>
  </si>
  <si>
    <t>3F_301机房_交流列头柜_22</t>
  </si>
  <si>
    <t>3F_301机房_交流列头柜_23</t>
  </si>
  <si>
    <t>3F_301机房_交流列头柜_24</t>
  </si>
  <si>
    <t>3F_301机房_直流列头柜_21</t>
  </si>
  <si>
    <t>3F_301机房_直流列头柜_22</t>
  </si>
  <si>
    <t>3F_301机房_直流列头柜_23</t>
  </si>
  <si>
    <t>3F_301机房_直流列头柜_24</t>
  </si>
  <si>
    <t>3F_301机房_直流列头柜_13</t>
  </si>
  <si>
    <t>3F_301机房_直流列头柜_14</t>
  </si>
  <si>
    <t>3F_301机房_交流列头柜_13</t>
  </si>
  <si>
    <t>3F_301机房_交流列头柜_14</t>
  </si>
  <si>
    <t>3F_301机房_交流列头柜_15</t>
  </si>
  <si>
    <t>3F_301机房_交流列头柜_16</t>
  </si>
  <si>
    <t>3F_301机房_交流列头柜_17</t>
  </si>
  <si>
    <t>3F_301机房_交流列头柜_18</t>
  </si>
  <si>
    <t>3F_301机房_直流列头柜_15</t>
  </si>
  <si>
    <t>3F_301机房_直流列头柜_16</t>
  </si>
  <si>
    <t>3F_301机房_直流列头柜_17</t>
  </si>
  <si>
    <t>3F_301机房_直流列头柜_18</t>
  </si>
  <si>
    <t>3F_302机房_直流列头柜_07</t>
  </si>
  <si>
    <t>3F_302机房_直流列头柜_08</t>
  </si>
  <si>
    <t>3F_302机房_交流列头柜_07</t>
  </si>
  <si>
    <t>3F_302机房_交流列头柜_08</t>
  </si>
  <si>
    <t>3F_302机房_交流列头柜_09</t>
  </si>
  <si>
    <t>3F_302机房_交流列头柜_10</t>
  </si>
  <si>
    <t>3F_302机房_交流列头柜_11</t>
  </si>
  <si>
    <t>3F_302机房_交流列头柜_12</t>
  </si>
  <si>
    <t>3F_302机房_直流列头柜_09</t>
  </si>
  <si>
    <t>3F_302机房_直流列头柜_10</t>
  </si>
  <si>
    <t>3F_302机房_直流列头柜_11</t>
  </si>
  <si>
    <t>3F_302机房_直流列头柜_12</t>
  </si>
  <si>
    <t>3F_302机房_直流列头柜_01</t>
  </si>
  <si>
    <t>3F_302机房_直流列头柜_02</t>
  </si>
  <si>
    <t>3F_302机房_交流列头柜_01</t>
  </si>
  <si>
    <t>3F_302机房_交流列头柜_02</t>
  </si>
  <si>
    <t>3F_302机房_交流列头柜_03</t>
  </si>
  <si>
    <t>3F_302机房_交流列头柜_04</t>
  </si>
  <si>
    <t>3F_302机房_交流列头柜_05</t>
  </si>
  <si>
    <t>3F_302机房_交流列头柜_06</t>
  </si>
  <si>
    <t>3F_302机房_直流列头柜_03</t>
  </si>
  <si>
    <t>3F_302机房_直流列头柜_04</t>
  </si>
  <si>
    <t>3F_302机房_直流列头柜_05</t>
  </si>
  <si>
    <t>3F_302机房_直流列头柜_06</t>
  </si>
  <si>
    <t>S18E1A55</t>
  </si>
  <si>
    <t>S18E2A55</t>
  </si>
  <si>
    <t>S18E31A37</t>
  </si>
  <si>
    <t>S18E32A37</t>
  </si>
  <si>
    <t>S18E33A37</t>
  </si>
  <si>
    <t>S18E34A37</t>
  </si>
  <si>
    <t>S18E35A37</t>
  </si>
  <si>
    <t>S18E36A37</t>
  </si>
  <si>
    <t>S18E3A55</t>
  </si>
  <si>
    <t>S18E4A55</t>
  </si>
  <si>
    <t>S18E5A55</t>
  </si>
  <si>
    <t>S18E6A55</t>
  </si>
  <si>
    <t>S19E1A55</t>
  </si>
  <si>
    <t>S19E2A55</t>
  </si>
  <si>
    <t>S19E31A37</t>
  </si>
  <si>
    <t>S19E32A37</t>
  </si>
  <si>
    <t>S19E33A37</t>
  </si>
  <si>
    <t>S19E34A37</t>
  </si>
  <si>
    <t>S19E35A37</t>
  </si>
  <si>
    <t>S19E36A37</t>
  </si>
  <si>
    <t>S19E3A55</t>
  </si>
  <si>
    <t>S19E4A55</t>
  </si>
  <si>
    <t>S19E5A55</t>
  </si>
  <si>
    <t>S19E6A55</t>
  </si>
  <si>
    <t>S20E1A55</t>
  </si>
  <si>
    <t>S20E2A55</t>
  </si>
  <si>
    <t>S20E31A37</t>
  </si>
  <si>
    <t>S20E32A37</t>
  </si>
  <si>
    <t>S20E33A37</t>
  </si>
  <si>
    <t>S20E34A37</t>
  </si>
  <si>
    <t>S20E35A37</t>
  </si>
  <si>
    <t>S20E36A37</t>
  </si>
  <si>
    <t>S20E3A55</t>
  </si>
  <si>
    <t>S20E4A55</t>
  </si>
  <si>
    <t>S20E5A55</t>
  </si>
  <si>
    <t>S20E6A55</t>
  </si>
  <si>
    <t>S21E1A55</t>
  </si>
  <si>
    <t>S21E2A55</t>
  </si>
  <si>
    <t>S21E31A37</t>
  </si>
  <si>
    <t>S21E32A37</t>
  </si>
  <si>
    <t>S21E33A37</t>
  </si>
  <si>
    <t>S21E34A37</t>
  </si>
  <si>
    <t>S21E35A37</t>
  </si>
  <si>
    <t>S21E36A37</t>
  </si>
  <si>
    <t>S21E3A55</t>
  </si>
  <si>
    <t>S21E4A55</t>
  </si>
  <si>
    <t>S21E5A55</t>
  </si>
  <si>
    <t>S21E6A55</t>
  </si>
  <si>
    <t xml:space="preserve"> 差异</t>
  </si>
  <si>
    <t>2期IT（KWH)4楼(ok)</t>
  </si>
  <si>
    <t>打印时间：2017/07/26 11:05:12</t>
  </si>
  <si>
    <t>4F_401模块机房_44</t>
  </si>
  <si>
    <t>4F_401模块机房_45</t>
  </si>
  <si>
    <t>4F_402模块机房_46</t>
  </si>
  <si>
    <t>4F_403模块机房_47</t>
  </si>
  <si>
    <t>4F_401机房_直流列头柜_07</t>
  </si>
  <si>
    <t>4F_401机房_直流列头柜_08</t>
  </si>
  <si>
    <t>4F_401机房_交流列头柜_07</t>
  </si>
  <si>
    <t>4F_401机房_交流列头柜_08</t>
  </si>
  <si>
    <t>4F_401机房_交流列头柜_09</t>
  </si>
  <si>
    <t>4F_401机房_交流列头柜_10</t>
  </si>
  <si>
    <t>4F_401机房_交流列头柜_11</t>
  </si>
  <si>
    <t>4F_401机房_交流列头柜_12</t>
  </si>
  <si>
    <t>4F_401机房_直流列头柜_09</t>
  </si>
  <si>
    <t>4F_401机房_直流列头柜_10</t>
  </si>
  <si>
    <t>4F_401机房_直流列头柜_11</t>
  </si>
  <si>
    <t>4F_401机房_直流列头柜_12</t>
  </si>
  <si>
    <t>4F_401机房_直流列头柜_01</t>
  </si>
  <si>
    <t>4F_401机房_直流列头柜_02</t>
  </si>
  <si>
    <t>4F_401机房_交流列头柜_01</t>
  </si>
  <si>
    <t>4F_401机房_交流列头柜_02</t>
  </si>
  <si>
    <t>4F_401机房_交流列头柜_03</t>
  </si>
  <si>
    <t>4F_401机房_交流列头柜_04</t>
  </si>
  <si>
    <t>4F_401机房_交流列头柜_05</t>
  </si>
  <si>
    <t>4F_401机房_交流列头柜_06</t>
  </si>
  <si>
    <t>4F_401机房_直流列头柜_03</t>
  </si>
  <si>
    <t>4F_401机房_直流列头柜_04</t>
  </si>
  <si>
    <t>4F_401机房_直流列头柜_05</t>
  </si>
  <si>
    <t>4F_401机房_直流列头柜_06</t>
  </si>
  <si>
    <t>4F_402机房_交流列头柜_7A</t>
  </si>
  <si>
    <t>4F_402机房_交流列头柜_10A</t>
  </si>
  <si>
    <t>4F_402机房_交流列头柜_10B</t>
  </si>
  <si>
    <t>4F_402机房_交流列头柜_11A</t>
  </si>
  <si>
    <t>4F_402机房_交流列头柜_11B</t>
  </si>
  <si>
    <t>4F_402机房_交流列头柜_12A</t>
  </si>
  <si>
    <t>4F_402机房_交流列头柜_12B</t>
  </si>
  <si>
    <t>4F_402机房_交流列头柜_7B</t>
  </si>
  <si>
    <t>4F_402机房_交流列头柜_8A</t>
  </si>
  <si>
    <t>4F_402机房_交流列头柜_8B</t>
  </si>
  <si>
    <t>4F_402机房_交流列头柜_9A</t>
  </si>
  <si>
    <t>4F_402机房_交流列头柜_9B</t>
  </si>
  <si>
    <t>4F_403机房_交流列头柜_2A</t>
  </si>
  <si>
    <t>4F_403机房_交流列头柜_2B</t>
  </si>
  <si>
    <t>4F_403机房_交流列头柜_4A</t>
  </si>
  <si>
    <t>4F_403机房_交流列头柜_4B</t>
  </si>
  <si>
    <t>4F_403机房_交流列头柜_6A</t>
  </si>
  <si>
    <t>4F_403机房_交流列头柜_6B</t>
  </si>
  <si>
    <t>4F_403机房_交流列头柜_1A</t>
  </si>
  <si>
    <t>4F_403机房_交流列头柜_1B</t>
  </si>
  <si>
    <t>4F_403机房_交流列头柜_3A</t>
  </si>
  <si>
    <t>4F_403机房_交流列头柜_3B</t>
  </si>
  <si>
    <t>4F_403机房_交流列头柜_5A</t>
  </si>
  <si>
    <t>4F_403机房_交流列头柜_5B</t>
  </si>
  <si>
    <t>S29E1A55</t>
  </si>
  <si>
    <t>S29E2A55</t>
  </si>
  <si>
    <t>S29E31A37</t>
  </si>
  <si>
    <t>S29E32A37</t>
  </si>
  <si>
    <t>S29E33A37</t>
  </si>
  <si>
    <t>S29E34A37</t>
  </si>
  <si>
    <t>S29E35A37</t>
  </si>
  <si>
    <t>S29E36A37</t>
  </si>
  <si>
    <t>S29E3A55</t>
  </si>
  <si>
    <t>S29E4A55</t>
  </si>
  <si>
    <t>S29E5A55</t>
  </si>
  <si>
    <t>S29E6A55</t>
  </si>
  <si>
    <t>S30E1A55</t>
  </si>
  <si>
    <t>S30E2A55</t>
  </si>
  <si>
    <t>S30E31A37</t>
  </si>
  <si>
    <t>S30E32A37</t>
  </si>
  <si>
    <t>S30E33A37</t>
  </si>
  <si>
    <t>S30E34A37</t>
  </si>
  <si>
    <t>S30E35A37</t>
  </si>
  <si>
    <t>S30E36A37</t>
  </si>
  <si>
    <t>S30E3A55</t>
  </si>
  <si>
    <t>S30E4A55</t>
  </si>
  <si>
    <t>S30E5A55</t>
  </si>
  <si>
    <t>S30E6A55</t>
  </si>
  <si>
    <t>S31E1A37</t>
  </si>
  <si>
    <t>S31E21A37</t>
  </si>
  <si>
    <t>S31E22A37</t>
  </si>
  <si>
    <t>S31E23A37</t>
  </si>
  <si>
    <t>S31E24A37</t>
  </si>
  <si>
    <t>S31E25A37</t>
  </si>
  <si>
    <t>S31E26A37</t>
  </si>
  <si>
    <t>S31E2A37</t>
  </si>
  <si>
    <t>S31E3A37</t>
  </si>
  <si>
    <t>S31E4A37</t>
  </si>
  <si>
    <t>S31E5A37</t>
  </si>
  <si>
    <t>S31E6A37</t>
  </si>
  <si>
    <t>S32E31A37</t>
  </si>
  <si>
    <t>S32E32A37</t>
  </si>
  <si>
    <t>S32E33A37</t>
  </si>
  <si>
    <t>S32E34A37</t>
  </si>
  <si>
    <t>S32E35A37</t>
  </si>
  <si>
    <t>S32E36A37</t>
  </si>
  <si>
    <t>S32E37A37</t>
  </si>
  <si>
    <t>S32E38A37</t>
  </si>
  <si>
    <t>S32E39A37</t>
  </si>
  <si>
    <t>S32E40A37</t>
  </si>
  <si>
    <t>S32E41A37</t>
  </si>
  <si>
    <t>S32E42A37</t>
  </si>
  <si>
    <t>交流A</t>
  </si>
  <si>
    <t>交流B</t>
  </si>
  <si>
    <t>2期IT（KWH)5楼(ok)</t>
  </si>
  <si>
    <t>打印时间：2017/07/26 11:05:54</t>
  </si>
  <si>
    <t>5F_501模块机房_54</t>
  </si>
  <si>
    <t>5F_501模块机房_55</t>
  </si>
  <si>
    <t>5F_502模块机房_56</t>
  </si>
  <si>
    <t>5F_502模块机房_57</t>
  </si>
  <si>
    <t>5F_501机房_直流列头柜_19</t>
  </si>
  <si>
    <t>5F_501机房_直流列头柜_20</t>
  </si>
  <si>
    <t>5F_501机房_交流列头柜_19</t>
  </si>
  <si>
    <t>5F_501机房_交流列头柜_20</t>
  </si>
  <si>
    <t>5F_501机房_交流列头柜_21</t>
  </si>
  <si>
    <t>5F_501机房_交流列头柜_22</t>
  </si>
  <si>
    <t>5F_501机房_交流列头柜_23</t>
  </si>
  <si>
    <t>5F_501机房_交流列头柜_24</t>
  </si>
  <si>
    <t>5F_501机房_直流列头柜_21</t>
  </si>
  <si>
    <t>5F_501机房_直流列头柜_22</t>
  </si>
  <si>
    <t>5F_501机房_直流列头柜_23</t>
  </si>
  <si>
    <t>5F_501机房_直流列头柜_24</t>
  </si>
  <si>
    <t>5F_501机房_直流列头柜_13</t>
  </si>
  <si>
    <t>5F_501机房_直流列头柜_14</t>
  </si>
  <si>
    <t>5F_501机房_交流列头柜_13</t>
  </si>
  <si>
    <t>5F_501机房_交流列头柜_14</t>
  </si>
  <si>
    <t>5F_501机房_交流列头柜_15</t>
  </si>
  <si>
    <t>5F_501机房_交流列头柜_16</t>
  </si>
  <si>
    <t>5F_501机房_交流列头柜_17</t>
  </si>
  <si>
    <t>5F_501机房_交流列头柜_18</t>
  </si>
  <si>
    <t>5F_501机房_直流列头柜_15</t>
  </si>
  <si>
    <t>5F_501机房_直流列头柜_16</t>
  </si>
  <si>
    <t>5F_501机房_直流列头柜_17</t>
  </si>
  <si>
    <t>5F_501机房_直流列头柜_18</t>
  </si>
  <si>
    <t>5F_502机房_直流列头柜_07</t>
  </si>
  <si>
    <t>5F_502机房_直流列头柜_08</t>
  </si>
  <si>
    <t>5F_502机房_交流列头柜_07</t>
  </si>
  <si>
    <t>5F_502机房_交流列头柜_08</t>
  </si>
  <si>
    <t>5F_502机房_交流列头柜_09</t>
  </si>
  <si>
    <t>5F_502机房_交流列头柜_10</t>
  </si>
  <si>
    <t>5F_502机房_交流列头柜_11</t>
  </si>
  <si>
    <t>5F_502机房_交流列头柜_12</t>
  </si>
  <si>
    <t>5F_502机房_直流列头柜_09</t>
  </si>
  <si>
    <t>5F_502机房_直流列头柜_10</t>
  </si>
  <si>
    <t>5F_502机房_直流列头柜_11</t>
  </si>
  <si>
    <t>5F_502机房_直流列头柜_12</t>
  </si>
  <si>
    <t>5F_502机房_直流列头柜_01</t>
  </si>
  <si>
    <t>5F_502机房_直流列头柜_02</t>
  </si>
  <si>
    <t>5F_502机房_交流列头柜_01</t>
  </si>
  <si>
    <t>5F_502机房_交流列头柜_02</t>
  </si>
  <si>
    <t>5F_502机房_交流列头柜_03</t>
  </si>
  <si>
    <t>5F_502机房_交流列头柜_04</t>
  </si>
  <si>
    <t>5F_502机房_交流列头柜_05</t>
  </si>
  <si>
    <t>5F_502机房_交流列头柜_06</t>
  </si>
  <si>
    <t>5F_502机房_直流列头柜_03</t>
  </si>
  <si>
    <t>5F_502机房_直流列头柜_04</t>
  </si>
  <si>
    <t>5F_502机房_直流列头柜_05</t>
  </si>
  <si>
    <t>5F_502机房_直流列头柜_06</t>
  </si>
  <si>
    <t>S39E1A55</t>
  </si>
  <si>
    <t>S39E2A55</t>
  </si>
  <si>
    <t>S39E31A37</t>
  </si>
  <si>
    <t>S39E32A37</t>
  </si>
  <si>
    <t>S39E33A37</t>
  </si>
  <si>
    <t>S39E34A37</t>
  </si>
  <si>
    <t>S39E35A37</t>
  </si>
  <si>
    <t>S39E36A37</t>
  </si>
  <si>
    <t>S39E3A55</t>
  </si>
  <si>
    <t>S39E4A55</t>
  </si>
  <si>
    <t>S39E5A55</t>
  </si>
  <si>
    <t>S39E6A55</t>
  </si>
  <si>
    <t>S40E1A55</t>
  </si>
  <si>
    <t>S40E2A55</t>
  </si>
  <si>
    <t>S40E31A37</t>
  </si>
  <si>
    <t>S40E32A37</t>
  </si>
  <si>
    <t>S40E33A37</t>
  </si>
  <si>
    <t>S40E34A37</t>
  </si>
  <si>
    <t>S40E35A37</t>
  </si>
  <si>
    <t>S40E36A37</t>
  </si>
  <si>
    <t>S40E3A55</t>
  </si>
  <si>
    <t>S40E4A55</t>
  </si>
  <si>
    <t>S40E5A55</t>
  </si>
  <si>
    <t>S40E6A55</t>
  </si>
  <si>
    <t>S41E1A55</t>
  </si>
  <si>
    <t>S41E2A55</t>
  </si>
  <si>
    <t>S41E31A37</t>
  </si>
  <si>
    <t>S41E32A37</t>
  </si>
  <si>
    <t>S41E33A37</t>
  </si>
  <si>
    <t>S41E34A37</t>
  </si>
  <si>
    <t>S41E35A37</t>
  </si>
  <si>
    <t>S41E36A37</t>
  </si>
  <si>
    <t>S41E3A55</t>
  </si>
  <si>
    <t>S41E4A55</t>
  </si>
  <si>
    <t>S41E5A55</t>
  </si>
  <si>
    <t>S41E6A55</t>
  </si>
  <si>
    <t>S42E1A55</t>
  </si>
  <si>
    <t>S42E2A55</t>
  </si>
  <si>
    <t>S42E31A37</t>
  </si>
  <si>
    <t>S42E32A37</t>
  </si>
  <si>
    <t>S42E33A37</t>
  </si>
  <si>
    <t>S42E34A37</t>
  </si>
  <si>
    <t>S42E35A37</t>
  </si>
  <si>
    <t>S42E36A37</t>
  </si>
  <si>
    <t>S42E3A55</t>
  </si>
  <si>
    <t>S42E4A55</t>
  </si>
  <si>
    <t>S42E5A55</t>
  </si>
  <si>
    <t>S42E6A55</t>
  </si>
  <si>
    <t>2期IT（KWH)6楼(ok)</t>
  </si>
  <si>
    <t>打印时间：2017/07/26 11:06:37</t>
  </si>
  <si>
    <t>6F_601模块机房_64</t>
  </si>
  <si>
    <t>6F_601模块机房_65</t>
  </si>
  <si>
    <t>6F_602模块机房_66</t>
  </si>
  <si>
    <t>6F_602模块机房_67</t>
  </si>
  <si>
    <t>4F_410_UPS房_4UA3C6_备用</t>
  </si>
  <si>
    <t>4F_410_UPS房_4UA3C7_备用</t>
  </si>
  <si>
    <t>6F_601机房_交流列头柜_9A</t>
  </si>
  <si>
    <t>6F_601机房_交流列头柜_9B</t>
  </si>
  <si>
    <t>6F_601机房_交流列头柜_10A</t>
  </si>
  <si>
    <t>6F_601机房_交流列头柜_10B</t>
  </si>
  <si>
    <t>6F_601机房_交流列头柜_1A</t>
  </si>
  <si>
    <t>6F_601机房_交流列头柜_2A</t>
  </si>
  <si>
    <t>6F_601机房_交流列头柜_3A</t>
  </si>
  <si>
    <t>6F_601机房_交流列头柜_4A</t>
  </si>
  <si>
    <t>6F_601机房_交流列头柜_5A</t>
  </si>
  <si>
    <t>6F_601机房_交流列头柜_6A</t>
  </si>
  <si>
    <t>6F_601机房_交流列头柜_1B</t>
  </si>
  <si>
    <t>6F_601机房_交流列头柜_2B</t>
  </si>
  <si>
    <t>6F_601机房_交流列头柜_3B</t>
  </si>
  <si>
    <t>6F_601机房_交流列头柜_4B</t>
  </si>
  <si>
    <t>6F_601机房_交流列头柜_5B</t>
  </si>
  <si>
    <t>6F_601机房_交流列头柜_6B</t>
  </si>
  <si>
    <t>6F_602机房_直流列头柜_07</t>
  </si>
  <si>
    <t>6F_602机房_直流列头柜_08</t>
  </si>
  <si>
    <t>6F_602机房_交流列头柜_07</t>
  </si>
  <si>
    <t>6F_602机房_交流列头柜_08</t>
  </si>
  <si>
    <t>6F_602机房_交流列头柜_09</t>
  </si>
  <si>
    <t>6F_602机房_交流列头柜_10</t>
  </si>
  <si>
    <t>6F_602机房_交流列头柜_11</t>
  </si>
  <si>
    <t>6F_602机房_交流列头柜_12</t>
  </si>
  <si>
    <t>6F_602机房_直流列头柜_09</t>
  </si>
  <si>
    <t>6F_602机房_直流列头柜_10</t>
  </si>
  <si>
    <t>6F_602机房_直流列头柜_11</t>
  </si>
  <si>
    <t>6F_602机房_直流列头柜_12</t>
  </si>
  <si>
    <t>6F_602机房_直流列头柜_01</t>
  </si>
  <si>
    <t>6F_602机房_直流列头柜_02</t>
  </si>
  <si>
    <t>6F_602机房_交流列头柜_01</t>
  </si>
  <si>
    <t>6F_602机房_交流列头柜_02</t>
  </si>
  <si>
    <t>6F_602机房_交流列头柜_03</t>
  </si>
  <si>
    <t>6F_602机房_交流列头柜_04</t>
  </si>
  <si>
    <t>6F_602机房_交流列头柜_05</t>
  </si>
  <si>
    <t>6F_602机房_交流列头柜_06</t>
  </si>
  <si>
    <t>6F_602机房_直流列头柜_03</t>
  </si>
  <si>
    <t>6F_602机房_直流列头柜_04</t>
  </si>
  <si>
    <t>6F_602机房_直流列头柜_05</t>
  </si>
  <si>
    <t>6F_602机房_直流列头柜_06</t>
  </si>
  <si>
    <t>输出有功电度_KWH</t>
  </si>
  <si>
    <t>S27E13A48</t>
  </si>
  <si>
    <t>S27E14A48</t>
  </si>
  <si>
    <t>S49E31A15</t>
  </si>
  <si>
    <t>S49E32A15</t>
  </si>
  <si>
    <t>S49E33A15</t>
  </si>
  <si>
    <t>S49E34A15</t>
  </si>
  <si>
    <t>S50E31A15</t>
  </si>
  <si>
    <t>S50E32A15</t>
  </si>
  <si>
    <t>S50E33A15</t>
  </si>
  <si>
    <t>S50E34A15</t>
  </si>
  <si>
    <t>S50E35A15</t>
  </si>
  <si>
    <t>S50E36A15</t>
  </si>
  <si>
    <t>S50E37A15</t>
  </si>
  <si>
    <t>S50E38A15</t>
  </si>
  <si>
    <t>S50E39A15</t>
  </si>
  <si>
    <t>S50E40A15</t>
  </si>
  <si>
    <t>S50E41A15</t>
  </si>
  <si>
    <t>S50E42A15</t>
  </si>
  <si>
    <t>S51E1A55</t>
  </si>
  <si>
    <t>S51E2A55</t>
  </si>
  <si>
    <t>S51E31A37</t>
  </si>
  <si>
    <t>S51E32A37</t>
  </si>
  <si>
    <t>S51E33A37</t>
  </si>
  <si>
    <t>S51E34A37</t>
  </si>
  <si>
    <t>S51E35A37</t>
  </si>
  <si>
    <t>S51E36A37</t>
  </si>
  <si>
    <t>S51E3A55</t>
  </si>
  <si>
    <t>S51E4A55</t>
  </si>
  <si>
    <t>S51E5A55</t>
  </si>
  <si>
    <t>S51E6A55</t>
  </si>
  <si>
    <t>S52E1A55</t>
  </si>
  <si>
    <t>S52E2A55</t>
  </si>
  <si>
    <t>S52E31A37</t>
  </si>
  <si>
    <t>S52E32A37</t>
  </si>
  <si>
    <t>S52E33A37</t>
  </si>
  <si>
    <t>S52E34A37</t>
  </si>
  <si>
    <t>S52E35A37</t>
  </si>
  <si>
    <t>S52E36A37</t>
  </si>
  <si>
    <t>S52E3A55</t>
  </si>
  <si>
    <t>S52E4A55</t>
  </si>
  <si>
    <t>S52E5A55</t>
  </si>
  <si>
    <t>S52E6A55</t>
  </si>
  <si>
    <t>2期冷机系统(ok)</t>
  </si>
  <si>
    <t>打印时间：2017/07/26 11:07:17</t>
  </si>
  <si>
    <t>1F_117高低压开关房_82</t>
  </si>
  <si>
    <t>1F_117高低压配电房_84</t>
  </si>
  <si>
    <t>1F_117_低压柜1-1AA5-1_A制冷主机用电</t>
  </si>
  <si>
    <t>1F_117_低压柜1-1AA5-2_A冷却泵用电</t>
  </si>
  <si>
    <t>1F_117_低压柜1-1AA5-3_A冷冻一次泵用电</t>
  </si>
  <si>
    <t>1F_117_低压柜1-1AA5-4_A冷冻二次泵用电</t>
  </si>
  <si>
    <t>1F_117_低压柜1-1AA5-5_A冷却塔用电</t>
  </si>
  <si>
    <t>1F_117_低压柜1-1AA6-1_C制冷主机用电</t>
  </si>
  <si>
    <t>1F_117_低压柜1-1AA6-2_C冷却泵用电</t>
  </si>
  <si>
    <t>1F_117_低压柜1-1AA6-3_C冷冻一次泵用电</t>
  </si>
  <si>
    <t>1F_117_低压柜1AA6-4_C冷冻二次泵用电</t>
  </si>
  <si>
    <t>1F_117_低压柜1-1AA6-5_C冷却塔用电</t>
  </si>
  <si>
    <t>1F_117_低压柜1-1AA7-6_B冷冻二次泵备路</t>
  </si>
  <si>
    <t>1F_117_低压柜1-1AA8-6_A冷冻二次泵备路</t>
  </si>
  <si>
    <t>1F_117_低压柜1-1AA9-1_C制冷主机用电</t>
  </si>
  <si>
    <t>1F_117_低压柜1-1AA9-2_C冷却泵用电</t>
  </si>
  <si>
    <t>1F_117_低压柜1-1AA9-3_C冷冻一次泵用电</t>
  </si>
  <si>
    <t>1F_117_低压柜1-1AA9-4_C冷冻二次泵用电</t>
  </si>
  <si>
    <t>1F_117_低压柜1-1AA9-5_C冷却塔用电</t>
  </si>
  <si>
    <t>1F_117_低压柜1-1AA10-1_B制冷主机用电</t>
  </si>
  <si>
    <t>1F_117_低压柜1-1AA10-2_B冷却泵用电</t>
  </si>
  <si>
    <t>1F_117_低压柜1-1AA10-3_B冷冻一次泵用电</t>
  </si>
  <si>
    <t>1F_117_低压柜1-1AA10-4_B冷冻二次泵用电</t>
  </si>
  <si>
    <t>1F_117_低压柜1-1AA10-5_B冷却塔用电</t>
  </si>
  <si>
    <t>1F_117_低压柜1_2AA5_1_D制冷主机用电</t>
  </si>
  <si>
    <t>1F_117_低压柜1_2AA5_2_D冷却泵用电</t>
  </si>
  <si>
    <t>1F_117_低压柜1_2AA5_3_D冷冻一次泵用电</t>
  </si>
  <si>
    <t>1F_117_低压柜1_2AA5_4_D冷冻二次泵用电_D_EPS</t>
  </si>
  <si>
    <t>1F_117_低压柜1_2AA5_5_D冷却塔用电</t>
  </si>
  <si>
    <t>1F_117_低压柜1_2AA6_1_F制冷主机用电</t>
  </si>
  <si>
    <t>1F_117_低压柜1_2AA6_2_F冷却泵用电</t>
  </si>
  <si>
    <t>1F_117_低压柜1_2AA6_3_F冷冻一次泵用电</t>
  </si>
  <si>
    <t>1F_117_低压柜1_2AA6_4_F冷冻二次泵用电_F_EPS</t>
  </si>
  <si>
    <t>1F_117_低压柜1_2AA6_5_F冷却塔用电</t>
  </si>
  <si>
    <t>1F_117_低压柜1_2AA7_5_E冷冻二次泵用电备用回路</t>
  </si>
  <si>
    <t>1F_117_低压柜1_2AA9_1_F制冷主机用电</t>
  </si>
  <si>
    <t>1F_117_低压柜1_2AA9_2_F冷却泵用电</t>
  </si>
  <si>
    <t>1F_117_低压柜1_2AA9_3_F冷冻一次泵用电</t>
  </si>
  <si>
    <t>1F_117_低压柜1_2AA9_4_F冷冻二次泵用电</t>
  </si>
  <si>
    <t>1F_117_低压柜1_2AA9_5_F冷却塔用电</t>
  </si>
  <si>
    <t>1F_117_低压柜1_2AA10_1_E制冷主机用电</t>
  </si>
  <si>
    <t>1F_117_低压柜1_2AA10_2_E冷却泵用电</t>
  </si>
  <si>
    <t>1F_117_低压柜1_2AA10_3_E冷冻一次泵用电</t>
  </si>
  <si>
    <t>1F_117_低压柜1_2AA10_4_E冷冻二次泵用电_E_EPS</t>
  </si>
  <si>
    <t>1F_117_低压柜1_2AA8_4_D冷冻二次泵用电备用回路</t>
  </si>
  <si>
    <t>1F_117_低压柜1_2AA10_5_E冷却塔用电</t>
  </si>
  <si>
    <t>输出有功电度_kWh</t>
  </si>
  <si>
    <t>S2E23A48</t>
  </si>
  <si>
    <t>S2E24A48</t>
  </si>
  <si>
    <t>S2E25A48</t>
  </si>
  <si>
    <t>S2E26A48</t>
  </si>
  <si>
    <t>S2E27A48</t>
  </si>
  <si>
    <t>S2E28A48</t>
  </si>
  <si>
    <t>S2E29A48</t>
  </si>
  <si>
    <t>S2E30A48</t>
  </si>
  <si>
    <t>S2E31A48</t>
  </si>
  <si>
    <t>S2E32A48</t>
  </si>
  <si>
    <t>S2E38A48</t>
  </si>
  <si>
    <t>S2E46A48</t>
  </si>
  <si>
    <t>S2E49A48</t>
  </si>
  <si>
    <t>S2E50A48</t>
  </si>
  <si>
    <t>S2E51A48</t>
  </si>
  <si>
    <t>S2E52A48</t>
  </si>
  <si>
    <t>S2E53A48</t>
  </si>
  <si>
    <t>S2E54A48</t>
  </si>
  <si>
    <t>S2E55A48</t>
  </si>
  <si>
    <t>S2E56A48</t>
  </si>
  <si>
    <t>S2E57A48</t>
  </si>
  <si>
    <t>S2E58A48</t>
  </si>
  <si>
    <t xml:space="preserve">A </t>
  </si>
  <si>
    <t>C</t>
  </si>
  <si>
    <t>A制冷主机用电</t>
  </si>
  <si>
    <t>A冷却泵用电</t>
  </si>
  <si>
    <t>A冷冻一次泵用电</t>
  </si>
  <si>
    <t>A冷冻二次泵用电</t>
  </si>
  <si>
    <t>_A冷却塔用电</t>
  </si>
  <si>
    <t>C制冷主机用电</t>
  </si>
  <si>
    <t>C冷却泵用电</t>
  </si>
  <si>
    <t>C冷冻一次泵用电</t>
  </si>
  <si>
    <t>C冷冻二次泵用电</t>
  </si>
  <si>
    <t>C冷却塔用电</t>
  </si>
  <si>
    <t>B冷冻二次泵备路</t>
  </si>
  <si>
    <t>A冷冻二次泵备路</t>
  </si>
  <si>
    <t>B制冷主机用电</t>
  </si>
  <si>
    <t>B冷却泵用电</t>
  </si>
  <si>
    <t>B冷冻一次泵用电</t>
  </si>
  <si>
    <t>B冷冻二次泵用电</t>
  </si>
  <si>
    <t>B冷却塔用电</t>
  </si>
  <si>
    <t>D制冷主机用电</t>
  </si>
  <si>
    <t>D冷却泵用电</t>
  </si>
  <si>
    <t>D冷冻一次泵用电</t>
  </si>
  <si>
    <t>D冷冻二次泵用电_D_EPS</t>
  </si>
  <si>
    <t>D冷却塔用电</t>
  </si>
  <si>
    <t>F制冷主机用电</t>
  </si>
  <si>
    <t>F冷却泵用电</t>
  </si>
  <si>
    <t>F冷冻一次泵用电</t>
  </si>
  <si>
    <t>F冷冻二次泵用电_F_EPS</t>
  </si>
  <si>
    <t>F冷却塔用电</t>
  </si>
  <si>
    <t>E冷冻二次泵用电备用回路</t>
  </si>
  <si>
    <t>F冷冻二次泵用电</t>
  </si>
  <si>
    <t>E制冷主机用电</t>
  </si>
  <si>
    <t>E冷却泵用电</t>
  </si>
  <si>
    <t>E冷冻一次泵用电</t>
  </si>
  <si>
    <t>E冷冻二次泵用电_E_EPS</t>
  </si>
  <si>
    <t>D冷冻二次泵用电备用回路</t>
  </si>
  <si>
    <t>E冷却塔用电</t>
  </si>
  <si>
    <t xml:space="preserve">B </t>
  </si>
  <si>
    <t xml:space="preserve">D </t>
  </si>
  <si>
    <t xml:space="preserve">E </t>
  </si>
  <si>
    <t xml:space="preserve">F </t>
  </si>
  <si>
    <t>_C制冷主机用电</t>
  </si>
  <si>
    <t>1期高压(ok)</t>
  </si>
  <si>
    <t>打印时间：2017/07/26 11:10:44</t>
  </si>
  <si>
    <t>From F16</t>
  </si>
  <si>
    <t>From F25</t>
  </si>
  <si>
    <t>From F20</t>
  </si>
  <si>
    <t>From F59</t>
  </si>
  <si>
    <t>发电机系统_高压电力系统_35_55</t>
  </si>
  <si>
    <t>A栋高压集成系统</t>
  </si>
  <si>
    <t>1AH10 馈线柜</t>
  </si>
  <si>
    <t>1AH5 馈线柜</t>
  </si>
  <si>
    <t>2AH10 馈线柜</t>
  </si>
  <si>
    <t>3AH10 馈线柜</t>
  </si>
  <si>
    <t>1AH15电源2#进线_正向有功电度</t>
  </si>
  <si>
    <t>1AH1电源1#进线_正向有功电度</t>
  </si>
  <si>
    <t>2AH15电源4#进线_正向有功电度</t>
  </si>
  <si>
    <t>2AH1电源3#进线_正向有功电度</t>
  </si>
  <si>
    <t>正向有功电度_KWH</t>
  </si>
  <si>
    <t>2018/06/06</t>
  </si>
  <si>
    <t>2期风柜及空调(ok)</t>
  </si>
  <si>
    <t>打印时间：2017/07/26 11:08:41</t>
  </si>
  <si>
    <t>2F_216低压配电室_28</t>
  </si>
  <si>
    <t>3F_316低压配电室1_32</t>
  </si>
  <si>
    <t>3F_316低压配电室2_38</t>
  </si>
  <si>
    <t>4F_417低压配电室_43</t>
  </si>
  <si>
    <t>5F_509高压直流间_52</t>
  </si>
  <si>
    <t>5F_516低压配电室_53</t>
  </si>
  <si>
    <t>6F_616低压配电室_63</t>
  </si>
  <si>
    <t>6F_615低压配电室_69</t>
  </si>
  <si>
    <t>2F_216低压配电室_22</t>
  </si>
  <si>
    <t>楼层精密空调</t>
  </si>
  <si>
    <t>楼层风柜</t>
  </si>
  <si>
    <t>2F_216_低压柜_2AA11_9_空调备用回路至2AK2</t>
  </si>
  <si>
    <t>3F_316_低压柜_3AA5_5_空调风柜至32EPS</t>
  </si>
  <si>
    <t>3F_316_低压柜_3AA5_6_空调风柜</t>
  </si>
  <si>
    <t>3F_316_低压柜_3AA7_5_空调备用回路至3AK1</t>
  </si>
  <si>
    <t>3F_316_低压柜_3AA7_6_空调主用回路至3AK2</t>
  </si>
  <si>
    <t>3F_316_低压柜_3AA8_7_机房风柜至31EPS</t>
  </si>
  <si>
    <t>3F_316_低压柜_3AA9_7_机房风柜至3AK2_2</t>
  </si>
  <si>
    <t>3F_316_低压柜_3AA10_9_空调主用回路至3AK1</t>
  </si>
  <si>
    <t>3F_316_低压柜_3AA11_9_空调备用回路至3AK2</t>
  </si>
  <si>
    <t>4F_417_低压柜_4AA6_4_机房风柜至42EPS</t>
  </si>
  <si>
    <t>4F_417_低压柜_4AA7_4_空调备用回路至4AK1</t>
  </si>
  <si>
    <t>4F_417_低压柜_4AA7_5_空调主用回路至4AK2</t>
  </si>
  <si>
    <t>4F_417_低压柜_4AA7_6_机房风柜至4AK1_2</t>
  </si>
  <si>
    <t>4F_417_低压柜_4AA8_4_机房风柜至4AK1_1</t>
  </si>
  <si>
    <t>4F_417_低压柜_4AA9_4_机房风柜至4AK2_2</t>
  </si>
  <si>
    <t>4F_417_低压柜_4AA10_7_空调主用回路至4AK1</t>
  </si>
  <si>
    <t>4F_417_低压柜_4AA11_7_空调备用回路至4AK2</t>
  </si>
  <si>
    <t>5F_516低压配电室_5AA11-9_空调备用回路至5AK1</t>
  </si>
  <si>
    <t>5F_516低压配电室_5AA5-5_机房风柜至52EPS</t>
  </si>
  <si>
    <t>5F_516低压配电室_5AA5-6_机房风柜至5AK1-2</t>
  </si>
  <si>
    <t>5F_516低压配电室_5AA7-5 空调备用回路至5AK1</t>
  </si>
  <si>
    <t>5F_516低压配电室_5AA7-6_空调主用回路至5AK2</t>
  </si>
  <si>
    <t>5F_516低压配电室_5AA8-7_机房风柜至51EPS</t>
  </si>
  <si>
    <t>5F_516低压配电室_5AA9-7_机房风柜至5AK2-2</t>
  </si>
  <si>
    <t>5F_516低压配电室_5AA10-9_空调主用回路至5AK1</t>
  </si>
  <si>
    <t>6F_616低压配电室_6AA5-5_机房风柜至62EPS</t>
  </si>
  <si>
    <t>6F_616低压配电室_6AA5-6_机房风柜</t>
  </si>
  <si>
    <t>6F_616低压配电室_6AA7-5_空调备用回路</t>
  </si>
  <si>
    <t>6F_616低压配电室_6AA7-6_空调主用回路</t>
  </si>
  <si>
    <t>6F_616低压配电室_6AA8-7_机房风柜至61EPS</t>
  </si>
  <si>
    <t>1F_117_低压柜1_2AA7_7_配电室空调备用回路</t>
  </si>
  <si>
    <t>1F_117_低压柜1_2AA7_8_空调备用回路</t>
  </si>
  <si>
    <t>1F_117_低压柜1_2AA8_6_配电室空调主用回路</t>
  </si>
  <si>
    <t>1F_117_低压柜1_2AA8_7_空调主用回路</t>
  </si>
  <si>
    <t>1F_117_低压柜1_2AA8_8_新风机至6XF</t>
  </si>
  <si>
    <t>6F_616低压配电室_6AA11-9_空调备用回路</t>
  </si>
  <si>
    <t>6F_616低压配电室_6AA12-7_IT设备市电直供</t>
  </si>
  <si>
    <t>6F_616低压配电室_6AA12-8_IT设备市电直供</t>
  </si>
  <si>
    <t>2F_216_低压柜_2AA5_5_机房风柜至22EPS</t>
  </si>
  <si>
    <t>2F_216_低压柜_2AA5_6_空调备用回路至2AK1</t>
  </si>
  <si>
    <t>2F_216_低压柜_2AA7_5_机房风柜至2AK1_2</t>
  </si>
  <si>
    <t>2F_216_低压柜_2AA7_6_空调主用回路至2AK2</t>
  </si>
  <si>
    <t>2F_216_低压柜_2AA8_7_机房风柜至21EPS</t>
  </si>
  <si>
    <t>2F_216_低压柜_2AA9_7_机房风柜至2AK2_2</t>
  </si>
  <si>
    <t>2F_216_低压柜_2AA10_9_空调主用回路至2AK1</t>
  </si>
  <si>
    <t>S13E19A48</t>
  </si>
  <si>
    <t>S17E12A48</t>
  </si>
  <si>
    <t>S17E13A48</t>
  </si>
  <si>
    <t>S17E25A48</t>
  </si>
  <si>
    <t>S17E26A48</t>
  </si>
  <si>
    <t>S17E33A48</t>
  </si>
  <si>
    <t>S17E40A48</t>
  </si>
  <si>
    <t>S17E50A48</t>
  </si>
  <si>
    <t>S23E19A48</t>
  </si>
  <si>
    <t>S28E16A48</t>
  </si>
  <si>
    <t>S28E18A48</t>
  </si>
  <si>
    <t>S28E19A48</t>
  </si>
  <si>
    <t>S28E20A48</t>
  </si>
  <si>
    <t>S28E24A48</t>
  </si>
  <si>
    <t>S28E28A48</t>
  </si>
  <si>
    <t>S28E35A48</t>
  </si>
  <si>
    <t>S28E43A48</t>
  </si>
  <si>
    <t>S37E49A48</t>
  </si>
  <si>
    <t>S38E16A48</t>
  </si>
  <si>
    <t>S38E17A48</t>
  </si>
  <si>
    <t>S38E27A48</t>
  </si>
  <si>
    <t>S38E28A48</t>
  </si>
  <si>
    <t>S38E32A48</t>
  </si>
  <si>
    <t>S38E39A48</t>
  </si>
  <si>
    <t>S38E48A48</t>
  </si>
  <si>
    <t>S48E16A48</t>
  </si>
  <si>
    <t>S48E17A48</t>
  </si>
  <si>
    <t>S48E23A48</t>
  </si>
  <si>
    <t>S48E24A48</t>
  </si>
  <si>
    <t>S48E34A48</t>
  </si>
  <si>
    <t>S54E19A48</t>
  </si>
  <si>
    <t>S54E26A48</t>
  </si>
  <si>
    <t>S54E27A48</t>
  </si>
  <si>
    <t>S7E12A48</t>
  </si>
  <si>
    <t>S7E13A48</t>
  </si>
  <si>
    <t>S7E25A48</t>
  </si>
  <si>
    <t>S7E26A48</t>
  </si>
  <si>
    <t>S7E33A48</t>
  </si>
  <si>
    <t>S7E40A48</t>
  </si>
  <si>
    <t>S7E50A48</t>
  </si>
  <si>
    <t>402/403</t>
  </si>
  <si>
    <t>总高压进线(ok)</t>
  </si>
  <si>
    <t>F16进线柜</t>
  </si>
  <si>
    <t>F20进线柜</t>
  </si>
  <si>
    <t>F25进线柜</t>
  </si>
  <si>
    <t>F29进线柜</t>
  </si>
  <si>
    <t>F55进线柜</t>
  </si>
  <si>
    <t>F59进线柜</t>
  </si>
  <si>
    <t>风冷空调(ok)</t>
  </si>
  <si>
    <t>打印时间：2017/07/26 11:12:35</t>
  </si>
  <si>
    <t>4F_417_低压柜_4AA11_8_备用</t>
  </si>
  <si>
    <t>5F_516低压配电室_5AA12-9_有源滤波器预留</t>
  </si>
  <si>
    <t>5F_516低压配电室_5AA6-5_有源滤波器预留</t>
  </si>
  <si>
    <t>1F_117_低压柜1_2AA7_1_备用</t>
  </si>
  <si>
    <t>2017/07/24 00:00:00</t>
  </si>
  <si>
    <t>2017/07/25 00:00:00</t>
  </si>
  <si>
    <t>2017/07/26 00:00:00</t>
  </si>
  <si>
    <t>A=S10E1A55
B=S10E2A55
C=S10E31A37
D=S10E32A37
E=S10E33A37
F=S10E34A37
G=S10E35A37
H=S10E36A37
I=S10E3A55
J=S10E4A55
K=S10E5A55
L=S10E6A55
M=S11E1A55
N=S11E2A55
O=S11E31A37
P=S11E32A37
Q=S11E33A37
R=S11E34A37
S=S11E35A37
T=S11E36A37
U=S11E3A55
V=S11E4A55
W=S11E6A55
X=S11E8A55
Y=S8E1A55
Z=S8E2A55
AA=S8E31A37
AB=S8E32A37
AC=S8E33A37
AD=S8E34A37
AE=S8E35A37
AF=S8E36A37
AG=S8E3A55
AH=S8E4A55
AI=S8E5A55
AJ=S8E6A55
AK=S9E1A55
AM=S9E2A55
AN=S9E31A37
AO=S9E32A37
AP=S9E33A37
AQ=S9E34A37
AR=S9E35A37
AS=S9E36A37
AT=S9E3A55
AU=S9E4A55
AV=S9E5A55
AW=S9E6A55</t>
    <phoneticPr fontId="8" type="noConversion"/>
  </si>
  <si>
    <t>JLJ(A)+JLJ(B)+JLJ(C)+JLJ(D)+JLJ(E)+JLJ(F)+JLJ(G)+JLJ(H)+JLJ(I)+JLJ(J)+JLJ(K)+JLJ(L)+JLJ(M)+JLJ(N)+JLJ(O)+JLJ(P)+JLJ(Q)+JLJ(R)+JLJ(S)+JLJ(T)+JLJ(U)+JLJ(V)+JLJ(W)+JLJ(X)+JLJ(Y)+JLJ(Z)+JLJ(AA)+JLJ(AB)+JLJ(AC)+JLJ(AD)+JLJ(AE)+JLJ(AF)+JLJ(AG)+JLJ(AH)+JLJ(AI)+JLJ(AJ)+JLJ(AK)+JLJ(AM)+JLJ(AN)+JLJ(AO)+JLJ(AP)+JLJ(AQ)+JLJ(AR)+JLJ(AS)+JLJ(AT)+JLJ(AU)+JLJ(AV)+JLJ(AW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</si>
</sst>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76" formatCode="0_ "/>
    <numFmt numFmtId="177" formatCode="0.000_ "/>
    <numFmt numFmtId="178" formatCode="[$-10804]0.00"/>
    <numFmt numFmtId="179" formatCode="0.00_ "/>
    <numFmt numFmtId="180" formatCode="0.0000000000000_ "/>
    <numFmt numFmtId="181" formatCode="0.0000"/>
    <numFmt numFmtId="182" formatCode="0.000"/>
    <numFmt numFmtId="183" formatCode="0.0%"/>
    <numFmt numFmtId="184" formatCode="0.0"/>
    <numFmt numFmtId="185" formatCode="#,##0_ "/>
    <numFmt numFmtId="186" formatCode="0.000_);[Red]\(0.000\)"/>
    <numFmt numFmtId="187" formatCode="0_);[Red]\(0\)"/>
    <numFmt numFmtId="188" formatCode="[$-10804]0.000"/>
    <numFmt numFmtId="189" formatCode="[$-10804]0.0"/>
    <numFmt numFmtId="190" formatCode="[$-10804]0"/>
  </numFmts>
  <fonts count="52" x14ac:knownFonts="1">
    <font>
      <sz val="11"/>
      <color theme="1"/>
      <name val="宋体"/>
      <family val="2"/>
      <scheme val="minor"/>
    </font>
    <font>
      <b/>
      <sz val="11"/>
      <color rgb="FF00B050"/>
      <name val="Arial Unicode MS"/>
      <family val="2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00B0F0"/>
      <name val="Arial"/>
      <family val="2"/>
    </font>
    <font>
      <b/>
      <sz val="10"/>
      <color rgb="FFFF0000"/>
      <name val="Arial"/>
      <family val="2"/>
    </font>
    <font>
      <b/>
      <sz val="18"/>
      <color rgb="FF000000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20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9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color rgb="FF000000"/>
      <name val="Arial Unicode MS"/>
      <family val="2"/>
      <charset val="134"/>
    </font>
    <font>
      <b/>
      <sz val="16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2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b/>
      <sz val="12"/>
      <color rgb="FF00B05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rgb="FFFF0000"/>
      <name val="宋体"/>
      <family val="3"/>
      <charset val="134"/>
    </font>
    <font>
      <sz val="16"/>
      <name val="Arial"/>
      <family val="2"/>
    </font>
    <font>
      <b/>
      <sz val="18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u/>
      <sz val="9"/>
      <color rgb="FFFF0000"/>
      <name val="宋体"/>
      <family val="3"/>
      <charset val="134"/>
    </font>
    <font>
      <sz val="10"/>
      <color theme="2" tint="-0.499984740745262"/>
      <name val="Arial"/>
      <family val="2"/>
    </font>
    <font>
      <sz val="9"/>
      <color theme="2" tint="-0.499984740745262"/>
      <name val="宋体"/>
      <family val="3"/>
      <charset val="134"/>
    </font>
    <font>
      <u/>
      <sz val="9"/>
      <color theme="2" tint="-0.499984740745262"/>
      <name val="宋体"/>
      <family val="3"/>
      <charset val="134"/>
    </font>
    <font>
      <sz val="9"/>
      <name val="宋体"/>
      <family val="3"/>
      <charset val="134"/>
    </font>
    <font>
      <u/>
      <sz val="9"/>
      <name val="宋体"/>
      <family val="3"/>
      <charset val="134"/>
    </font>
    <font>
      <sz val="9"/>
      <color rgb="FF000000"/>
      <name val="Arial Unicode MS"/>
      <family val="2"/>
      <charset val="134"/>
    </font>
    <font>
      <b/>
      <sz val="9"/>
      <color rgb="FF00B050"/>
      <name val="Arial Unicode MS"/>
      <family val="2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u/>
      <sz val="9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u/>
      <sz val="9"/>
      <color theme="1"/>
      <name val="宋体"/>
      <family val="3"/>
      <charset val="134"/>
    </font>
    <font>
      <sz val="10"/>
      <color rgb="FF000000"/>
      <name val="Arial Unicode MS"/>
      <family val="2"/>
      <charset val="134"/>
    </font>
    <font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宋体"/>
      <charset val="134"/>
    </font>
  </fonts>
  <fills count="2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1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3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70C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188" fontId="0" fillId="0" borderId="0"/>
    <xf numFmtId="188" fontId="9" fillId="0" borderId="0"/>
    <xf numFmtId="0" fontId="40" fillId="0" borderId="0"/>
  </cellStyleXfs>
  <cellXfs count="277">
    <xf numFmtId="188" fontId="0" fillId="0" borderId="0" xfId="0"/>
    <xf numFmtId="1" fontId="2" fillId="9" borderId="9" xfId="0" applyNumberFormat="1" applyFont="1" applyFill="1" applyBorder="1" applyAlignment="1">
      <alignment horizontal="center" vertical="center"/>
    </xf>
    <xf numFmtId="14" fontId="35" fillId="9" borderId="9" xfId="0" applyNumberFormat="1" applyFont="1" applyFill="1" applyBorder="1" applyAlignment="1">
      <alignment horizontal="center" vertical="center" wrapText="1"/>
    </xf>
    <xf numFmtId="1" fontId="0" fillId="0" borderId="9" xfId="0" applyNumberFormat="1" applyBorder="1"/>
    <xf numFmtId="14" fontId="0" fillId="0" borderId="9" xfId="0" applyNumberFormat="1" applyBorder="1"/>
    <xf numFmtId="14" fontId="35" fillId="27" borderId="9" xfId="0" applyNumberFormat="1" applyFont="1" applyFill="1" applyBorder="1" applyAlignment="1">
      <alignment horizontal="center" vertical="center" wrapText="1"/>
    </xf>
    <xf numFmtId="1" fontId="2" fillId="27" borderId="9" xfId="0" applyNumberFormat="1" applyFont="1" applyFill="1" applyBorder="1" applyAlignment="1">
      <alignment horizontal="center" vertical="center"/>
    </xf>
    <xf numFmtId="9" fontId="0" fillId="27" borderId="0" xfId="2" applyNumberFormat="1" applyFont="1" applyFill="1"/>
    <xf numFmtId="14" fontId="0" fillId="0" borderId="9" xfId="0" applyNumberFormat="1" applyBorder="1" applyAlignment="1">
      <alignment horizontal="center" vertical="center"/>
    </xf>
    <xf numFmtId="2" fontId="20" fillId="9" borderId="9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/>
    <xf numFmtId="188" fontId="1" fillId="2" borderId="1" xfId="0" applyFont="1" applyFill="1" applyBorder="1" applyAlignment="1">
      <alignment horizontal="center" vertical="center" wrapText="1"/>
    </xf>
    <xf numFmtId="188" fontId="1" fillId="2" borderId="0" xfId="0" applyFont="1" applyFill="1" applyAlignment="1">
      <alignment horizontal="center" vertical="center" wrapText="1"/>
    </xf>
    <xf numFmtId="188" fontId="0" fillId="0" borderId="0" xfId="0" applyAlignment="1">
      <alignment wrapText="1"/>
    </xf>
    <xf numFmtId="188" fontId="0" fillId="9" borderId="0" xfId="0" applyFill="1" applyAlignment="1">
      <alignment wrapText="1"/>
    </xf>
    <xf numFmtId="188" fontId="1" fillId="9" borderId="0" xfId="0" applyFont="1" applyFill="1" applyAlignment="1">
      <alignment horizontal="center" vertical="center" wrapText="1"/>
    </xf>
    <xf numFmtId="188" fontId="0" fillId="9" borderId="0" xfId="0" applyFill="1" applyAlignment="1">
      <alignment horizontal="center" wrapText="1"/>
    </xf>
    <xf numFmtId="188" fontId="0" fillId="9" borderId="0" xfId="0" applyFill="1" applyAlignment="1">
      <alignment horizontal="center"/>
    </xf>
    <xf numFmtId="176" fontId="2" fillId="9" borderId="9" xfId="0" applyNumberFormat="1" applyFont="1" applyFill="1" applyBorder="1" applyAlignment="1">
      <alignment horizontal="center" vertical="center"/>
    </xf>
    <xf numFmtId="176" fontId="3" fillId="9" borderId="9" xfId="0" applyNumberFormat="1" applyFont="1" applyFill="1" applyBorder="1" applyAlignment="1">
      <alignment horizontal="center" vertical="center"/>
    </xf>
    <xf numFmtId="183" fontId="2" fillId="9" borderId="9" xfId="0" applyNumberFormat="1" applyFont="1" applyFill="1" applyBorder="1" applyAlignment="1">
      <alignment horizontal="center" vertical="center"/>
    </xf>
    <xf numFmtId="176" fontId="9" fillId="9" borderId="9" xfId="1" applyNumberFormat="1" applyFill="1" applyBorder="1"/>
    <xf numFmtId="183" fontId="4" fillId="9" borderId="9" xfId="0" applyNumberFormat="1" applyFont="1" applyFill="1" applyBorder="1" applyAlignment="1">
      <alignment horizontal="center" vertical="center"/>
    </xf>
    <xf numFmtId="176" fontId="9" fillId="9" borderId="9" xfId="0" applyNumberFormat="1" applyFont="1" applyFill="1" applyBorder="1" applyAlignment="1">
      <alignment horizontal="center" vertical="center"/>
    </xf>
    <xf numFmtId="176" fontId="4" fillId="9" borderId="9" xfId="0" applyNumberFormat="1" applyFont="1" applyFill="1" applyBorder="1" applyAlignment="1">
      <alignment horizontal="center" vertical="center"/>
    </xf>
    <xf numFmtId="177" fontId="2" fillId="9" borderId="9" xfId="0" applyNumberFormat="1" applyFont="1" applyFill="1" applyBorder="1" applyAlignment="1">
      <alignment horizontal="center" vertical="center"/>
    </xf>
    <xf numFmtId="188" fontId="2" fillId="9" borderId="9" xfId="0" applyFont="1" applyFill="1" applyBorder="1" applyAlignment="1">
      <alignment horizontal="center" vertical="center"/>
    </xf>
    <xf numFmtId="188" fontId="5" fillId="9" borderId="9" xfId="0" applyFont="1" applyFill="1" applyBorder="1" applyAlignment="1">
      <alignment horizontal="center" vertical="center"/>
    </xf>
    <xf numFmtId="188" fontId="0" fillId="27" borderId="0" xfId="0" applyFill="1"/>
    <xf numFmtId="176" fontId="2" fillId="27" borderId="9" xfId="0" applyNumberFormat="1" applyFont="1" applyFill="1" applyBorder="1" applyAlignment="1">
      <alignment horizontal="center" vertical="center"/>
    </xf>
    <xf numFmtId="176" fontId="46" fillId="27" borderId="9" xfId="0" applyNumberFormat="1" applyFont="1" applyFill="1" applyBorder="1" applyAlignment="1">
      <alignment horizontal="center" vertical="center"/>
    </xf>
    <xf numFmtId="185" fontId="2" fillId="27" borderId="9" xfId="0" applyNumberFormat="1" applyFont="1" applyFill="1" applyBorder="1" applyAlignment="1">
      <alignment horizontal="center" vertical="center"/>
    </xf>
    <xf numFmtId="183" fontId="2" fillId="27" borderId="9" xfId="0" applyNumberFormat="1" applyFont="1" applyFill="1" applyBorder="1" applyAlignment="1">
      <alignment horizontal="center" vertical="center"/>
    </xf>
    <xf numFmtId="176" fontId="9" fillId="27" borderId="9" xfId="1" applyNumberFormat="1" applyFill="1" applyBorder="1"/>
    <xf numFmtId="183" fontId="4" fillId="27" borderId="9" xfId="0" applyNumberFormat="1" applyFont="1" applyFill="1" applyBorder="1" applyAlignment="1">
      <alignment horizontal="center" vertical="center"/>
    </xf>
    <xf numFmtId="176" fontId="4" fillId="27" borderId="9" xfId="0" applyNumberFormat="1" applyFont="1" applyFill="1" applyBorder="1" applyAlignment="1">
      <alignment horizontal="center" vertical="center"/>
    </xf>
    <xf numFmtId="177" fontId="2" fillId="27" borderId="9" xfId="0" applyNumberFormat="1" applyFont="1" applyFill="1" applyBorder="1" applyAlignment="1">
      <alignment horizontal="center" vertical="center"/>
    </xf>
    <xf numFmtId="188" fontId="2" fillId="27" borderId="9" xfId="0" applyFont="1" applyFill="1" applyBorder="1" applyAlignment="1">
      <alignment horizontal="center" vertical="center"/>
    </xf>
    <xf numFmtId="188" fontId="24" fillId="27" borderId="9" xfId="0" applyFont="1" applyFill="1" applyBorder="1" applyAlignment="1">
      <alignment horizontal="center" vertical="center"/>
    </xf>
    <xf numFmtId="189" fontId="0" fillId="28" borderId="0" xfId="0" applyNumberFormat="1" applyFill="1"/>
    <xf numFmtId="186" fontId="0" fillId="27" borderId="0" xfId="0" applyNumberFormat="1" applyFill="1"/>
    <xf numFmtId="190" fontId="0" fillId="27" borderId="0" xfId="0" applyNumberFormat="1" applyFill="1"/>
    <xf numFmtId="176" fontId="46" fillId="9" borderId="9" xfId="0" applyNumberFormat="1" applyFont="1" applyFill="1" applyBorder="1" applyAlignment="1">
      <alignment horizontal="center" vertical="center"/>
    </xf>
    <xf numFmtId="185" fontId="2" fillId="0" borderId="9" xfId="0" applyNumberFormat="1" applyFont="1" applyBorder="1" applyAlignment="1">
      <alignment horizontal="center" vertical="center"/>
    </xf>
    <xf numFmtId="176" fontId="9" fillId="0" borderId="9" xfId="1" applyNumberFormat="1" applyBorder="1"/>
    <xf numFmtId="183" fontId="4" fillId="0" borderId="9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3" fillId="27" borderId="9" xfId="0" applyNumberFormat="1" applyFont="1" applyFill="1" applyBorder="1" applyAlignment="1">
      <alignment horizontal="center" vertical="center"/>
    </xf>
    <xf numFmtId="183" fontId="2" fillId="0" borderId="9" xfId="0" applyNumberFormat="1" applyFont="1" applyBorder="1" applyAlignment="1">
      <alignment horizontal="center" vertical="center"/>
    </xf>
    <xf numFmtId="176" fontId="2" fillId="9" borderId="12" xfId="0" applyNumberFormat="1" applyFont="1" applyFill="1" applyBorder="1" applyAlignment="1">
      <alignment horizontal="center" vertical="center"/>
    </xf>
    <xf numFmtId="176" fontId="3" fillId="9" borderId="12" xfId="0" applyNumberFormat="1" applyFont="1" applyFill="1" applyBorder="1" applyAlignment="1">
      <alignment horizontal="center" vertical="center"/>
    </xf>
    <xf numFmtId="185" fontId="2" fillId="0" borderId="12" xfId="0" applyNumberFormat="1" applyFont="1" applyBorder="1" applyAlignment="1">
      <alignment horizontal="center" vertical="center"/>
    </xf>
    <xf numFmtId="183" fontId="2" fillId="9" borderId="12" xfId="0" applyNumberFormat="1" applyFont="1" applyFill="1" applyBorder="1" applyAlignment="1">
      <alignment horizontal="center" vertical="center"/>
    </xf>
    <xf numFmtId="176" fontId="4" fillId="9" borderId="12" xfId="0" applyNumberFormat="1" applyFont="1" applyFill="1" applyBorder="1" applyAlignment="1">
      <alignment horizontal="center" vertical="center"/>
    </xf>
    <xf numFmtId="183" fontId="4" fillId="9" borderId="12" xfId="0" applyNumberFormat="1" applyFont="1" applyFill="1" applyBorder="1" applyAlignment="1">
      <alignment horizontal="center" vertical="center"/>
    </xf>
    <xf numFmtId="177" fontId="2" fillId="9" borderId="12" xfId="0" applyNumberFormat="1" applyFont="1" applyFill="1" applyBorder="1" applyAlignment="1">
      <alignment horizontal="center" vertical="center"/>
    </xf>
    <xf numFmtId="188" fontId="2" fillId="9" borderId="12" xfId="0" applyFont="1" applyFill="1" applyBorder="1" applyAlignment="1">
      <alignment horizontal="center" vertical="center"/>
    </xf>
    <xf numFmtId="188" fontId="24" fillId="27" borderId="12" xfId="0" applyFont="1" applyFill="1" applyBorder="1" applyAlignment="1">
      <alignment horizontal="center" vertical="center"/>
    </xf>
    <xf numFmtId="188" fontId="0" fillId="28" borderId="0" xfId="0" applyFill="1"/>
    <xf numFmtId="188" fontId="0" fillId="0" borderId="9" xfId="0" applyBorder="1" applyAlignment="1">
      <alignment horizontal="center" vertical="center"/>
    </xf>
    <xf numFmtId="188" fontId="0" fillId="0" borderId="9" xfId="0" applyBorder="1"/>
    <xf numFmtId="188" fontId="0" fillId="0" borderId="0" xfId="0"/>
    <xf numFmtId="182" fontId="0" fillId="0" borderId="0" xfId="0" applyNumberFormat="1"/>
    <xf numFmtId="188" fontId="18" fillId="2" borderId="9" xfId="0" applyFont="1" applyFill="1" applyBorder="1" applyAlignment="1">
      <alignment horizontal="left" vertical="center"/>
    </xf>
    <xf numFmtId="188" fontId="19" fillId="2" borderId="9" xfId="0" applyFont="1" applyFill="1" applyBorder="1" applyAlignment="1">
      <alignment horizontal="left" vertical="center"/>
    </xf>
    <xf numFmtId="188" fontId="49" fillId="2" borderId="9" xfId="0" applyFont="1" applyFill="1" applyBorder="1" applyAlignment="1">
      <alignment horizontal="left" vertical="center"/>
    </xf>
    <xf numFmtId="188" fontId="20" fillId="2" borderId="9" xfId="0" applyFont="1" applyFill="1" applyBorder="1" applyAlignment="1">
      <alignment horizontal="center" vertical="center" wrapText="1"/>
    </xf>
    <xf numFmtId="188" fontId="0" fillId="2" borderId="9" xfId="0" applyFill="1" applyBorder="1" applyAlignment="1">
      <alignment vertical="center" wrapText="1"/>
    </xf>
    <xf numFmtId="188" fontId="0" fillId="9" borderId="0" xfId="0" applyFill="1"/>
    <xf numFmtId="188" fontId="22" fillId="9" borderId="9" xfId="0" applyFont="1" applyFill="1" applyBorder="1" applyAlignment="1">
      <alignment horizontal="center" vertical="center" wrapText="1"/>
    </xf>
    <xf numFmtId="188" fontId="0" fillId="9" borderId="9" xfId="0" applyFill="1" applyBorder="1" applyAlignment="1">
      <alignment vertical="center" wrapText="1"/>
    </xf>
    <xf numFmtId="188" fontId="20" fillId="9" borderId="9" xfId="0" applyFont="1" applyFill="1" applyBorder="1" applyAlignment="1">
      <alignment horizontal="center" vertical="center" wrapText="1"/>
    </xf>
    <xf numFmtId="182" fontId="1" fillId="9" borderId="9" xfId="0" applyNumberFormat="1" applyFont="1" applyFill="1" applyBorder="1" applyAlignment="1">
      <alignment horizontal="center" vertical="center" wrapText="1"/>
    </xf>
    <xf numFmtId="188" fontId="21" fillId="9" borderId="9" xfId="0" applyFont="1" applyFill="1" applyBorder="1" applyAlignment="1">
      <alignment horizontal="center" vertical="center" wrapText="1"/>
    </xf>
    <xf numFmtId="182" fontId="23" fillId="27" borderId="9" xfId="0" applyNumberFormat="1" applyFont="1" applyFill="1" applyBorder="1" applyAlignment="1">
      <alignment horizontal="center" vertical="center"/>
    </xf>
    <xf numFmtId="182" fontId="24" fillId="0" borderId="9" xfId="0" applyNumberFormat="1" applyFont="1" applyBorder="1" applyAlignment="1">
      <alignment horizontal="center" vertical="center"/>
    </xf>
    <xf numFmtId="190" fontId="2" fillId="27" borderId="9" xfId="0" applyNumberFormat="1" applyFont="1" applyFill="1" applyBorder="1" applyAlignment="1">
      <alignment horizontal="center" vertical="center"/>
    </xf>
    <xf numFmtId="182" fontId="2" fillId="27" borderId="9" xfId="0" applyNumberFormat="1" applyFont="1" applyFill="1" applyBorder="1" applyAlignment="1">
      <alignment horizontal="center" vertical="center"/>
    </xf>
    <xf numFmtId="184" fontId="2" fillId="27" borderId="9" xfId="0" applyNumberFormat="1" applyFont="1" applyFill="1" applyBorder="1" applyAlignment="1">
      <alignment horizontal="center" vertical="center"/>
    </xf>
    <xf numFmtId="189" fontId="0" fillId="28" borderId="9" xfId="0" applyNumberFormat="1" applyFill="1" applyBorder="1"/>
    <xf numFmtId="182" fontId="23" fillId="9" borderId="9" xfId="0" applyNumberFormat="1" applyFont="1" applyFill="1" applyBorder="1" applyAlignment="1">
      <alignment horizontal="center" vertical="center"/>
    </xf>
    <xf numFmtId="190" fontId="2" fillId="9" borderId="9" xfId="0" applyNumberFormat="1" applyFont="1" applyFill="1" applyBorder="1" applyAlignment="1">
      <alignment horizontal="center" vertical="center"/>
    </xf>
    <xf numFmtId="182" fontId="2" fillId="9" borderId="9" xfId="0" applyNumberFormat="1" applyFont="1" applyFill="1" applyBorder="1" applyAlignment="1">
      <alignment horizontal="center" vertical="center"/>
    </xf>
    <xf numFmtId="184" fontId="2" fillId="9" borderId="9" xfId="0" applyNumberFormat="1" applyFont="1" applyFill="1" applyBorder="1" applyAlignment="1">
      <alignment horizontal="center" vertical="center"/>
    </xf>
    <xf numFmtId="189" fontId="0" fillId="0" borderId="9" xfId="0" applyNumberFormat="1" applyBorder="1"/>
    <xf numFmtId="188" fontId="41" fillId="0" borderId="9" xfId="0" applyFont="1" applyBorder="1"/>
    <xf numFmtId="188" fontId="43" fillId="0" borderId="9" xfId="0" applyFont="1" applyBorder="1"/>
    <xf numFmtId="184" fontId="0" fillId="0" borderId="9" xfId="0" applyNumberFormat="1" applyBorder="1"/>
    <xf numFmtId="187" fontId="0" fillId="7" borderId="9" xfId="0" applyNumberFormat="1" applyFill="1" applyBorder="1"/>
    <xf numFmtId="188" fontId="42" fillId="0" borderId="9" xfId="0" applyFont="1" applyBorder="1"/>
    <xf numFmtId="188" fontId="0" fillId="0" borderId="15" xfId="0" applyBorder="1"/>
    <xf numFmtId="183" fontId="0" fillId="0" borderId="9" xfId="2" applyNumberFormat="1" applyFont="1" applyBorder="1"/>
    <xf numFmtId="183" fontId="0" fillId="0" borderId="0" xfId="2" applyNumberFormat="1" applyFont="1"/>
    <xf numFmtId="188" fontId="11" fillId="4" borderId="8" xfId="0" applyFont="1" applyFill="1" applyBorder="1" applyAlignment="1" applyProtection="1">
      <alignment horizontal="center" vertical="center" wrapText="1" readingOrder="1"/>
      <protection locked="0"/>
    </xf>
    <xf numFmtId="188" fontId="13" fillId="4" borderId="8" xfId="0" applyFont="1" applyFill="1" applyBorder="1" applyAlignment="1" applyProtection="1">
      <alignment horizontal="center" vertical="center" wrapText="1" readingOrder="1"/>
      <protection locked="0"/>
    </xf>
    <xf numFmtId="188" fontId="11" fillId="5" borderId="8" xfId="0" applyFont="1" applyFill="1" applyBorder="1" applyAlignment="1" applyProtection="1">
      <alignment horizontal="center" vertical="center" wrapText="1" readingOrder="1"/>
      <protection locked="0"/>
    </xf>
    <xf numFmtId="178" fontId="11" fillId="0" borderId="8" xfId="0" applyNumberFormat="1" applyFont="1" applyBorder="1" applyAlignment="1" applyProtection="1">
      <alignment horizontal="center" vertical="center" wrapText="1" readingOrder="1"/>
      <protection locked="0"/>
    </xf>
    <xf numFmtId="188" fontId="51" fillId="5" borderId="8" xfId="0" applyFont="1" applyFill="1" applyBorder="1" applyAlignment="1" applyProtection="1">
      <alignment horizontal="center" vertical="center" wrapText="1" readingOrder="1"/>
      <protection locked="0"/>
    </xf>
    <xf numFmtId="178" fontId="51" fillId="0" borderId="8" xfId="0" applyNumberFormat="1" applyFont="1" applyBorder="1" applyAlignment="1" applyProtection="1">
      <alignment horizontal="center" vertical="center" wrapText="1" readingOrder="1"/>
      <protection locked="0"/>
    </xf>
    <xf numFmtId="188" fontId="47" fillId="5" borderId="8" xfId="0" applyFont="1" applyFill="1" applyBorder="1" applyAlignment="1" applyProtection="1">
      <alignment horizontal="center" vertical="center" wrapText="1" readingOrder="1"/>
      <protection locked="0"/>
    </xf>
    <xf numFmtId="178" fontId="47" fillId="0" borderId="8" xfId="0" applyNumberFormat="1" applyFont="1" applyBorder="1" applyAlignment="1" applyProtection="1">
      <alignment horizontal="center" vertical="center" wrapText="1" readingOrder="1"/>
      <protection locked="0"/>
    </xf>
    <xf numFmtId="188" fontId="48" fillId="5" borderId="8" xfId="0" applyFont="1" applyFill="1" applyBorder="1" applyAlignment="1" applyProtection="1">
      <alignment horizontal="center" vertical="center" wrapText="1" readingOrder="1"/>
      <protection locked="0"/>
    </xf>
    <xf numFmtId="178" fontId="48" fillId="0" borderId="8" xfId="0" applyNumberFormat="1" applyFont="1" applyBorder="1" applyAlignment="1" applyProtection="1">
      <alignment horizontal="center" vertical="center" wrapText="1" readingOrder="1"/>
      <protection locked="0"/>
    </xf>
    <xf numFmtId="188" fontId="50" fillId="5" borderId="8" xfId="0" applyFont="1" applyFill="1" applyBorder="1" applyAlignment="1" applyProtection="1">
      <alignment horizontal="center" vertical="center" wrapText="1" readingOrder="1"/>
      <protection locked="0"/>
    </xf>
    <xf numFmtId="178" fontId="50" fillId="0" borderId="8" xfId="0" applyNumberFormat="1" applyFont="1" applyBorder="1" applyAlignment="1" applyProtection="1">
      <alignment horizontal="center" vertical="center" wrapText="1" readingOrder="1"/>
      <protection locked="0"/>
    </xf>
    <xf numFmtId="188" fontId="9" fillId="0" borderId="0" xfId="1"/>
    <xf numFmtId="188" fontId="9" fillId="7" borderId="0" xfId="1" applyFill="1"/>
    <xf numFmtId="188" fontId="11" fillId="23" borderId="8" xfId="1" applyFont="1" applyFill="1" applyBorder="1" applyAlignment="1" applyProtection="1">
      <alignment horizontal="center" vertical="center" wrapText="1" readingOrder="1"/>
      <protection locked="0"/>
    </xf>
    <xf numFmtId="188" fontId="11" fillId="8" borderId="8" xfId="1" applyFont="1" applyFill="1" applyBorder="1" applyAlignment="1" applyProtection="1">
      <alignment horizontal="center" vertical="center" wrapText="1" readingOrder="1"/>
      <protection locked="0"/>
    </xf>
    <xf numFmtId="188" fontId="11" fillId="5" borderId="8" xfId="1" applyFont="1" applyFill="1" applyBorder="1" applyAlignment="1" applyProtection="1">
      <alignment horizontal="center" vertical="center" wrapText="1" readingOrder="1"/>
      <protection locked="0"/>
    </xf>
    <xf numFmtId="188" fontId="9" fillId="0" borderId="10" xfId="1" applyBorder="1"/>
    <xf numFmtId="188" fontId="11" fillId="9" borderId="8" xfId="1" applyFont="1" applyFill="1" applyBorder="1" applyAlignment="1" applyProtection="1">
      <alignment horizontal="center" vertical="center" wrapText="1" readingOrder="1"/>
      <protection locked="0"/>
    </xf>
    <xf numFmtId="188" fontId="13" fillId="23" borderId="8" xfId="1" applyFont="1" applyFill="1" applyBorder="1" applyAlignment="1" applyProtection="1">
      <alignment horizontal="center" vertical="center" wrapText="1" readingOrder="1"/>
      <protection locked="0"/>
    </xf>
    <xf numFmtId="188" fontId="13" fillId="9" borderId="8" xfId="1" applyFont="1" applyFill="1" applyBorder="1" applyAlignment="1" applyProtection="1">
      <alignment horizontal="center" vertical="center" wrapText="1" readingOrder="1"/>
      <protection locked="0"/>
    </xf>
    <xf numFmtId="188" fontId="13" fillId="8" borderId="8" xfId="1" applyFont="1" applyFill="1" applyBorder="1" applyAlignment="1" applyProtection="1">
      <alignment horizontal="center" vertical="center" wrapText="1" readingOrder="1"/>
      <protection locked="0"/>
    </xf>
    <xf numFmtId="188" fontId="13" fillId="5" borderId="8" xfId="1" applyFont="1" applyFill="1" applyBorder="1" applyAlignment="1" applyProtection="1">
      <alignment horizontal="center" vertical="center" wrapText="1" readingOrder="1"/>
      <protection locked="0"/>
    </xf>
    <xf numFmtId="188" fontId="11" fillId="6" borderId="8" xfId="0" applyFont="1" applyFill="1" applyBorder="1" applyAlignment="1" applyProtection="1">
      <alignment horizontal="center" vertical="center" wrapText="1" readingOrder="1"/>
      <protection locked="0"/>
    </xf>
    <xf numFmtId="178" fontId="11" fillId="0" borderId="8" xfId="0" applyNumberFormat="1" applyFont="1" applyBorder="1" applyAlignment="1" applyProtection="1">
      <alignment vertical="center" wrapText="1" readingOrder="1"/>
      <protection locked="0"/>
    </xf>
    <xf numFmtId="188" fontId="50" fillId="6" borderId="8" xfId="0" applyFont="1" applyFill="1" applyBorder="1" applyAlignment="1" applyProtection="1">
      <alignment horizontal="center" vertical="center" wrapText="1" readingOrder="1"/>
      <protection locked="0"/>
    </xf>
    <xf numFmtId="178" fontId="50" fillId="0" borderId="8" xfId="0" applyNumberFormat="1" applyFont="1" applyBorder="1" applyAlignment="1" applyProtection="1">
      <alignment vertical="center" wrapText="1" readingOrder="1"/>
      <protection locked="0"/>
    </xf>
    <xf numFmtId="179" fontId="9" fillId="0" borderId="0" xfId="1" applyNumberFormat="1"/>
    <xf numFmtId="188" fontId="9" fillId="0" borderId="12" xfId="1" applyBorder="1" applyAlignment="1">
      <alignment horizontal="center"/>
    </xf>
    <xf numFmtId="188" fontId="23" fillId="7" borderId="9" xfId="1" applyFont="1" applyFill="1" applyBorder="1"/>
    <xf numFmtId="188" fontId="25" fillId="7" borderId="9" xfId="0" applyFont="1" applyFill="1" applyBorder="1" applyAlignment="1" applyProtection="1">
      <alignment vertical="center" wrapText="1"/>
      <protection locked="0"/>
    </xf>
    <xf numFmtId="188" fontId="14" fillId="0" borderId="9" xfId="1" applyFont="1" applyBorder="1"/>
    <xf numFmtId="188" fontId="24" fillId="9" borderId="0" xfId="1" applyFont="1" applyFill="1"/>
    <xf numFmtId="188" fontId="24" fillId="0" borderId="0" xfId="1" applyFont="1"/>
    <xf numFmtId="188" fontId="23" fillId="0" borderId="0" xfId="1" applyFont="1"/>
    <xf numFmtId="188" fontId="9" fillId="9" borderId="0" xfId="1" applyFill="1"/>
    <xf numFmtId="188" fontId="28" fillId="23" borderId="8" xfId="1" applyFont="1" applyFill="1" applyBorder="1" applyAlignment="1" applyProtection="1">
      <alignment horizontal="center" vertical="center" wrapText="1" readingOrder="1"/>
      <protection locked="0"/>
    </xf>
    <xf numFmtId="179" fontId="0" fillId="9" borderId="0" xfId="0" applyNumberFormat="1" applyFill="1"/>
    <xf numFmtId="188" fontId="29" fillId="23" borderId="8" xfId="1" applyFont="1" applyFill="1" applyBorder="1" applyAlignment="1" applyProtection="1">
      <alignment horizontal="center" vertical="center" wrapText="1" readingOrder="1"/>
      <protection locked="0"/>
    </xf>
    <xf numFmtId="188" fontId="11" fillId="6" borderId="0" xfId="0" applyFont="1" applyFill="1" applyAlignment="1" applyProtection="1">
      <alignment horizontal="center" vertical="center" wrapText="1" readingOrder="1"/>
      <protection locked="0"/>
    </xf>
    <xf numFmtId="188" fontId="11" fillId="0" borderId="0" xfId="0" applyFont="1" applyAlignment="1" applyProtection="1">
      <alignment vertical="center" wrapText="1" readingOrder="1"/>
      <protection locked="0"/>
    </xf>
    <xf numFmtId="188" fontId="28" fillId="0" borderId="0" xfId="0" applyFont="1" applyAlignment="1" applyProtection="1">
      <alignment vertical="center" wrapText="1" readingOrder="1"/>
      <protection locked="0"/>
    </xf>
    <xf numFmtId="188" fontId="9" fillId="0" borderId="0" xfId="1" applyAlignment="1">
      <alignment horizontal="center"/>
    </xf>
    <xf numFmtId="188" fontId="11" fillId="23" borderId="13" xfId="1" applyFont="1" applyFill="1" applyBorder="1" applyAlignment="1" applyProtection="1">
      <alignment horizontal="center" vertical="center" wrapText="1" readingOrder="1"/>
      <protection locked="0"/>
    </xf>
    <xf numFmtId="188" fontId="13" fillId="23" borderId="13" xfId="1" applyFont="1" applyFill="1" applyBorder="1" applyAlignment="1" applyProtection="1">
      <alignment horizontal="center" vertical="center" wrapText="1" readingOrder="1"/>
      <protection locked="0"/>
    </xf>
    <xf numFmtId="188" fontId="25" fillId="7" borderId="12" xfId="0" applyFont="1" applyFill="1" applyBorder="1" applyAlignment="1" applyProtection="1">
      <alignment vertical="center" wrapText="1"/>
      <protection locked="0"/>
    </xf>
    <xf numFmtId="188" fontId="25" fillId="7" borderId="17" xfId="0" applyFont="1" applyFill="1" applyBorder="1" applyAlignment="1" applyProtection="1">
      <alignment vertical="center" wrapText="1"/>
      <protection locked="0"/>
    </xf>
    <xf numFmtId="188" fontId="9" fillId="0" borderId="9" xfId="1" applyBorder="1"/>
    <xf numFmtId="188" fontId="9" fillId="9" borderId="9" xfId="1" applyFill="1" applyBorder="1"/>
    <xf numFmtId="188" fontId="30" fillId="7" borderId="0" xfId="1" applyFont="1" applyFill="1"/>
    <xf numFmtId="188" fontId="23" fillId="7" borderId="0" xfId="1" applyFont="1" applyFill="1"/>
    <xf numFmtId="188" fontId="28" fillId="5" borderId="8" xfId="1" applyFont="1" applyFill="1" applyBorder="1" applyAlignment="1" applyProtection="1">
      <alignment horizontal="center" vertical="center" wrapText="1" readingOrder="1"/>
      <protection locked="0"/>
    </xf>
    <xf numFmtId="188" fontId="33" fillId="5" borderId="8" xfId="1" applyFont="1" applyFill="1" applyBorder="1" applyAlignment="1" applyProtection="1">
      <alignment horizontal="center" vertical="center" wrapText="1" readingOrder="1"/>
      <protection locked="0"/>
    </xf>
    <xf numFmtId="188" fontId="31" fillId="8" borderId="8" xfId="1" applyFont="1" applyFill="1" applyBorder="1" applyAlignment="1" applyProtection="1">
      <alignment horizontal="center" vertical="center" wrapText="1" readingOrder="1"/>
      <protection locked="0"/>
    </xf>
    <xf numFmtId="188" fontId="33" fillId="8" borderId="8" xfId="1" applyFont="1" applyFill="1" applyBorder="1" applyAlignment="1" applyProtection="1">
      <alignment horizontal="center" vertical="center" wrapText="1" readingOrder="1"/>
      <protection locked="0"/>
    </xf>
    <xf numFmtId="188" fontId="28" fillId="8" borderId="8" xfId="1" applyFont="1" applyFill="1" applyBorder="1" applyAlignment="1" applyProtection="1">
      <alignment horizontal="center" vertical="center" wrapText="1" readingOrder="1"/>
      <protection locked="0"/>
    </xf>
    <xf numFmtId="188" fontId="29" fillId="5" borderId="8" xfId="1" applyFont="1" applyFill="1" applyBorder="1" applyAlignment="1" applyProtection="1">
      <alignment horizontal="center" vertical="center" wrapText="1" readingOrder="1"/>
      <protection locked="0"/>
    </xf>
    <xf numFmtId="188" fontId="34" fillId="5" borderId="8" xfId="1" applyFont="1" applyFill="1" applyBorder="1" applyAlignment="1" applyProtection="1">
      <alignment horizontal="center" vertical="center" wrapText="1" readingOrder="1"/>
      <protection locked="0"/>
    </xf>
    <xf numFmtId="188" fontId="32" fillId="8" borderId="8" xfId="1" applyFont="1" applyFill="1" applyBorder="1" applyAlignment="1" applyProtection="1">
      <alignment horizontal="center" vertical="center" wrapText="1" readingOrder="1"/>
      <protection locked="0"/>
    </xf>
    <xf numFmtId="188" fontId="34" fillId="8" borderId="8" xfId="1" applyFont="1" applyFill="1" applyBorder="1" applyAlignment="1" applyProtection="1">
      <alignment horizontal="center" vertical="center" wrapText="1" readingOrder="1"/>
      <protection locked="0"/>
    </xf>
    <xf numFmtId="188" fontId="29" fillId="8" borderId="8" xfId="1" applyFont="1" applyFill="1" applyBorder="1" applyAlignment="1" applyProtection="1">
      <alignment horizontal="center" vertical="center" wrapText="1" readingOrder="1"/>
      <protection locked="0"/>
    </xf>
    <xf numFmtId="188" fontId="11" fillId="9" borderId="0" xfId="0" applyFont="1" applyFill="1" applyAlignment="1" applyProtection="1">
      <alignment vertical="center" wrapText="1" readingOrder="1"/>
      <protection locked="0"/>
    </xf>
    <xf numFmtId="188" fontId="33" fillId="0" borderId="0" xfId="0" applyFont="1" applyAlignment="1" applyProtection="1">
      <alignment vertical="center" wrapText="1" readingOrder="1"/>
      <protection locked="0"/>
    </xf>
    <xf numFmtId="188" fontId="31" fillId="7" borderId="0" xfId="0" applyFont="1" applyFill="1" applyAlignment="1" applyProtection="1">
      <alignment vertical="center" wrapText="1" readingOrder="1"/>
      <protection locked="0"/>
    </xf>
    <xf numFmtId="188" fontId="33" fillId="7" borderId="0" xfId="0" applyFont="1" applyFill="1" applyAlignment="1" applyProtection="1">
      <alignment vertical="center" wrapText="1" readingOrder="1"/>
      <protection locked="0"/>
    </xf>
    <xf numFmtId="188" fontId="28" fillId="7" borderId="0" xfId="0" applyFont="1" applyFill="1" applyAlignment="1" applyProtection="1">
      <alignment vertical="center" wrapText="1" readingOrder="1"/>
      <protection locked="0"/>
    </xf>
    <xf numFmtId="188" fontId="37" fillId="4" borderId="8" xfId="0" applyFont="1" applyFill="1" applyBorder="1" applyAlignment="1" applyProtection="1">
      <alignment vertical="center" wrapText="1" readingOrder="1"/>
      <protection locked="0"/>
    </xf>
    <xf numFmtId="188" fontId="38" fillId="5" borderId="8" xfId="0" applyFont="1" applyFill="1" applyBorder="1" applyAlignment="1" applyProtection="1">
      <alignment horizontal="center" vertical="center" wrapText="1" readingOrder="1"/>
      <protection locked="0"/>
    </xf>
    <xf numFmtId="188" fontId="38" fillId="0" borderId="8" xfId="0" applyFont="1" applyBorder="1" applyAlignment="1" applyProtection="1">
      <alignment horizontal="center" vertical="center" wrapText="1" readingOrder="1"/>
      <protection locked="0"/>
    </xf>
    <xf numFmtId="188" fontId="13" fillId="5" borderId="8" xfId="0" applyFont="1" applyFill="1" applyBorder="1" applyAlignment="1" applyProtection="1">
      <alignment horizontal="center" vertical="center" wrapText="1" readingOrder="1"/>
      <protection locked="0"/>
    </xf>
    <xf numFmtId="188" fontId="39" fillId="5" borderId="8" xfId="0" applyFont="1" applyFill="1" applyBorder="1" applyAlignment="1" applyProtection="1">
      <alignment horizontal="center" vertical="center" wrapText="1" readingOrder="1"/>
      <protection locked="0"/>
    </xf>
    <xf numFmtId="188" fontId="39" fillId="0" borderId="8" xfId="0" applyFont="1" applyBorder="1" applyAlignment="1" applyProtection="1">
      <alignment horizontal="center" vertical="center" wrapText="1" readingOrder="1"/>
      <protection locked="0"/>
    </xf>
    <xf numFmtId="178" fontId="11" fillId="0" borderId="13" xfId="0" applyNumberFormat="1" applyFont="1" applyBorder="1" applyAlignment="1" applyProtection="1">
      <alignment vertical="center" wrapText="1" readingOrder="1"/>
      <protection locked="0"/>
    </xf>
    <xf numFmtId="188" fontId="9" fillId="10" borderId="0" xfId="1" applyFill="1"/>
    <xf numFmtId="188" fontId="9" fillId="10" borderId="9" xfId="1" applyFill="1" applyBorder="1"/>
    <xf numFmtId="188" fontId="11" fillId="11" borderId="9" xfId="1" applyFont="1" applyFill="1" applyBorder="1" applyAlignment="1" applyProtection="1">
      <alignment horizontal="center" vertical="center" wrapText="1" readingOrder="1"/>
      <protection locked="0"/>
    </xf>
    <xf numFmtId="188" fontId="11" fillId="18" borderId="8" xfId="1" applyFont="1" applyFill="1" applyBorder="1" applyAlignment="1" applyProtection="1">
      <alignment horizontal="center" vertical="center" wrapText="1" readingOrder="1"/>
      <protection locked="0"/>
    </xf>
    <xf numFmtId="188" fontId="11" fillId="19" borderId="8" xfId="1" applyFont="1" applyFill="1" applyBorder="1" applyAlignment="1" applyProtection="1">
      <alignment horizontal="center" vertical="center" wrapText="1" readingOrder="1"/>
      <protection locked="0"/>
    </xf>
    <xf numFmtId="188" fontId="11" fillId="20" borderId="8" xfId="1" applyFont="1" applyFill="1" applyBorder="1" applyAlignment="1" applyProtection="1">
      <alignment horizontal="center" vertical="center" wrapText="1" readingOrder="1"/>
      <protection locked="0"/>
    </xf>
    <xf numFmtId="188" fontId="11" fillId="21" borderId="8" xfId="1" applyFont="1" applyFill="1" applyBorder="1" applyAlignment="1" applyProtection="1">
      <alignment horizontal="center" vertical="center" wrapText="1" readingOrder="1"/>
      <protection locked="0"/>
    </xf>
    <xf numFmtId="188" fontId="11" fillId="17" borderId="8" xfId="1" applyFont="1" applyFill="1" applyBorder="1" applyAlignment="1" applyProtection="1">
      <alignment horizontal="center" vertical="center" wrapText="1" readingOrder="1"/>
      <protection locked="0"/>
    </xf>
    <xf numFmtId="188" fontId="11" fillId="23" borderId="8" xfId="0" applyFont="1" applyFill="1" applyBorder="1" applyAlignment="1" applyProtection="1">
      <alignment horizontal="center" vertical="center" wrapText="1" readingOrder="1"/>
      <protection locked="0"/>
    </xf>
    <xf numFmtId="188" fontId="13" fillId="23" borderId="8" xfId="0" applyFont="1" applyFill="1" applyBorder="1" applyAlignment="1" applyProtection="1">
      <alignment horizontal="center" vertical="center" wrapText="1" readingOrder="1"/>
      <protection locked="0"/>
    </xf>
    <xf numFmtId="188" fontId="9" fillId="24" borderId="0" xfId="1" applyFill="1"/>
    <xf numFmtId="188" fontId="9" fillId="13" borderId="0" xfId="1" applyFill="1"/>
    <xf numFmtId="188" fontId="28" fillId="5" borderId="8" xfId="0" applyFont="1" applyFill="1" applyBorder="1" applyAlignment="1" applyProtection="1">
      <alignment horizontal="center" vertical="center" wrapText="1" readingOrder="1"/>
      <protection locked="0"/>
    </xf>
    <xf numFmtId="188" fontId="9" fillId="13" borderId="10" xfId="1" applyFill="1" applyBorder="1"/>
    <xf numFmtId="188" fontId="15" fillId="22" borderId="9" xfId="1" applyFont="1" applyFill="1" applyBorder="1"/>
    <xf numFmtId="188" fontId="16" fillId="22" borderId="9" xfId="1" applyFont="1" applyFill="1" applyBorder="1"/>
    <xf numFmtId="188" fontId="15" fillId="12" borderId="9" xfId="1" applyFont="1" applyFill="1" applyBorder="1"/>
    <xf numFmtId="188" fontId="16" fillId="12" borderId="9" xfId="1" applyFont="1" applyFill="1" applyBorder="1"/>
    <xf numFmtId="188" fontId="11" fillId="25" borderId="8" xfId="1" applyFont="1" applyFill="1" applyBorder="1" applyAlignment="1" applyProtection="1">
      <alignment horizontal="center" vertical="center" wrapText="1" readingOrder="1"/>
      <protection locked="0"/>
    </xf>
    <xf numFmtId="188" fontId="11" fillId="26" borderId="8" xfId="1" applyFont="1" applyFill="1" applyBorder="1" applyAlignment="1" applyProtection="1">
      <alignment horizontal="center" vertical="center" wrapText="1" readingOrder="1"/>
      <protection locked="0"/>
    </xf>
    <xf numFmtId="188" fontId="28" fillId="8" borderId="8" xfId="0" applyFont="1" applyFill="1" applyBorder="1" applyAlignment="1" applyProtection="1">
      <alignment horizontal="center" vertical="center" wrapText="1" readingOrder="1"/>
      <protection locked="0"/>
    </xf>
    <xf numFmtId="188" fontId="44" fillId="0" borderId="8" xfId="0" applyFont="1" applyBorder="1" applyAlignment="1" applyProtection="1">
      <alignment horizontal="center" vertical="center" wrapText="1" readingOrder="1"/>
      <protection locked="0"/>
    </xf>
    <xf numFmtId="188" fontId="13" fillId="25" borderId="8" xfId="1" applyFont="1" applyFill="1" applyBorder="1" applyAlignment="1" applyProtection="1">
      <alignment horizontal="center" vertical="center" wrapText="1" readingOrder="1"/>
      <protection locked="0"/>
    </xf>
    <xf numFmtId="188" fontId="13" fillId="18" borderId="8" xfId="1" applyFont="1" applyFill="1" applyBorder="1" applyAlignment="1" applyProtection="1">
      <alignment horizontal="center" vertical="center" wrapText="1" readingOrder="1"/>
      <protection locked="0"/>
    </xf>
    <xf numFmtId="188" fontId="13" fillId="26" borderId="8" xfId="1" applyFont="1" applyFill="1" applyBorder="1" applyAlignment="1" applyProtection="1">
      <alignment horizontal="center" vertical="center" wrapText="1" readingOrder="1"/>
      <protection locked="0"/>
    </xf>
    <xf numFmtId="188" fontId="29" fillId="8" borderId="8" xfId="0" applyFont="1" applyFill="1" applyBorder="1" applyAlignment="1" applyProtection="1">
      <alignment horizontal="center" vertical="center" wrapText="1" readingOrder="1"/>
      <protection locked="0"/>
    </xf>
    <xf numFmtId="188" fontId="29" fillId="5" borderId="8" xfId="0" applyFont="1" applyFill="1" applyBorder="1" applyAlignment="1" applyProtection="1">
      <alignment horizontal="center" vertical="center" wrapText="1" readingOrder="1"/>
      <protection locked="0"/>
    </xf>
    <xf numFmtId="188" fontId="45" fillId="0" borderId="8" xfId="0" applyFont="1" applyBorder="1" applyAlignment="1" applyProtection="1">
      <alignment horizontal="center" vertical="center" wrapText="1" readingOrder="1"/>
      <protection locked="0"/>
    </xf>
    <xf numFmtId="188" fontId="16" fillId="0" borderId="12" xfId="1" applyFont="1" applyBorder="1"/>
    <xf numFmtId="188" fontId="11" fillId="24" borderId="0" xfId="0" applyFont="1" applyFill="1" applyAlignment="1" applyProtection="1">
      <alignment vertical="center" wrapText="1" readingOrder="1"/>
      <protection locked="0"/>
    </xf>
    <xf numFmtId="188" fontId="11" fillId="13" borderId="0" xfId="0" applyFont="1" applyFill="1" applyAlignment="1" applyProtection="1">
      <alignment vertical="center" wrapText="1" readingOrder="1"/>
      <protection locked="0"/>
    </xf>
    <xf numFmtId="188" fontId="11" fillId="7" borderId="0" xfId="0" applyFont="1" applyFill="1" applyAlignment="1" applyProtection="1">
      <alignment vertical="center" wrapText="1" readingOrder="1"/>
      <protection locked="0"/>
    </xf>
    <xf numFmtId="188" fontId="44" fillId="0" borderId="0" xfId="0" applyFont="1" applyAlignment="1" applyProtection="1">
      <alignment vertical="center" wrapText="1" readingOrder="1"/>
      <protection locked="0"/>
    </xf>
    <xf numFmtId="188" fontId="0" fillId="13" borderId="0" xfId="0" applyFill="1"/>
    <xf numFmtId="187" fontId="16" fillId="0" borderId="12" xfId="1" applyNumberFormat="1" applyFont="1" applyBorder="1"/>
    <xf numFmtId="188" fontId="24" fillId="7" borderId="0" xfId="1" applyFont="1" applyFill="1"/>
    <xf numFmtId="188" fontId="10" fillId="0" borderId="0" xfId="1" applyFont="1" applyAlignment="1" applyProtection="1">
      <alignment vertical="center" wrapText="1" readingOrder="1"/>
      <protection locked="0"/>
    </xf>
    <xf numFmtId="188" fontId="9" fillId="0" borderId="0" xfId="1" applyAlignment="1">
      <alignment readingOrder="1"/>
    </xf>
    <xf numFmtId="188" fontId="11" fillId="6" borderId="8" xfId="1" applyFont="1" applyFill="1" applyBorder="1" applyAlignment="1" applyProtection="1">
      <alignment horizontal="center" vertical="center" wrapText="1" readingOrder="1"/>
      <protection locked="0"/>
    </xf>
    <xf numFmtId="188" fontId="11" fillId="0" borderId="8" xfId="1" applyFont="1" applyBorder="1" applyAlignment="1" applyProtection="1">
      <alignment vertical="center" wrapText="1" readingOrder="1"/>
      <protection locked="0"/>
    </xf>
    <xf numFmtId="188" fontId="11" fillId="0" borderId="8" xfId="0" applyFont="1" applyBorder="1" applyAlignment="1" applyProtection="1">
      <alignment vertical="center" wrapText="1" readingOrder="1"/>
      <protection locked="0"/>
    </xf>
    <xf numFmtId="180" fontId="9" fillId="0" borderId="0" xfId="1" applyNumberFormat="1"/>
    <xf numFmtId="181" fontId="9" fillId="0" borderId="0" xfId="1" applyNumberFormat="1"/>
    <xf numFmtId="188" fontId="36" fillId="2" borderId="0" xfId="0" applyFont="1" applyFill="1" applyAlignment="1">
      <alignment horizontal="center" vertical="center" wrapText="1"/>
    </xf>
    <xf numFmtId="188" fontId="0" fillId="0" borderId="0" xfId="0"/>
    <xf numFmtId="188" fontId="1" fillId="2" borderId="0" xfId="0" applyFont="1" applyFill="1" applyAlignment="1">
      <alignment horizontal="center" vertical="center"/>
    </xf>
    <xf numFmtId="0" fontId="0" fillId="0" borderId="0" xfId="0" applyNumberFormat="1"/>
    <xf numFmtId="188" fontId="1" fillId="2" borderId="0" xfId="0" applyFont="1" applyFill="1" applyAlignment="1">
      <alignment horizontal="center" vertical="center" wrapText="1"/>
    </xf>
    <xf numFmtId="188" fontId="0" fillId="0" borderId="0" xfId="0" applyAlignment="1">
      <alignment wrapText="1"/>
    </xf>
    <xf numFmtId="188" fontId="1" fillId="2" borderId="4" xfId="0" applyFont="1" applyFill="1" applyBorder="1" applyAlignment="1">
      <alignment horizontal="center" vertical="center" wrapText="1"/>
    </xf>
    <xf numFmtId="188" fontId="6" fillId="0" borderId="2" xfId="0" applyFont="1" applyBorder="1" applyAlignment="1">
      <alignment horizontal="center" vertical="center"/>
    </xf>
    <xf numFmtId="188" fontId="7" fillId="3" borderId="3" xfId="0" applyFont="1" applyFill="1" applyBorder="1" applyAlignment="1">
      <alignment horizontal="center" vertical="center" wrapText="1"/>
    </xf>
    <xf numFmtId="188" fontId="7" fillId="3" borderId="1" xfId="0" applyFont="1" applyFill="1" applyBorder="1" applyAlignment="1">
      <alignment horizontal="center" vertical="center" wrapText="1"/>
    </xf>
    <xf numFmtId="188" fontId="7" fillId="3" borderId="3" xfId="0" applyFont="1" applyFill="1" applyBorder="1" applyAlignment="1">
      <alignment horizontal="center" vertical="center"/>
    </xf>
    <xf numFmtId="188" fontId="7" fillId="3" borderId="7" xfId="0" applyFont="1" applyFill="1" applyBorder="1" applyAlignment="1">
      <alignment horizontal="center" vertical="center" wrapText="1"/>
    </xf>
    <xf numFmtId="188" fontId="0" fillId="0" borderId="1" xfId="0" applyBorder="1" applyAlignment="1">
      <alignment horizontal="center"/>
    </xf>
    <xf numFmtId="188" fontId="1" fillId="2" borderId="6" xfId="0" applyFont="1" applyFill="1" applyBorder="1" applyAlignment="1">
      <alignment horizontal="center" vertical="center" wrapText="1"/>
    </xf>
    <xf numFmtId="188" fontId="7" fillId="3" borderId="4" xfId="0" applyFont="1" applyFill="1" applyBorder="1" applyAlignment="1">
      <alignment horizontal="center" vertical="center"/>
    </xf>
    <xf numFmtId="188" fontId="1" fillId="2" borderId="5" xfId="0" applyFont="1" applyFill="1" applyBorder="1" applyAlignment="1">
      <alignment horizontal="center" vertical="center" wrapText="1"/>
    </xf>
    <xf numFmtId="188" fontId="17" fillId="0" borderId="9" xfId="0" applyFont="1" applyBorder="1" applyAlignment="1">
      <alignment horizontal="center" vertical="center"/>
    </xf>
    <xf numFmtId="2" fontId="0" fillId="0" borderId="0" xfId="0" applyNumberFormat="1"/>
    <xf numFmtId="182" fontId="0" fillId="0" borderId="0" xfId="0" applyNumberFormat="1"/>
    <xf numFmtId="188" fontId="20" fillId="2" borderId="9" xfId="0" applyFont="1" applyFill="1" applyBorder="1" applyAlignment="1">
      <alignment horizontal="center" vertical="center" wrapText="1"/>
    </xf>
    <xf numFmtId="182" fontId="1" fillId="2" borderId="9" xfId="0" applyNumberFormat="1" applyFont="1" applyFill="1" applyBorder="1" applyAlignment="1">
      <alignment horizontal="center" vertical="center" wrapText="1"/>
    </xf>
    <xf numFmtId="188" fontId="21" fillId="2" borderId="9" xfId="0" applyFont="1" applyFill="1" applyBorder="1" applyAlignment="1">
      <alignment horizontal="center" vertical="center" wrapText="1"/>
    </xf>
    <xf numFmtId="188" fontId="22" fillId="2" borderId="9" xfId="0" applyFont="1" applyFill="1" applyBorder="1" applyAlignment="1">
      <alignment horizontal="center" vertical="center" wrapText="1"/>
    </xf>
    <xf numFmtId="2" fontId="20" fillId="2" borderId="9" xfId="0" applyNumberFormat="1" applyFont="1" applyFill="1" applyBorder="1" applyAlignment="1">
      <alignment horizontal="center" vertical="center" wrapText="1"/>
    </xf>
    <xf numFmtId="188" fontId="0" fillId="0" borderId="0" xfId="0" applyAlignment="1">
      <alignment horizontal="center"/>
    </xf>
    <xf numFmtId="188" fontId="43" fillId="0" borderId="9" xfId="0" applyFont="1" applyBorder="1" applyAlignment="1">
      <alignment horizontal="center" vertical="center"/>
    </xf>
    <xf numFmtId="188" fontId="11" fillId="4" borderId="8" xfId="0" applyFont="1" applyFill="1" applyBorder="1" applyAlignment="1" applyProtection="1">
      <alignment horizontal="center" vertical="center" wrapText="1" readingOrder="1"/>
      <protection locked="0"/>
    </xf>
    <xf numFmtId="188" fontId="11" fillId="0" borderId="8" xfId="0" applyFont="1" applyBorder="1" applyAlignment="1" applyProtection="1">
      <alignment horizontal="center" vertical="center" wrapText="1" readingOrder="1"/>
      <protection locked="0"/>
    </xf>
    <xf numFmtId="188" fontId="9" fillId="0" borderId="17" xfId="1" applyBorder="1" applyAlignment="1">
      <alignment horizontal="center"/>
    </xf>
    <xf numFmtId="188" fontId="9" fillId="0" borderId="0" xfId="1"/>
    <xf numFmtId="188" fontId="9" fillId="0" borderId="12" xfId="1" applyBorder="1" applyAlignment="1">
      <alignment horizontal="center"/>
    </xf>
    <xf numFmtId="188" fontId="11" fillId="8" borderId="8" xfId="1" applyFont="1" applyFill="1" applyBorder="1" applyAlignment="1" applyProtection="1">
      <alignment horizontal="center" vertical="center" wrapText="1" readingOrder="1"/>
      <protection locked="0"/>
    </xf>
    <xf numFmtId="188" fontId="9" fillId="7" borderId="0" xfId="1" applyFill="1"/>
    <xf numFmtId="188" fontId="11" fillId="5" borderId="8" xfId="1" applyFont="1" applyFill="1" applyBorder="1" applyAlignment="1" applyProtection="1">
      <alignment horizontal="center" vertical="center" wrapText="1" readingOrder="1"/>
      <protection locked="0"/>
    </xf>
    <xf numFmtId="188" fontId="10" fillId="0" borderId="0" xfId="1" applyFont="1" applyAlignment="1" applyProtection="1">
      <alignment horizontal="center" vertical="center" wrapText="1" readingOrder="1"/>
      <protection locked="0"/>
    </xf>
    <xf numFmtId="188" fontId="11" fillId="0" borderId="0" xfId="1" applyFont="1" applyAlignment="1" applyProtection="1">
      <alignment vertical="center" wrapText="1" readingOrder="1"/>
      <protection locked="0"/>
    </xf>
    <xf numFmtId="188" fontId="12" fillId="4" borderId="8" xfId="1" applyFont="1" applyFill="1" applyBorder="1" applyAlignment="1" applyProtection="1">
      <alignment vertical="center" wrapText="1" readingOrder="1"/>
      <protection locked="0"/>
    </xf>
    <xf numFmtId="188" fontId="11" fillId="23" borderId="8" xfId="1" applyFont="1" applyFill="1" applyBorder="1" applyAlignment="1" applyProtection="1">
      <alignment horizontal="center" vertical="center" wrapText="1" readingOrder="1"/>
      <protection locked="0"/>
    </xf>
    <xf numFmtId="188" fontId="9" fillId="9" borderId="0" xfId="1" applyFill="1"/>
    <xf numFmtId="188" fontId="12" fillId="23" borderId="8" xfId="1" applyFont="1" applyFill="1" applyBorder="1" applyAlignment="1" applyProtection="1">
      <alignment vertical="center" wrapText="1" readingOrder="1"/>
      <protection locked="0"/>
    </xf>
    <xf numFmtId="188" fontId="23" fillId="0" borderId="0" xfId="1" applyFont="1"/>
    <xf numFmtId="188" fontId="0" fillId="0" borderId="14" xfId="0" applyBorder="1" applyAlignment="1">
      <alignment horizontal="center"/>
    </xf>
    <xf numFmtId="188" fontId="0" fillId="0" borderId="18" xfId="0" applyBorder="1" applyAlignment="1">
      <alignment horizontal="center"/>
    </xf>
    <xf numFmtId="188" fontId="30" fillId="7" borderId="0" xfId="1" applyFont="1" applyFill="1"/>
    <xf numFmtId="188" fontId="23" fillId="7" borderId="0" xfId="1" applyFont="1" applyFill="1"/>
    <xf numFmtId="188" fontId="38" fillId="5" borderId="8" xfId="0" applyFont="1" applyFill="1" applyBorder="1" applyAlignment="1" applyProtection="1">
      <alignment horizontal="center" vertical="center" wrapText="1" readingOrder="1"/>
      <protection locked="0"/>
    </xf>
    <xf numFmtId="188" fontId="37" fillId="4" borderId="8" xfId="0" applyFont="1" applyFill="1" applyBorder="1" applyAlignment="1" applyProtection="1">
      <alignment vertical="center" wrapText="1" readingOrder="1"/>
      <protection locked="0"/>
    </xf>
    <xf numFmtId="188" fontId="9" fillId="7" borderId="11" xfId="1" applyFill="1" applyBorder="1" applyAlignment="1">
      <alignment horizontal="center"/>
    </xf>
    <xf numFmtId="188" fontId="9" fillId="16" borderId="11" xfId="1" applyFill="1" applyBorder="1" applyAlignment="1">
      <alignment horizontal="center"/>
    </xf>
    <xf numFmtId="188" fontId="9" fillId="12" borderId="11" xfId="1" applyFill="1" applyBorder="1" applyAlignment="1">
      <alignment horizontal="center"/>
    </xf>
    <xf numFmtId="188" fontId="9" fillId="10" borderId="9" xfId="1" applyFill="1" applyBorder="1" applyAlignment="1">
      <alignment horizontal="center"/>
    </xf>
    <xf numFmtId="188" fontId="9" fillId="10" borderId="0" xfId="1" applyFill="1"/>
    <xf numFmtId="188" fontId="9" fillId="13" borderId="11" xfId="1" applyFill="1" applyBorder="1" applyAlignment="1">
      <alignment horizontal="center"/>
    </xf>
    <xf numFmtId="188" fontId="9" fillId="14" borderId="11" xfId="1" applyFill="1" applyBorder="1" applyAlignment="1">
      <alignment horizontal="center"/>
    </xf>
    <xf numFmtId="188" fontId="9" fillId="15" borderId="11" xfId="1" applyFill="1" applyBorder="1" applyAlignment="1">
      <alignment horizontal="center"/>
    </xf>
    <xf numFmtId="188" fontId="0" fillId="9" borderId="0" xfId="0" applyFill="1"/>
    <xf numFmtId="188" fontId="11" fillId="23" borderId="8" xfId="0" applyFont="1" applyFill="1" applyBorder="1" applyAlignment="1" applyProtection="1">
      <alignment horizontal="center" vertical="center" wrapText="1" readingOrder="1"/>
      <protection locked="0"/>
    </xf>
    <xf numFmtId="188" fontId="15" fillId="22" borderId="14" xfId="1" applyFont="1" applyFill="1" applyBorder="1" applyAlignment="1">
      <alignment horizontal="center"/>
    </xf>
    <xf numFmtId="188" fontId="15" fillId="12" borderId="14" xfId="1" applyFont="1" applyFill="1" applyBorder="1" applyAlignment="1">
      <alignment horizontal="center"/>
    </xf>
    <xf numFmtId="188" fontId="26" fillId="13" borderId="16" xfId="1" applyFont="1" applyFill="1" applyBorder="1" applyAlignment="1">
      <alignment horizontal="center"/>
    </xf>
    <xf numFmtId="188" fontId="9" fillId="13" borderId="0" xfId="1" applyFill="1"/>
    <xf numFmtId="188" fontId="9" fillId="24" borderId="0" xfId="1" applyFill="1"/>
    <xf numFmtId="188" fontId="28" fillId="5" borderId="8" xfId="0" applyFont="1" applyFill="1" applyBorder="1" applyAlignment="1" applyProtection="1">
      <alignment horizontal="center" vertical="center" wrapText="1" readingOrder="1"/>
      <protection locked="0"/>
    </xf>
    <xf numFmtId="188" fontId="24" fillId="0" borderId="0" xfId="1" applyFont="1"/>
    <xf numFmtId="187" fontId="27" fillId="24" borderId="0" xfId="0" applyNumberFormat="1" applyFont="1" applyFill="1" applyAlignment="1">
      <alignment horizontal="center"/>
    </xf>
    <xf numFmtId="188" fontId="12" fillId="4" borderId="19" xfId="1" applyFont="1" applyFill="1" applyBorder="1" applyAlignment="1" applyProtection="1">
      <alignment vertical="center" wrapText="1" readingOrder="1"/>
      <protection locked="0"/>
    </xf>
    <xf numFmtId="188" fontId="11" fillId="5" borderId="13" xfId="1" applyFont="1" applyFill="1" applyBorder="1" applyAlignment="1" applyProtection="1">
      <alignment horizontal="center" vertical="center" wrapText="1" readingOrder="1"/>
      <protection locked="0"/>
    </xf>
  </cellXfs>
  <cellStyles count="3">
    <cellStyle name="百分比" xfId="2" builtinId="5"/>
    <cellStyle name="常规" xfId="0" builtinId="0"/>
    <cellStyle name="常规 2" xfId="1" xr:uid="{00000000-0005-0000-0000-000001000000}"/>
  </cellStyles>
  <dxfs count="50">
    <dxf>
      <font>
        <color rgb="FF9C0006"/>
      </font>
      <fill>
        <patternFill>
          <bgColor rgb="FFFFC7CE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b/>
        <color theme="1"/>
      </font>
      <fill>
        <patternFill>
          <bgColor rgb="FF00B050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../AppData/Local/Microsoft/Windows/Temporary%20Internet%20Files/Content.Outlook/X92M8FQO/DayReportChartDetail" TargetMode="External"/><Relationship Id="rId13" Type="http://schemas.openxmlformats.org/officeDocument/2006/relationships/hyperlink" Target="../AppData/Local/Microsoft/Windows/Temporary%20Internet%20Files/Content.Outlook/X92M8FQO/DayReportChartDetail" TargetMode="External"/><Relationship Id="rId18" Type="http://schemas.openxmlformats.org/officeDocument/2006/relationships/hyperlink" Target="../AppData/Local/Microsoft/Windows/Temporary%20Internet%20Files/Content.Outlook/X92M8FQO/DayReportChartDetail" TargetMode="External"/><Relationship Id="rId26" Type="http://schemas.openxmlformats.org/officeDocument/2006/relationships/hyperlink" Target="../AppData/Local/Microsoft/Windows/Temporary%20Internet%20Files/Content.Outlook/X92M8FQO/DayReportChartDetail" TargetMode="External"/><Relationship Id="rId39" Type="http://schemas.openxmlformats.org/officeDocument/2006/relationships/hyperlink" Target="../AppData/Local/Microsoft/Windows/Temporary%20Internet%20Files/Content.Outlook/X92M8FQO/DayReportChartDetail" TargetMode="External"/><Relationship Id="rId3" Type="http://schemas.openxmlformats.org/officeDocument/2006/relationships/hyperlink" Target="../AppData/Local/Microsoft/Windows/Temporary%20Internet%20Files/Content.Outlook/X92M8FQO/DayReportChartDetail" TargetMode="External"/><Relationship Id="rId21" Type="http://schemas.openxmlformats.org/officeDocument/2006/relationships/hyperlink" Target="../AppData/Local/Microsoft/Windows/Temporary%20Internet%20Files/Content.Outlook/X92M8FQO/DayReportChartDetail" TargetMode="External"/><Relationship Id="rId34" Type="http://schemas.openxmlformats.org/officeDocument/2006/relationships/hyperlink" Target="../AppData/Local/Microsoft/Windows/Temporary%20Internet%20Files/Content.Outlook/X92M8FQO/DayReportChartDetail" TargetMode="External"/><Relationship Id="rId42" Type="http://schemas.openxmlformats.org/officeDocument/2006/relationships/hyperlink" Target="../AppData/Local/Microsoft/Windows/Temporary%20Internet%20Files/Content.Outlook/X92M8FQO/DayReportChartDetail" TargetMode="External"/><Relationship Id="rId7" Type="http://schemas.openxmlformats.org/officeDocument/2006/relationships/hyperlink" Target="../AppData/Local/Microsoft/Windows/Temporary%20Internet%20Files/Content.Outlook/X92M8FQO/DayReportChartDetail" TargetMode="External"/><Relationship Id="rId12" Type="http://schemas.openxmlformats.org/officeDocument/2006/relationships/hyperlink" Target="../AppData/Local/Microsoft/Windows/Temporary%20Internet%20Files/Content.Outlook/X92M8FQO/DayReportChartDetail" TargetMode="External"/><Relationship Id="rId17" Type="http://schemas.openxmlformats.org/officeDocument/2006/relationships/hyperlink" Target="../AppData/Local/Microsoft/Windows/Temporary%20Internet%20Files/Content.Outlook/X92M8FQO/DayReportChartDetail" TargetMode="External"/><Relationship Id="rId25" Type="http://schemas.openxmlformats.org/officeDocument/2006/relationships/hyperlink" Target="../AppData/Local/Microsoft/Windows/Temporary%20Internet%20Files/Content.Outlook/X92M8FQO/DayReportChartDetail" TargetMode="External"/><Relationship Id="rId33" Type="http://schemas.openxmlformats.org/officeDocument/2006/relationships/hyperlink" Target="../AppData/Local/Microsoft/Windows/Temporary%20Internet%20Files/Content.Outlook/X92M8FQO/DayReportChartDetail" TargetMode="External"/><Relationship Id="rId38" Type="http://schemas.openxmlformats.org/officeDocument/2006/relationships/hyperlink" Target="../AppData/Local/Microsoft/Windows/Temporary%20Internet%20Files/Content.Outlook/X92M8FQO/DayReportChartDetail" TargetMode="External"/><Relationship Id="rId2" Type="http://schemas.openxmlformats.org/officeDocument/2006/relationships/hyperlink" Target="../AppData/Local/Microsoft/Windows/Temporary%20Internet%20Files/Content.Outlook/X92M8FQO/DayReportChartDetail" TargetMode="External"/><Relationship Id="rId16" Type="http://schemas.openxmlformats.org/officeDocument/2006/relationships/hyperlink" Target="../AppData/Local/Microsoft/Windows/Temporary%20Internet%20Files/Content.Outlook/X92M8FQO/DayReportChartDetail" TargetMode="External"/><Relationship Id="rId20" Type="http://schemas.openxmlformats.org/officeDocument/2006/relationships/hyperlink" Target="../AppData/Local/Microsoft/Windows/Temporary%20Internet%20Files/Content.Outlook/X92M8FQO/DayReportChartDetail" TargetMode="External"/><Relationship Id="rId29" Type="http://schemas.openxmlformats.org/officeDocument/2006/relationships/hyperlink" Target="../AppData/Local/Microsoft/Windows/Temporary%20Internet%20Files/Content.Outlook/X92M8FQO/DayReportChartDetail" TargetMode="External"/><Relationship Id="rId41" Type="http://schemas.openxmlformats.org/officeDocument/2006/relationships/hyperlink" Target="../AppData/Local/Microsoft/Windows/Temporary%20Internet%20Files/Content.Outlook/X92M8FQO/DayReportChartDetail" TargetMode="External"/><Relationship Id="rId1" Type="http://schemas.openxmlformats.org/officeDocument/2006/relationships/hyperlink" Target="../AppData/Local/Microsoft/Windows/Temporary%20Internet%20Files/Content.Outlook/X92M8FQO/DayReportChartDetail" TargetMode="External"/><Relationship Id="rId6" Type="http://schemas.openxmlformats.org/officeDocument/2006/relationships/hyperlink" Target="../AppData/Local/Microsoft/Windows/Temporary%20Internet%20Files/Content.Outlook/X92M8FQO/DayReportChartDetail" TargetMode="External"/><Relationship Id="rId11" Type="http://schemas.openxmlformats.org/officeDocument/2006/relationships/hyperlink" Target="../AppData/Local/Microsoft/Windows/Temporary%20Internet%20Files/Content.Outlook/X92M8FQO/DayReportChartDetail" TargetMode="External"/><Relationship Id="rId24" Type="http://schemas.openxmlformats.org/officeDocument/2006/relationships/hyperlink" Target="../AppData/Local/Microsoft/Windows/Temporary%20Internet%20Files/Content.Outlook/X92M8FQO/DayReportChartDetail" TargetMode="External"/><Relationship Id="rId32" Type="http://schemas.openxmlformats.org/officeDocument/2006/relationships/hyperlink" Target="../AppData/Local/Microsoft/Windows/Temporary%20Internet%20Files/Content.Outlook/X92M8FQO/DayReportChartDetail" TargetMode="External"/><Relationship Id="rId37" Type="http://schemas.openxmlformats.org/officeDocument/2006/relationships/hyperlink" Target="../AppData/Local/Microsoft/Windows/Temporary%20Internet%20Files/Content.Outlook/X92M8FQO/DayReportChartDetail" TargetMode="External"/><Relationship Id="rId40" Type="http://schemas.openxmlformats.org/officeDocument/2006/relationships/hyperlink" Target="../AppData/Local/Microsoft/Windows/Temporary%20Internet%20Files/Content.Outlook/X92M8FQO/DayReportChartDetail" TargetMode="External"/><Relationship Id="rId5" Type="http://schemas.openxmlformats.org/officeDocument/2006/relationships/hyperlink" Target="../AppData/Local/Microsoft/Windows/Temporary%20Internet%20Files/Content.Outlook/X92M8FQO/DayReportChartDetail" TargetMode="External"/><Relationship Id="rId15" Type="http://schemas.openxmlformats.org/officeDocument/2006/relationships/hyperlink" Target="../AppData/Local/Microsoft/Windows/Temporary%20Internet%20Files/Content.Outlook/X92M8FQO/DayReportChartDetail" TargetMode="External"/><Relationship Id="rId23" Type="http://schemas.openxmlformats.org/officeDocument/2006/relationships/hyperlink" Target="../AppData/Local/Microsoft/Windows/Temporary%20Internet%20Files/Content.Outlook/X92M8FQO/DayReportChartDetail" TargetMode="External"/><Relationship Id="rId28" Type="http://schemas.openxmlformats.org/officeDocument/2006/relationships/hyperlink" Target="../AppData/Local/Microsoft/Windows/Temporary%20Internet%20Files/Content.Outlook/X92M8FQO/DayReportChartDetail" TargetMode="External"/><Relationship Id="rId36" Type="http://schemas.openxmlformats.org/officeDocument/2006/relationships/hyperlink" Target="../AppData/Local/Microsoft/Windows/Temporary%20Internet%20Files/Content.Outlook/X92M8FQO/DayReportChartDetail" TargetMode="External"/><Relationship Id="rId10" Type="http://schemas.openxmlformats.org/officeDocument/2006/relationships/hyperlink" Target="../AppData/Local/Microsoft/Windows/Temporary%20Internet%20Files/Content.Outlook/X92M8FQO/DayReportChartDetail" TargetMode="External"/><Relationship Id="rId19" Type="http://schemas.openxmlformats.org/officeDocument/2006/relationships/hyperlink" Target="../AppData/Local/Microsoft/Windows/Temporary%20Internet%20Files/Content.Outlook/X92M8FQO/DayReportChartDetail" TargetMode="External"/><Relationship Id="rId31" Type="http://schemas.openxmlformats.org/officeDocument/2006/relationships/hyperlink" Target="../AppData/Local/Microsoft/Windows/Temporary%20Internet%20Files/Content.Outlook/X92M8FQO/DayReportChartDetail" TargetMode="External"/><Relationship Id="rId44" Type="http://schemas.openxmlformats.org/officeDocument/2006/relationships/hyperlink" Target="../AppData/Local/Microsoft/Windows/Temporary%20Internet%20Files/Content.Outlook/X92M8FQO/DayReportChartDetail" TargetMode="External"/><Relationship Id="rId4" Type="http://schemas.openxmlformats.org/officeDocument/2006/relationships/hyperlink" Target="../AppData/Local/Microsoft/Windows/Temporary%20Internet%20Files/Content.Outlook/X92M8FQO/DayReportChartDetail" TargetMode="External"/><Relationship Id="rId9" Type="http://schemas.openxmlformats.org/officeDocument/2006/relationships/hyperlink" Target="../AppData/Local/Microsoft/Windows/Temporary%20Internet%20Files/Content.Outlook/X92M8FQO/DayReportChartDetail" TargetMode="External"/><Relationship Id="rId14" Type="http://schemas.openxmlformats.org/officeDocument/2006/relationships/hyperlink" Target="../AppData/Local/Microsoft/Windows/Temporary%20Internet%20Files/Content.Outlook/X92M8FQO/DayReportChartDetail" TargetMode="External"/><Relationship Id="rId22" Type="http://schemas.openxmlformats.org/officeDocument/2006/relationships/hyperlink" Target="../AppData/Local/Microsoft/Windows/Temporary%20Internet%20Files/Content.Outlook/X92M8FQO/DayReportChartDetail" TargetMode="External"/><Relationship Id="rId27" Type="http://schemas.openxmlformats.org/officeDocument/2006/relationships/hyperlink" Target="../AppData/Local/Microsoft/Windows/Temporary%20Internet%20Files/Content.Outlook/X92M8FQO/DayReportChartDetail" TargetMode="External"/><Relationship Id="rId30" Type="http://schemas.openxmlformats.org/officeDocument/2006/relationships/hyperlink" Target="../AppData/Local/Microsoft/Windows/Temporary%20Internet%20Files/Content.Outlook/X92M8FQO/DayReportChartDetail" TargetMode="External"/><Relationship Id="rId35" Type="http://schemas.openxmlformats.org/officeDocument/2006/relationships/hyperlink" Target="../AppData/Local/Microsoft/Windows/Temporary%20Internet%20Files/Content.Outlook/X92M8FQO/DayReportChartDetail" TargetMode="External"/><Relationship Id="rId43" Type="http://schemas.openxmlformats.org/officeDocument/2006/relationships/hyperlink" Target="../AppData/Local/Microsoft/Windows/Temporary%20Internet%20Files/Content.Outlook/X92M8FQO/DayReportChartDetai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DayReportChartDetail" TargetMode="External"/><Relationship Id="rId3" Type="http://schemas.openxmlformats.org/officeDocument/2006/relationships/hyperlink" Target="DayReportChartDetail" TargetMode="External"/><Relationship Id="rId7" Type="http://schemas.openxmlformats.org/officeDocument/2006/relationships/hyperlink" Target="DayReportChartDetail" TargetMode="External"/><Relationship Id="rId2" Type="http://schemas.openxmlformats.org/officeDocument/2006/relationships/hyperlink" Target="DayReportChartDetail" TargetMode="External"/><Relationship Id="rId1" Type="http://schemas.openxmlformats.org/officeDocument/2006/relationships/hyperlink" Target="DayReportChartDetail" TargetMode="External"/><Relationship Id="rId6" Type="http://schemas.openxmlformats.org/officeDocument/2006/relationships/hyperlink" Target="DayReportChartDetail" TargetMode="External"/><Relationship Id="rId5" Type="http://schemas.openxmlformats.org/officeDocument/2006/relationships/hyperlink" Target="DayReportChartDetail" TargetMode="External"/><Relationship Id="rId4" Type="http://schemas.openxmlformats.org/officeDocument/2006/relationships/hyperlink" Target="DayReportChartDetai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../AppData/Local/Microsoft/Windows/Temporary%20Internet%20Files/Content.Outlook/X92M8FQO/DayReportChartDetail" TargetMode="External"/><Relationship Id="rId13" Type="http://schemas.openxmlformats.org/officeDocument/2006/relationships/hyperlink" Target="../AppData/Local/Microsoft/Windows/Temporary%20Internet%20Files/Content.Outlook/X92M8FQO/DayReportChartDetail" TargetMode="External"/><Relationship Id="rId18" Type="http://schemas.openxmlformats.org/officeDocument/2006/relationships/hyperlink" Target="../AppData/Local/Microsoft/Windows/Temporary%20Internet%20Files/Content.Outlook/X92M8FQO/DayReportChartDetail" TargetMode="External"/><Relationship Id="rId26" Type="http://schemas.openxmlformats.org/officeDocument/2006/relationships/hyperlink" Target="../AppData/Local/Microsoft/Windows/Temporary%20Internet%20Files/Content.Outlook/X92M8FQO/DayReportChartDetail" TargetMode="External"/><Relationship Id="rId39" Type="http://schemas.openxmlformats.org/officeDocument/2006/relationships/hyperlink" Target="../AppData/Local/Microsoft/Windows/Temporary%20Internet%20Files/Content.Outlook/X92M8FQO/DayReportChartDetail" TargetMode="External"/><Relationship Id="rId3" Type="http://schemas.openxmlformats.org/officeDocument/2006/relationships/hyperlink" Target="../AppData/Local/Microsoft/Windows/Temporary%20Internet%20Files/Content.Outlook/X92M8FQO/DayReportChartDetail" TargetMode="External"/><Relationship Id="rId21" Type="http://schemas.openxmlformats.org/officeDocument/2006/relationships/hyperlink" Target="../AppData/Local/Microsoft/Windows/Temporary%20Internet%20Files/Content.Outlook/X92M8FQO/DayReportChartDetail" TargetMode="External"/><Relationship Id="rId34" Type="http://schemas.openxmlformats.org/officeDocument/2006/relationships/hyperlink" Target="../AppData/Local/Microsoft/Windows/Temporary%20Internet%20Files/Content.Outlook/X92M8FQO/DayReportChartDetail" TargetMode="External"/><Relationship Id="rId42" Type="http://schemas.openxmlformats.org/officeDocument/2006/relationships/hyperlink" Target="../AppData/Local/Microsoft/Windows/Temporary%20Internet%20Files/Content.Outlook/X92M8FQO/DayReportChartDetail" TargetMode="External"/><Relationship Id="rId47" Type="http://schemas.openxmlformats.org/officeDocument/2006/relationships/comments" Target="../comments1.xml"/><Relationship Id="rId7" Type="http://schemas.openxmlformats.org/officeDocument/2006/relationships/hyperlink" Target="../AppData/Local/Microsoft/Windows/Temporary%20Internet%20Files/Content.Outlook/X92M8FQO/DayReportChartDetail" TargetMode="External"/><Relationship Id="rId12" Type="http://schemas.openxmlformats.org/officeDocument/2006/relationships/hyperlink" Target="../AppData/Local/Microsoft/Windows/Temporary%20Internet%20Files/Content.Outlook/X92M8FQO/DayReportChartDetail" TargetMode="External"/><Relationship Id="rId17" Type="http://schemas.openxmlformats.org/officeDocument/2006/relationships/hyperlink" Target="../AppData/Local/Microsoft/Windows/Temporary%20Internet%20Files/Content.Outlook/X92M8FQO/DayReportChartDetail" TargetMode="External"/><Relationship Id="rId25" Type="http://schemas.openxmlformats.org/officeDocument/2006/relationships/hyperlink" Target="../AppData/Local/Microsoft/Windows/Temporary%20Internet%20Files/Content.Outlook/X92M8FQO/DayReportChartDetail" TargetMode="External"/><Relationship Id="rId33" Type="http://schemas.openxmlformats.org/officeDocument/2006/relationships/hyperlink" Target="../AppData/Local/Microsoft/Windows/Temporary%20Internet%20Files/Content.Outlook/X92M8FQO/DayReportChartDetail" TargetMode="External"/><Relationship Id="rId38" Type="http://schemas.openxmlformats.org/officeDocument/2006/relationships/hyperlink" Target="../AppData/Local/Microsoft/Windows/Temporary%20Internet%20Files/Content.Outlook/X92M8FQO/DayReportChartDetail" TargetMode="External"/><Relationship Id="rId46" Type="http://schemas.openxmlformats.org/officeDocument/2006/relationships/vmlDrawing" Target="../drawings/vmlDrawing1.vml"/><Relationship Id="rId2" Type="http://schemas.openxmlformats.org/officeDocument/2006/relationships/hyperlink" Target="../AppData/Local/Microsoft/Windows/Temporary%20Internet%20Files/Content.Outlook/X92M8FQO/DayReportChartDetail" TargetMode="External"/><Relationship Id="rId16" Type="http://schemas.openxmlformats.org/officeDocument/2006/relationships/hyperlink" Target="../AppData/Local/Microsoft/Windows/Temporary%20Internet%20Files/Content.Outlook/X92M8FQO/DayReportChartDetail" TargetMode="External"/><Relationship Id="rId20" Type="http://schemas.openxmlformats.org/officeDocument/2006/relationships/hyperlink" Target="../AppData/Local/Microsoft/Windows/Temporary%20Internet%20Files/Content.Outlook/X92M8FQO/DayReportChartDetail" TargetMode="External"/><Relationship Id="rId29" Type="http://schemas.openxmlformats.org/officeDocument/2006/relationships/hyperlink" Target="../AppData/Local/Microsoft/Windows/Temporary%20Internet%20Files/Content.Outlook/X92M8FQO/DayReportChartDetail" TargetMode="External"/><Relationship Id="rId41" Type="http://schemas.openxmlformats.org/officeDocument/2006/relationships/hyperlink" Target="../AppData/Local/Microsoft/Windows/Temporary%20Internet%20Files/Content.Outlook/X92M8FQO/DayReportChartDetail" TargetMode="External"/><Relationship Id="rId1" Type="http://schemas.openxmlformats.org/officeDocument/2006/relationships/hyperlink" Target="../AppData/Local/Microsoft/Windows/Temporary%20Internet%20Files/Content.Outlook/X92M8FQO/DayReportChartDetail" TargetMode="External"/><Relationship Id="rId6" Type="http://schemas.openxmlformats.org/officeDocument/2006/relationships/hyperlink" Target="../AppData/Local/Microsoft/Windows/Temporary%20Internet%20Files/Content.Outlook/X92M8FQO/DayReportChartDetail" TargetMode="External"/><Relationship Id="rId11" Type="http://schemas.openxmlformats.org/officeDocument/2006/relationships/hyperlink" Target="../AppData/Local/Microsoft/Windows/Temporary%20Internet%20Files/Content.Outlook/X92M8FQO/DayReportChartDetail" TargetMode="External"/><Relationship Id="rId24" Type="http://schemas.openxmlformats.org/officeDocument/2006/relationships/hyperlink" Target="../AppData/Local/Microsoft/Windows/Temporary%20Internet%20Files/Content.Outlook/X92M8FQO/DayReportChartDetail" TargetMode="External"/><Relationship Id="rId32" Type="http://schemas.openxmlformats.org/officeDocument/2006/relationships/hyperlink" Target="../AppData/Local/Microsoft/Windows/Temporary%20Internet%20Files/Content.Outlook/X92M8FQO/DayReportChartDetail" TargetMode="External"/><Relationship Id="rId37" Type="http://schemas.openxmlformats.org/officeDocument/2006/relationships/hyperlink" Target="../AppData/Local/Microsoft/Windows/Temporary%20Internet%20Files/Content.Outlook/X92M8FQO/DayReportChartDetail" TargetMode="External"/><Relationship Id="rId40" Type="http://schemas.openxmlformats.org/officeDocument/2006/relationships/hyperlink" Target="../AppData/Local/Microsoft/Windows/Temporary%20Internet%20Files/Content.Outlook/X92M8FQO/DayReportChartDetail" TargetMode="External"/><Relationship Id="rId45" Type="http://schemas.openxmlformats.org/officeDocument/2006/relationships/hyperlink" Target="../AppData/Local/Microsoft/Windows/Temporary%20Internet%20Files/Content.Outlook/X92M8FQO/DayReportChartDetail" TargetMode="External"/><Relationship Id="rId5" Type="http://schemas.openxmlformats.org/officeDocument/2006/relationships/hyperlink" Target="../AppData/Local/Microsoft/Windows/Temporary%20Internet%20Files/Content.Outlook/X92M8FQO/DayReportChartDetail" TargetMode="External"/><Relationship Id="rId15" Type="http://schemas.openxmlformats.org/officeDocument/2006/relationships/hyperlink" Target="../AppData/Local/Microsoft/Windows/Temporary%20Internet%20Files/Content.Outlook/X92M8FQO/DayReportChartDetail" TargetMode="External"/><Relationship Id="rId23" Type="http://schemas.openxmlformats.org/officeDocument/2006/relationships/hyperlink" Target="../AppData/Local/Microsoft/Windows/Temporary%20Internet%20Files/Content.Outlook/X92M8FQO/DayReportChartDetail" TargetMode="External"/><Relationship Id="rId28" Type="http://schemas.openxmlformats.org/officeDocument/2006/relationships/hyperlink" Target="../AppData/Local/Microsoft/Windows/Temporary%20Internet%20Files/Content.Outlook/X92M8FQO/DayReportChartDetail" TargetMode="External"/><Relationship Id="rId36" Type="http://schemas.openxmlformats.org/officeDocument/2006/relationships/hyperlink" Target="../AppData/Local/Microsoft/Windows/Temporary%20Internet%20Files/Content.Outlook/X92M8FQO/DayReportChartDetail" TargetMode="External"/><Relationship Id="rId10" Type="http://schemas.openxmlformats.org/officeDocument/2006/relationships/hyperlink" Target="../AppData/Local/Microsoft/Windows/Temporary%20Internet%20Files/Content.Outlook/X92M8FQO/DayReportChartDetail" TargetMode="External"/><Relationship Id="rId19" Type="http://schemas.openxmlformats.org/officeDocument/2006/relationships/hyperlink" Target="../AppData/Local/Microsoft/Windows/Temporary%20Internet%20Files/Content.Outlook/X92M8FQO/DayReportChartDetail" TargetMode="External"/><Relationship Id="rId31" Type="http://schemas.openxmlformats.org/officeDocument/2006/relationships/hyperlink" Target="../AppData/Local/Microsoft/Windows/Temporary%20Internet%20Files/Content.Outlook/X92M8FQO/DayReportChartDetail" TargetMode="External"/><Relationship Id="rId44" Type="http://schemas.openxmlformats.org/officeDocument/2006/relationships/hyperlink" Target="../AppData/Local/Microsoft/Windows/Temporary%20Internet%20Files/Content.Outlook/X92M8FQO/DayReportChartDetail" TargetMode="External"/><Relationship Id="rId4" Type="http://schemas.openxmlformats.org/officeDocument/2006/relationships/hyperlink" Target="../AppData/Local/Microsoft/Windows/Temporary%20Internet%20Files/Content.Outlook/X92M8FQO/DayReportChartDetail" TargetMode="External"/><Relationship Id="rId9" Type="http://schemas.openxmlformats.org/officeDocument/2006/relationships/hyperlink" Target="../AppData/Local/Microsoft/Windows/Temporary%20Internet%20Files/Content.Outlook/X92M8FQO/DayReportChartDetail" TargetMode="External"/><Relationship Id="rId14" Type="http://schemas.openxmlformats.org/officeDocument/2006/relationships/hyperlink" Target="../AppData/Local/Microsoft/Windows/Temporary%20Internet%20Files/Content.Outlook/X92M8FQO/DayReportChartDetail" TargetMode="External"/><Relationship Id="rId22" Type="http://schemas.openxmlformats.org/officeDocument/2006/relationships/hyperlink" Target="../AppData/Local/Microsoft/Windows/Temporary%20Internet%20Files/Content.Outlook/X92M8FQO/DayReportChartDetail" TargetMode="External"/><Relationship Id="rId27" Type="http://schemas.openxmlformats.org/officeDocument/2006/relationships/hyperlink" Target="../AppData/Local/Microsoft/Windows/Temporary%20Internet%20Files/Content.Outlook/X92M8FQO/DayReportChartDetail" TargetMode="External"/><Relationship Id="rId30" Type="http://schemas.openxmlformats.org/officeDocument/2006/relationships/hyperlink" Target="../AppData/Local/Microsoft/Windows/Temporary%20Internet%20Files/Content.Outlook/X92M8FQO/DayReportChartDetail" TargetMode="External"/><Relationship Id="rId35" Type="http://schemas.openxmlformats.org/officeDocument/2006/relationships/hyperlink" Target="../AppData/Local/Microsoft/Windows/Temporary%20Internet%20Files/Content.Outlook/X92M8FQO/DayReportChartDetail" TargetMode="External"/><Relationship Id="rId43" Type="http://schemas.openxmlformats.org/officeDocument/2006/relationships/hyperlink" Target="../AppData/Local/Microsoft/Windows/Temporary%20Internet%20Files/Content.Outlook/X92M8FQO/DayReportChartDetai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DayReportChartDetai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DayReportChartDetail" TargetMode="External"/><Relationship Id="rId1" Type="http://schemas.openxmlformats.org/officeDocument/2006/relationships/hyperlink" Target="DayReportChartDetail" TargetMode="External"/><Relationship Id="rId6" Type="http://schemas.openxmlformats.org/officeDocument/2006/relationships/hyperlink" Target="DayReportChartDetail" TargetMode="External"/><Relationship Id="rId5" Type="http://schemas.openxmlformats.org/officeDocument/2006/relationships/hyperlink" Target="DayReportChartDetail" TargetMode="External"/><Relationship Id="rId4" Type="http://schemas.openxmlformats.org/officeDocument/2006/relationships/hyperlink" Target="DayReportChartDetai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../AppData/Local/Microsoft/Windows/Temporary%20Internet%20Files/Content.Outlook/X92M8FQO/DayReportChartDetail" TargetMode="External"/><Relationship Id="rId2" Type="http://schemas.openxmlformats.org/officeDocument/2006/relationships/hyperlink" Target="../AppData/Local/Microsoft/Windows/Temporary%20Internet%20Files/Content.Outlook/X92M8FQO/DayReportChartDetail" TargetMode="External"/><Relationship Id="rId1" Type="http://schemas.openxmlformats.org/officeDocument/2006/relationships/hyperlink" Target="../AppData/Local/Microsoft/Windows/Temporary%20Internet%20Files/Content.Outlook/X92M8FQO/DayReportChartDetail" TargetMode="External"/><Relationship Id="rId4" Type="http://schemas.openxmlformats.org/officeDocument/2006/relationships/hyperlink" Target="../AppData/Local/Microsoft/Windows/Temporary%20Internet%20Files/Content.Outlook/X92M8FQO/DayReportChartDetai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DayReportChartDetail" TargetMode="External"/><Relationship Id="rId2" Type="http://schemas.openxmlformats.org/officeDocument/2006/relationships/hyperlink" Target="DayReportChartDetail" TargetMode="External"/><Relationship Id="rId1" Type="http://schemas.openxmlformats.org/officeDocument/2006/relationships/hyperlink" Target="DayReportChartDetail" TargetMode="External"/><Relationship Id="rId6" Type="http://schemas.openxmlformats.org/officeDocument/2006/relationships/hyperlink" Target="DayReportChartDetail" TargetMode="External"/><Relationship Id="rId5" Type="http://schemas.openxmlformats.org/officeDocument/2006/relationships/hyperlink" Target="DayReportChartDetail" TargetMode="External"/><Relationship Id="rId4" Type="http://schemas.openxmlformats.org/officeDocument/2006/relationships/hyperlink" Target="DayReportChartDetai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../AppData/Local/Microsoft/Windows/Temporary%20Internet%20Files/Content.Outlook/X92M8FQO/DayReportChartDetail" TargetMode="External"/><Relationship Id="rId18" Type="http://schemas.openxmlformats.org/officeDocument/2006/relationships/hyperlink" Target="../AppData/Local/Microsoft/Windows/Temporary%20Internet%20Files/Content.Outlook/X92M8FQO/DayReportChartDetail" TargetMode="External"/><Relationship Id="rId26" Type="http://schemas.openxmlformats.org/officeDocument/2006/relationships/hyperlink" Target="../AppData/Local/Microsoft/Windows/Temporary%20Internet%20Files/Content.Outlook/X92M8FQO/DayReportChartDetail" TargetMode="External"/><Relationship Id="rId39" Type="http://schemas.openxmlformats.org/officeDocument/2006/relationships/hyperlink" Target="../AppData/Local/Microsoft/Windows/Temporary%20Internet%20Files/Content.Outlook/X92M8FQO/DayReportChartDetail" TargetMode="External"/><Relationship Id="rId3" Type="http://schemas.openxmlformats.org/officeDocument/2006/relationships/hyperlink" Target="../AppData/Local/Microsoft/Windows/Temporary%20Internet%20Files/Content.Outlook/X92M8FQO/DayReportChartDetail" TargetMode="External"/><Relationship Id="rId21" Type="http://schemas.openxmlformats.org/officeDocument/2006/relationships/hyperlink" Target="../AppData/Local/Microsoft/Windows/Temporary%20Internet%20Files/Content.Outlook/X92M8FQO/DayReportChartDetail" TargetMode="External"/><Relationship Id="rId34" Type="http://schemas.openxmlformats.org/officeDocument/2006/relationships/hyperlink" Target="../AppData/Local/Microsoft/Windows/Temporary%20Internet%20Files/Content.Outlook/X92M8FQO/DayReportChartDetail" TargetMode="External"/><Relationship Id="rId42" Type="http://schemas.openxmlformats.org/officeDocument/2006/relationships/hyperlink" Target="../AppData/Local/Microsoft/Windows/Temporary%20Internet%20Files/Content.Outlook/X92M8FQO/DayReportChartDetail" TargetMode="External"/><Relationship Id="rId47" Type="http://schemas.openxmlformats.org/officeDocument/2006/relationships/hyperlink" Target="../AppData/Local/Microsoft/Windows/Temporary%20Internet%20Files/Content.Outlook/X92M8FQO/DayReportChartDetail" TargetMode="External"/><Relationship Id="rId50" Type="http://schemas.openxmlformats.org/officeDocument/2006/relationships/hyperlink" Target="../AppData/Local/Microsoft/Windows/Temporary%20Internet%20Files/Content.Outlook/X92M8FQO/DayReportChartDetail" TargetMode="External"/><Relationship Id="rId7" Type="http://schemas.openxmlformats.org/officeDocument/2006/relationships/hyperlink" Target="../AppData/Local/Microsoft/Windows/Temporary%20Internet%20Files/Content.Outlook/X92M8FQO/DayReportChartDetail" TargetMode="External"/><Relationship Id="rId12" Type="http://schemas.openxmlformats.org/officeDocument/2006/relationships/hyperlink" Target="../AppData/Local/Microsoft/Windows/Temporary%20Internet%20Files/Content.Outlook/X92M8FQO/DayReportChartDetail" TargetMode="External"/><Relationship Id="rId17" Type="http://schemas.openxmlformats.org/officeDocument/2006/relationships/hyperlink" Target="../AppData/Local/Microsoft/Windows/Temporary%20Internet%20Files/Content.Outlook/X92M8FQO/DayReportChartDetail" TargetMode="External"/><Relationship Id="rId25" Type="http://schemas.openxmlformats.org/officeDocument/2006/relationships/hyperlink" Target="../AppData/Local/Microsoft/Windows/Temporary%20Internet%20Files/Content.Outlook/X92M8FQO/DayReportChartDetail" TargetMode="External"/><Relationship Id="rId33" Type="http://schemas.openxmlformats.org/officeDocument/2006/relationships/hyperlink" Target="../AppData/Local/Microsoft/Windows/Temporary%20Internet%20Files/Content.Outlook/X92M8FQO/DayReportChartDetail" TargetMode="External"/><Relationship Id="rId38" Type="http://schemas.openxmlformats.org/officeDocument/2006/relationships/hyperlink" Target="../AppData/Local/Microsoft/Windows/Temporary%20Internet%20Files/Content.Outlook/X92M8FQO/DayReportChartDetail" TargetMode="External"/><Relationship Id="rId46" Type="http://schemas.openxmlformats.org/officeDocument/2006/relationships/hyperlink" Target="../AppData/Local/Microsoft/Windows/Temporary%20Internet%20Files/Content.Outlook/X92M8FQO/DayReportChartDetail" TargetMode="External"/><Relationship Id="rId2" Type="http://schemas.openxmlformats.org/officeDocument/2006/relationships/hyperlink" Target="../AppData/Local/Microsoft/Windows/Temporary%20Internet%20Files/Content.Outlook/X92M8FQO/DayReportChartDetail" TargetMode="External"/><Relationship Id="rId16" Type="http://schemas.openxmlformats.org/officeDocument/2006/relationships/hyperlink" Target="../AppData/Local/Microsoft/Windows/Temporary%20Internet%20Files/Content.Outlook/X92M8FQO/DayReportChartDetail" TargetMode="External"/><Relationship Id="rId20" Type="http://schemas.openxmlformats.org/officeDocument/2006/relationships/hyperlink" Target="../AppData/Local/Microsoft/Windows/Temporary%20Internet%20Files/Content.Outlook/X92M8FQO/DayReportChartDetail" TargetMode="External"/><Relationship Id="rId29" Type="http://schemas.openxmlformats.org/officeDocument/2006/relationships/hyperlink" Target="../AppData/Local/Microsoft/Windows/Temporary%20Internet%20Files/Content.Outlook/X92M8FQO/DayReportChartDetail" TargetMode="External"/><Relationship Id="rId41" Type="http://schemas.openxmlformats.org/officeDocument/2006/relationships/hyperlink" Target="../AppData/Local/Microsoft/Windows/Temporary%20Internet%20Files/Content.Outlook/X92M8FQO/DayReportChartDetail" TargetMode="External"/><Relationship Id="rId1" Type="http://schemas.openxmlformats.org/officeDocument/2006/relationships/hyperlink" Target="../AppData/Local/Microsoft/Windows/Temporary%20Internet%20Files/Content.Outlook/X92M8FQO/DayReportChartDetail" TargetMode="External"/><Relationship Id="rId6" Type="http://schemas.openxmlformats.org/officeDocument/2006/relationships/hyperlink" Target="../AppData/Local/Microsoft/Windows/Temporary%20Internet%20Files/Content.Outlook/X92M8FQO/DayReportChartDetail" TargetMode="External"/><Relationship Id="rId11" Type="http://schemas.openxmlformats.org/officeDocument/2006/relationships/hyperlink" Target="../AppData/Local/Microsoft/Windows/Temporary%20Internet%20Files/Content.Outlook/X92M8FQO/DayReportChartDetail" TargetMode="External"/><Relationship Id="rId24" Type="http://schemas.openxmlformats.org/officeDocument/2006/relationships/hyperlink" Target="../AppData/Local/Microsoft/Windows/Temporary%20Internet%20Files/Content.Outlook/X92M8FQO/DayReportChartDetail" TargetMode="External"/><Relationship Id="rId32" Type="http://schemas.openxmlformats.org/officeDocument/2006/relationships/hyperlink" Target="../AppData/Local/Microsoft/Windows/Temporary%20Internet%20Files/Content.Outlook/X92M8FQO/DayReportChartDetail" TargetMode="External"/><Relationship Id="rId37" Type="http://schemas.openxmlformats.org/officeDocument/2006/relationships/hyperlink" Target="../AppData/Local/Microsoft/Windows/Temporary%20Internet%20Files/Content.Outlook/X92M8FQO/DayReportChartDetail" TargetMode="External"/><Relationship Id="rId40" Type="http://schemas.openxmlformats.org/officeDocument/2006/relationships/hyperlink" Target="../AppData/Local/Microsoft/Windows/Temporary%20Internet%20Files/Content.Outlook/X92M8FQO/DayReportChartDetail" TargetMode="External"/><Relationship Id="rId45" Type="http://schemas.openxmlformats.org/officeDocument/2006/relationships/hyperlink" Target="../AppData/Local/Microsoft/Windows/Temporary%20Internet%20Files/Content.Outlook/X92M8FQO/DayReportChartDetail" TargetMode="External"/><Relationship Id="rId53" Type="http://schemas.openxmlformats.org/officeDocument/2006/relationships/hyperlink" Target="../AppData/Local/Microsoft/Windows/Temporary%20Internet%20Files/Content.Outlook/X92M8FQO/DayReportChartDetail" TargetMode="External"/><Relationship Id="rId5" Type="http://schemas.openxmlformats.org/officeDocument/2006/relationships/hyperlink" Target="../AppData/Local/Microsoft/Windows/Temporary%20Internet%20Files/Content.Outlook/X92M8FQO/DayReportChartDetail" TargetMode="External"/><Relationship Id="rId15" Type="http://schemas.openxmlformats.org/officeDocument/2006/relationships/hyperlink" Target="../AppData/Local/Microsoft/Windows/Temporary%20Internet%20Files/Content.Outlook/X92M8FQO/DayReportChartDetail" TargetMode="External"/><Relationship Id="rId23" Type="http://schemas.openxmlformats.org/officeDocument/2006/relationships/hyperlink" Target="../AppData/Local/Microsoft/Windows/Temporary%20Internet%20Files/Content.Outlook/X92M8FQO/DayReportChartDetail" TargetMode="External"/><Relationship Id="rId28" Type="http://schemas.openxmlformats.org/officeDocument/2006/relationships/hyperlink" Target="../AppData/Local/Microsoft/Windows/Temporary%20Internet%20Files/Content.Outlook/X92M8FQO/DayReportChartDetail" TargetMode="External"/><Relationship Id="rId36" Type="http://schemas.openxmlformats.org/officeDocument/2006/relationships/hyperlink" Target="../AppData/Local/Microsoft/Windows/Temporary%20Internet%20Files/Content.Outlook/X92M8FQO/DayReportChartDetail" TargetMode="External"/><Relationship Id="rId49" Type="http://schemas.openxmlformats.org/officeDocument/2006/relationships/hyperlink" Target="../AppData/Local/Microsoft/Windows/Temporary%20Internet%20Files/Content.Outlook/X92M8FQO/DayReportChartDetail" TargetMode="External"/><Relationship Id="rId10" Type="http://schemas.openxmlformats.org/officeDocument/2006/relationships/hyperlink" Target="../AppData/Local/Microsoft/Windows/Temporary%20Internet%20Files/Content.Outlook/X92M8FQO/DayReportChartDetail" TargetMode="External"/><Relationship Id="rId19" Type="http://schemas.openxmlformats.org/officeDocument/2006/relationships/hyperlink" Target="../AppData/Local/Microsoft/Windows/Temporary%20Internet%20Files/Content.Outlook/X92M8FQO/DayReportChartDetail" TargetMode="External"/><Relationship Id="rId31" Type="http://schemas.openxmlformats.org/officeDocument/2006/relationships/hyperlink" Target="../AppData/Local/Microsoft/Windows/Temporary%20Internet%20Files/Content.Outlook/X92M8FQO/DayReportChartDetail" TargetMode="External"/><Relationship Id="rId44" Type="http://schemas.openxmlformats.org/officeDocument/2006/relationships/hyperlink" Target="../AppData/Local/Microsoft/Windows/Temporary%20Internet%20Files/Content.Outlook/X92M8FQO/DayReportChartDetail" TargetMode="External"/><Relationship Id="rId52" Type="http://schemas.openxmlformats.org/officeDocument/2006/relationships/hyperlink" Target="../AppData/Local/Microsoft/Windows/Temporary%20Internet%20Files/Content.Outlook/X92M8FQO/DayReportChartDetail" TargetMode="External"/><Relationship Id="rId4" Type="http://schemas.openxmlformats.org/officeDocument/2006/relationships/hyperlink" Target="../AppData/Local/Microsoft/Windows/Temporary%20Internet%20Files/Content.Outlook/X92M8FQO/DayReportChartDetail" TargetMode="External"/><Relationship Id="rId9" Type="http://schemas.openxmlformats.org/officeDocument/2006/relationships/hyperlink" Target="../AppData/Local/Microsoft/Windows/Temporary%20Internet%20Files/Content.Outlook/X92M8FQO/DayReportChartDetail" TargetMode="External"/><Relationship Id="rId14" Type="http://schemas.openxmlformats.org/officeDocument/2006/relationships/hyperlink" Target="../AppData/Local/Microsoft/Windows/Temporary%20Internet%20Files/Content.Outlook/X92M8FQO/DayReportChartDetail" TargetMode="External"/><Relationship Id="rId22" Type="http://schemas.openxmlformats.org/officeDocument/2006/relationships/hyperlink" Target="../AppData/Local/Microsoft/Windows/Temporary%20Internet%20Files/Content.Outlook/X92M8FQO/DayReportChartDetail" TargetMode="External"/><Relationship Id="rId27" Type="http://schemas.openxmlformats.org/officeDocument/2006/relationships/hyperlink" Target="../AppData/Local/Microsoft/Windows/Temporary%20Internet%20Files/Content.Outlook/X92M8FQO/DayReportChartDetail" TargetMode="External"/><Relationship Id="rId30" Type="http://schemas.openxmlformats.org/officeDocument/2006/relationships/hyperlink" Target="../AppData/Local/Microsoft/Windows/Temporary%20Internet%20Files/Content.Outlook/X92M8FQO/DayReportChartDetail" TargetMode="External"/><Relationship Id="rId35" Type="http://schemas.openxmlformats.org/officeDocument/2006/relationships/hyperlink" Target="../AppData/Local/Microsoft/Windows/Temporary%20Internet%20Files/Content.Outlook/X92M8FQO/DayReportChartDetail" TargetMode="External"/><Relationship Id="rId43" Type="http://schemas.openxmlformats.org/officeDocument/2006/relationships/hyperlink" Target="../AppData/Local/Microsoft/Windows/Temporary%20Internet%20Files/Content.Outlook/X92M8FQO/DayReportChartDetail" TargetMode="External"/><Relationship Id="rId48" Type="http://schemas.openxmlformats.org/officeDocument/2006/relationships/hyperlink" Target="../AppData/Local/Microsoft/Windows/Temporary%20Internet%20Files/Content.Outlook/X92M8FQO/DayReportChartDetail" TargetMode="External"/><Relationship Id="rId8" Type="http://schemas.openxmlformats.org/officeDocument/2006/relationships/hyperlink" Target="../AppData/Local/Microsoft/Windows/Temporary%20Internet%20Files/Content.Outlook/X92M8FQO/DayReportChartDetail" TargetMode="External"/><Relationship Id="rId51" Type="http://schemas.openxmlformats.org/officeDocument/2006/relationships/hyperlink" Target="../AppData/Local/Microsoft/Windows/Temporary%20Internet%20Files/Content.Outlook/X92M8FQO/DayReportChartDetai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/AppData/Local/Microsoft/Windows/Temporary%20Internet%20Files/Content.Outlook/X92M8FQO/DayReportChartDetail" TargetMode="External"/><Relationship Id="rId13" Type="http://schemas.openxmlformats.org/officeDocument/2006/relationships/hyperlink" Target="../AppData/Local/Microsoft/Windows/Temporary%20Internet%20Files/Content.Outlook/X92M8FQO/DayReportChartDetail" TargetMode="External"/><Relationship Id="rId18" Type="http://schemas.openxmlformats.org/officeDocument/2006/relationships/hyperlink" Target="../AppData/Local/Microsoft/Windows/Temporary%20Internet%20Files/Content.Outlook/X92M8FQO/DayReportChartDetail" TargetMode="External"/><Relationship Id="rId26" Type="http://schemas.openxmlformats.org/officeDocument/2006/relationships/hyperlink" Target="../AppData/Local/Microsoft/Windows/Temporary%20Internet%20Files/Content.Outlook/X92M8FQO/DayReportChartDetail" TargetMode="External"/><Relationship Id="rId39" Type="http://schemas.openxmlformats.org/officeDocument/2006/relationships/hyperlink" Target="../AppData/Local/Microsoft/Windows/Temporary%20Internet%20Files/Content.Outlook/X92M8FQO/DayReportChartDetail" TargetMode="External"/><Relationship Id="rId3" Type="http://schemas.openxmlformats.org/officeDocument/2006/relationships/hyperlink" Target="../AppData/Local/Microsoft/Windows/Temporary%20Internet%20Files/Content.Outlook/X92M8FQO/DayReportChartDetail" TargetMode="External"/><Relationship Id="rId21" Type="http://schemas.openxmlformats.org/officeDocument/2006/relationships/hyperlink" Target="../AppData/Local/Microsoft/Windows/Temporary%20Internet%20Files/Content.Outlook/X92M8FQO/DayReportChartDetail" TargetMode="External"/><Relationship Id="rId34" Type="http://schemas.openxmlformats.org/officeDocument/2006/relationships/hyperlink" Target="../AppData/Local/Microsoft/Windows/Temporary%20Internet%20Files/Content.Outlook/X92M8FQO/DayReportChartDetail" TargetMode="External"/><Relationship Id="rId42" Type="http://schemas.openxmlformats.org/officeDocument/2006/relationships/hyperlink" Target="../AppData/Local/Microsoft/Windows/Temporary%20Internet%20Files/Content.Outlook/X92M8FQO/DayReportChartDetail" TargetMode="External"/><Relationship Id="rId47" Type="http://schemas.openxmlformats.org/officeDocument/2006/relationships/hyperlink" Target="../AppData/Local/Microsoft/Windows/Temporary%20Internet%20Files/Content.Outlook/X92M8FQO/DayReportChartDetail" TargetMode="External"/><Relationship Id="rId7" Type="http://schemas.openxmlformats.org/officeDocument/2006/relationships/hyperlink" Target="../AppData/Local/Microsoft/Windows/Temporary%20Internet%20Files/Content.Outlook/X92M8FQO/DayReportChartDetail" TargetMode="External"/><Relationship Id="rId12" Type="http://schemas.openxmlformats.org/officeDocument/2006/relationships/hyperlink" Target="../AppData/Local/Microsoft/Windows/Temporary%20Internet%20Files/Content.Outlook/X92M8FQO/DayReportChartDetail" TargetMode="External"/><Relationship Id="rId17" Type="http://schemas.openxmlformats.org/officeDocument/2006/relationships/hyperlink" Target="../AppData/Local/Microsoft/Windows/Temporary%20Internet%20Files/Content.Outlook/X92M8FQO/DayReportChartDetail" TargetMode="External"/><Relationship Id="rId25" Type="http://schemas.openxmlformats.org/officeDocument/2006/relationships/hyperlink" Target="../AppData/Local/Microsoft/Windows/Temporary%20Internet%20Files/Content.Outlook/X92M8FQO/DayReportChartDetail" TargetMode="External"/><Relationship Id="rId33" Type="http://schemas.openxmlformats.org/officeDocument/2006/relationships/hyperlink" Target="../AppData/Local/Microsoft/Windows/Temporary%20Internet%20Files/Content.Outlook/X92M8FQO/DayReportChartDetail" TargetMode="External"/><Relationship Id="rId38" Type="http://schemas.openxmlformats.org/officeDocument/2006/relationships/hyperlink" Target="../AppData/Local/Microsoft/Windows/Temporary%20Internet%20Files/Content.Outlook/X92M8FQO/DayReportChartDetail" TargetMode="External"/><Relationship Id="rId46" Type="http://schemas.openxmlformats.org/officeDocument/2006/relationships/hyperlink" Target="../AppData/Local/Microsoft/Windows/Temporary%20Internet%20Files/Content.Outlook/X92M8FQO/DayReportChartDetail" TargetMode="External"/><Relationship Id="rId2" Type="http://schemas.openxmlformats.org/officeDocument/2006/relationships/hyperlink" Target="../AppData/Local/Microsoft/Windows/Temporary%20Internet%20Files/Content.Outlook/X92M8FQO/DayReportChartDetail" TargetMode="External"/><Relationship Id="rId16" Type="http://schemas.openxmlformats.org/officeDocument/2006/relationships/hyperlink" Target="../AppData/Local/Microsoft/Windows/Temporary%20Internet%20Files/Content.Outlook/X92M8FQO/DayReportChartDetail" TargetMode="External"/><Relationship Id="rId20" Type="http://schemas.openxmlformats.org/officeDocument/2006/relationships/hyperlink" Target="../AppData/Local/Microsoft/Windows/Temporary%20Internet%20Files/Content.Outlook/X92M8FQO/DayReportChartDetail" TargetMode="External"/><Relationship Id="rId29" Type="http://schemas.openxmlformats.org/officeDocument/2006/relationships/hyperlink" Target="../AppData/Local/Microsoft/Windows/Temporary%20Internet%20Files/Content.Outlook/X92M8FQO/DayReportChartDetail" TargetMode="External"/><Relationship Id="rId41" Type="http://schemas.openxmlformats.org/officeDocument/2006/relationships/hyperlink" Target="../AppData/Local/Microsoft/Windows/Temporary%20Internet%20Files/Content.Outlook/X92M8FQO/DayReportChartDetail" TargetMode="External"/><Relationship Id="rId1" Type="http://schemas.openxmlformats.org/officeDocument/2006/relationships/hyperlink" Target="..\AppData\Local\Microsoft\Windows\Temporary%20Internet%20Files\Content.Outlook\X92M8FQO\DayReportChartDetail" TargetMode="External"/><Relationship Id="rId6" Type="http://schemas.openxmlformats.org/officeDocument/2006/relationships/hyperlink" Target="../AppData/Local/Microsoft/Windows/Temporary%20Internet%20Files/Content.Outlook/X92M8FQO/DayReportChartDetail" TargetMode="External"/><Relationship Id="rId11" Type="http://schemas.openxmlformats.org/officeDocument/2006/relationships/hyperlink" Target="../AppData/Local/Microsoft/Windows/Temporary%20Internet%20Files/Content.Outlook/X92M8FQO/DayReportChartDetail" TargetMode="External"/><Relationship Id="rId24" Type="http://schemas.openxmlformats.org/officeDocument/2006/relationships/hyperlink" Target="../AppData/Local/Microsoft/Windows/Temporary%20Internet%20Files/Content.Outlook/X92M8FQO/DayReportChartDetail" TargetMode="External"/><Relationship Id="rId32" Type="http://schemas.openxmlformats.org/officeDocument/2006/relationships/hyperlink" Target="../AppData/Local/Microsoft/Windows/Temporary%20Internet%20Files/Content.Outlook/X92M8FQO/DayReportChartDetail" TargetMode="External"/><Relationship Id="rId37" Type="http://schemas.openxmlformats.org/officeDocument/2006/relationships/hyperlink" Target="../AppData/Local/Microsoft/Windows/Temporary%20Internet%20Files/Content.Outlook/X92M8FQO/DayReportChartDetail" TargetMode="External"/><Relationship Id="rId40" Type="http://schemas.openxmlformats.org/officeDocument/2006/relationships/hyperlink" Target="../AppData/Local/Microsoft/Windows/Temporary%20Internet%20Files/Content.Outlook/X92M8FQO/DayReportChartDetail" TargetMode="External"/><Relationship Id="rId45" Type="http://schemas.openxmlformats.org/officeDocument/2006/relationships/hyperlink" Target="../AppData/Local/Microsoft/Windows/Temporary%20Internet%20Files/Content.Outlook/X92M8FQO/DayReportChartDetail" TargetMode="External"/><Relationship Id="rId5" Type="http://schemas.openxmlformats.org/officeDocument/2006/relationships/hyperlink" Target="../AppData/Local/Microsoft/Windows/Temporary%20Internet%20Files/Content.Outlook/X92M8FQO/DayReportChartDetail" TargetMode="External"/><Relationship Id="rId15" Type="http://schemas.openxmlformats.org/officeDocument/2006/relationships/hyperlink" Target="../AppData/Local/Microsoft/Windows/Temporary%20Internet%20Files/Content.Outlook/X92M8FQO/DayReportChartDetail" TargetMode="External"/><Relationship Id="rId23" Type="http://schemas.openxmlformats.org/officeDocument/2006/relationships/hyperlink" Target="../AppData/Local/Microsoft/Windows/Temporary%20Internet%20Files/Content.Outlook/X92M8FQO/DayReportChartDetail" TargetMode="External"/><Relationship Id="rId28" Type="http://schemas.openxmlformats.org/officeDocument/2006/relationships/hyperlink" Target="../AppData/Local/Microsoft/Windows/Temporary%20Internet%20Files/Content.Outlook/X92M8FQO/DayReportChartDetail" TargetMode="External"/><Relationship Id="rId36" Type="http://schemas.openxmlformats.org/officeDocument/2006/relationships/hyperlink" Target="../AppData/Local/Microsoft/Windows/Temporary%20Internet%20Files/Content.Outlook/X92M8FQO/DayReportChartDetail" TargetMode="External"/><Relationship Id="rId10" Type="http://schemas.openxmlformats.org/officeDocument/2006/relationships/hyperlink" Target="../AppData/Local/Microsoft/Windows/Temporary%20Internet%20Files/Content.Outlook/X92M8FQO/DayReportChartDetail" TargetMode="External"/><Relationship Id="rId19" Type="http://schemas.openxmlformats.org/officeDocument/2006/relationships/hyperlink" Target="../AppData/Local/Microsoft/Windows/Temporary%20Internet%20Files/Content.Outlook/X92M8FQO/DayReportChartDetail" TargetMode="External"/><Relationship Id="rId31" Type="http://schemas.openxmlformats.org/officeDocument/2006/relationships/hyperlink" Target="../AppData/Local/Microsoft/Windows/Temporary%20Internet%20Files/Content.Outlook/X92M8FQO/DayReportChartDetail" TargetMode="External"/><Relationship Id="rId44" Type="http://schemas.openxmlformats.org/officeDocument/2006/relationships/hyperlink" Target="../AppData/Local/Microsoft/Windows/Temporary%20Internet%20Files/Content.Outlook/X92M8FQO/DayReportChartDetail" TargetMode="External"/><Relationship Id="rId4" Type="http://schemas.openxmlformats.org/officeDocument/2006/relationships/hyperlink" Target="../AppData/Local/Microsoft/Windows/Temporary%20Internet%20Files/Content.Outlook/X92M8FQO/DayReportChartDetail" TargetMode="External"/><Relationship Id="rId9" Type="http://schemas.openxmlformats.org/officeDocument/2006/relationships/hyperlink" Target="../AppData/Local/Microsoft/Windows/Temporary%20Internet%20Files/Content.Outlook/X92M8FQO/DayReportChartDetail" TargetMode="External"/><Relationship Id="rId14" Type="http://schemas.openxmlformats.org/officeDocument/2006/relationships/hyperlink" Target="../AppData/Local/Microsoft/Windows/Temporary%20Internet%20Files/Content.Outlook/X92M8FQO/DayReportChartDetail" TargetMode="External"/><Relationship Id="rId22" Type="http://schemas.openxmlformats.org/officeDocument/2006/relationships/hyperlink" Target="../AppData/Local/Microsoft/Windows/Temporary%20Internet%20Files/Content.Outlook/X92M8FQO/DayReportChartDetail" TargetMode="External"/><Relationship Id="rId27" Type="http://schemas.openxmlformats.org/officeDocument/2006/relationships/hyperlink" Target="../AppData/Local/Microsoft/Windows/Temporary%20Internet%20Files/Content.Outlook/X92M8FQO/DayReportChartDetail" TargetMode="External"/><Relationship Id="rId30" Type="http://schemas.openxmlformats.org/officeDocument/2006/relationships/hyperlink" Target="../AppData/Local/Microsoft/Windows/Temporary%20Internet%20Files/Content.Outlook/X92M8FQO/DayReportChartDetail" TargetMode="External"/><Relationship Id="rId35" Type="http://schemas.openxmlformats.org/officeDocument/2006/relationships/hyperlink" Target="../AppData/Local/Microsoft/Windows/Temporary%20Internet%20Files/Content.Outlook/X92M8FQO/DayReportChartDetail" TargetMode="External"/><Relationship Id="rId43" Type="http://schemas.openxmlformats.org/officeDocument/2006/relationships/hyperlink" Target="../AppData/Local/Microsoft/Windows/Temporary%20Internet%20Files/Content.Outlook/X92M8FQO/DayReportChartDetail" TargetMode="External"/><Relationship Id="rId48" Type="http://schemas.openxmlformats.org/officeDocument/2006/relationships/hyperlink" Target="../AppData/Local/Microsoft/Windows/Temporary%20Internet%20Files/Content.Outlook/X92M8FQO/DayReportChartDetai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/AppData/Local/Microsoft/Windows/Temporary%20Internet%20Files/Content.Outlook/X92M8FQO/DayReportChartDetail" TargetMode="External"/><Relationship Id="rId13" Type="http://schemas.openxmlformats.org/officeDocument/2006/relationships/hyperlink" Target="../AppData/Local/Microsoft/Windows/Temporary%20Internet%20Files/Content.Outlook/X92M8FQO/DayReportChartDetail" TargetMode="External"/><Relationship Id="rId18" Type="http://schemas.openxmlformats.org/officeDocument/2006/relationships/hyperlink" Target="../AppData/Local/Microsoft/Windows/Temporary%20Internet%20Files/Content.Outlook/X92M8FQO/DayReportChartDetail" TargetMode="External"/><Relationship Id="rId26" Type="http://schemas.openxmlformats.org/officeDocument/2006/relationships/hyperlink" Target="../AppData/Local/Microsoft/Windows/Temporary%20Internet%20Files/Content.Outlook/X92M8FQO/DayReportChartDetail" TargetMode="External"/><Relationship Id="rId39" Type="http://schemas.openxmlformats.org/officeDocument/2006/relationships/hyperlink" Target="../AppData/Local/Microsoft/Windows/Temporary%20Internet%20Files/Content.Outlook/X92M8FQO/DayReportChartDetail" TargetMode="External"/><Relationship Id="rId3" Type="http://schemas.openxmlformats.org/officeDocument/2006/relationships/hyperlink" Target="../AppData/Local/Microsoft/Windows/Temporary%20Internet%20Files/Content.Outlook/X92M8FQO/DayReportChartDetail" TargetMode="External"/><Relationship Id="rId21" Type="http://schemas.openxmlformats.org/officeDocument/2006/relationships/hyperlink" Target="../AppData/Local/Microsoft/Windows/Temporary%20Internet%20Files/Content.Outlook/X92M8FQO/DayReportChartDetail" TargetMode="External"/><Relationship Id="rId34" Type="http://schemas.openxmlformats.org/officeDocument/2006/relationships/hyperlink" Target="../AppData/Local/Microsoft/Windows/Temporary%20Internet%20Files/Content.Outlook/X92M8FQO/DayReportChartDetail" TargetMode="External"/><Relationship Id="rId42" Type="http://schemas.openxmlformats.org/officeDocument/2006/relationships/hyperlink" Target="../AppData/Local/Microsoft/Windows/Temporary%20Internet%20Files/Content.Outlook/X92M8FQO/DayReportChartDetail" TargetMode="External"/><Relationship Id="rId47" Type="http://schemas.openxmlformats.org/officeDocument/2006/relationships/hyperlink" Target="../AppData/Local/Microsoft/Windows/Temporary%20Internet%20Files/Content.Outlook/X92M8FQO/DayReportChartDetail" TargetMode="External"/><Relationship Id="rId7" Type="http://schemas.openxmlformats.org/officeDocument/2006/relationships/hyperlink" Target="../AppData/Local/Microsoft/Windows/Temporary%20Internet%20Files/Content.Outlook/X92M8FQO/DayReportChartDetail" TargetMode="External"/><Relationship Id="rId12" Type="http://schemas.openxmlformats.org/officeDocument/2006/relationships/hyperlink" Target="../AppData/Local/Microsoft/Windows/Temporary%20Internet%20Files/Content.Outlook/X92M8FQO/DayReportChartDetail" TargetMode="External"/><Relationship Id="rId17" Type="http://schemas.openxmlformats.org/officeDocument/2006/relationships/hyperlink" Target="../AppData/Local/Microsoft/Windows/Temporary%20Internet%20Files/Content.Outlook/X92M8FQO/DayReportChartDetail" TargetMode="External"/><Relationship Id="rId25" Type="http://schemas.openxmlformats.org/officeDocument/2006/relationships/hyperlink" Target="../AppData/Local/Microsoft/Windows/Temporary%20Internet%20Files/Content.Outlook/X92M8FQO/DayReportChartDetail" TargetMode="External"/><Relationship Id="rId33" Type="http://schemas.openxmlformats.org/officeDocument/2006/relationships/hyperlink" Target="../AppData/Local/Microsoft/Windows/Temporary%20Internet%20Files/Content.Outlook/X92M8FQO/DayReportChartDetail" TargetMode="External"/><Relationship Id="rId38" Type="http://schemas.openxmlformats.org/officeDocument/2006/relationships/hyperlink" Target="../AppData/Local/Microsoft/Windows/Temporary%20Internet%20Files/Content.Outlook/X92M8FQO/DayReportChartDetail" TargetMode="External"/><Relationship Id="rId46" Type="http://schemas.openxmlformats.org/officeDocument/2006/relationships/hyperlink" Target="../AppData/Local/Microsoft/Windows/Temporary%20Internet%20Files/Content.Outlook/X92M8FQO/DayReportChartDetail" TargetMode="External"/><Relationship Id="rId2" Type="http://schemas.openxmlformats.org/officeDocument/2006/relationships/hyperlink" Target="../AppData/Local/Microsoft/Windows/Temporary%20Internet%20Files/Content.Outlook/X92M8FQO/DayReportChartDetail" TargetMode="External"/><Relationship Id="rId16" Type="http://schemas.openxmlformats.org/officeDocument/2006/relationships/hyperlink" Target="../AppData/Local/Microsoft/Windows/Temporary%20Internet%20Files/Content.Outlook/X92M8FQO/DayReportChartDetail" TargetMode="External"/><Relationship Id="rId20" Type="http://schemas.openxmlformats.org/officeDocument/2006/relationships/hyperlink" Target="../AppData/Local/Microsoft/Windows/Temporary%20Internet%20Files/Content.Outlook/X92M8FQO/DayReportChartDetail" TargetMode="External"/><Relationship Id="rId29" Type="http://schemas.openxmlformats.org/officeDocument/2006/relationships/hyperlink" Target="../AppData/Local/Microsoft/Windows/Temporary%20Internet%20Files/Content.Outlook/X92M8FQO/DayReportChartDetail" TargetMode="External"/><Relationship Id="rId41" Type="http://schemas.openxmlformats.org/officeDocument/2006/relationships/hyperlink" Target="../AppData/Local/Microsoft/Windows/Temporary%20Internet%20Files/Content.Outlook/X92M8FQO/DayReportChartDetail" TargetMode="External"/><Relationship Id="rId1" Type="http://schemas.openxmlformats.org/officeDocument/2006/relationships/hyperlink" Target="../AppData/Local/Microsoft/Windows/Temporary%20Internet%20Files/Content.Outlook/X92M8FQO/DayReportChartDetail" TargetMode="External"/><Relationship Id="rId6" Type="http://schemas.openxmlformats.org/officeDocument/2006/relationships/hyperlink" Target="../AppData/Local/Microsoft/Windows/Temporary%20Internet%20Files/Content.Outlook/X92M8FQO/DayReportChartDetail" TargetMode="External"/><Relationship Id="rId11" Type="http://schemas.openxmlformats.org/officeDocument/2006/relationships/hyperlink" Target="../AppData/Local/Microsoft/Windows/Temporary%20Internet%20Files/Content.Outlook/X92M8FQO/DayReportChartDetail" TargetMode="External"/><Relationship Id="rId24" Type="http://schemas.openxmlformats.org/officeDocument/2006/relationships/hyperlink" Target="../AppData/Local/Microsoft/Windows/Temporary%20Internet%20Files/Content.Outlook/X92M8FQO/DayReportChartDetail" TargetMode="External"/><Relationship Id="rId32" Type="http://schemas.openxmlformats.org/officeDocument/2006/relationships/hyperlink" Target="../AppData/Local/Microsoft/Windows/Temporary%20Internet%20Files/Content.Outlook/X92M8FQO/DayReportChartDetail" TargetMode="External"/><Relationship Id="rId37" Type="http://schemas.openxmlformats.org/officeDocument/2006/relationships/hyperlink" Target="../AppData/Local/Microsoft/Windows/Temporary%20Internet%20Files/Content.Outlook/X92M8FQO/DayReportChartDetail" TargetMode="External"/><Relationship Id="rId40" Type="http://schemas.openxmlformats.org/officeDocument/2006/relationships/hyperlink" Target="../AppData/Local/Microsoft/Windows/Temporary%20Internet%20Files/Content.Outlook/X92M8FQO/DayReportChartDetail" TargetMode="External"/><Relationship Id="rId45" Type="http://schemas.openxmlformats.org/officeDocument/2006/relationships/hyperlink" Target="../AppData/Local/Microsoft/Windows/Temporary%20Internet%20Files/Content.Outlook/X92M8FQO/DayReportChartDetail" TargetMode="External"/><Relationship Id="rId5" Type="http://schemas.openxmlformats.org/officeDocument/2006/relationships/hyperlink" Target="../AppData/Local/Microsoft/Windows/Temporary%20Internet%20Files/Content.Outlook/X92M8FQO/DayReportChartDetail" TargetMode="External"/><Relationship Id="rId15" Type="http://schemas.openxmlformats.org/officeDocument/2006/relationships/hyperlink" Target="../AppData/Local/Microsoft/Windows/Temporary%20Internet%20Files/Content.Outlook/X92M8FQO/DayReportChartDetail" TargetMode="External"/><Relationship Id="rId23" Type="http://schemas.openxmlformats.org/officeDocument/2006/relationships/hyperlink" Target="../AppData/Local/Microsoft/Windows/Temporary%20Internet%20Files/Content.Outlook/X92M8FQO/DayReportChartDetail" TargetMode="External"/><Relationship Id="rId28" Type="http://schemas.openxmlformats.org/officeDocument/2006/relationships/hyperlink" Target="../AppData/Local/Microsoft/Windows/Temporary%20Internet%20Files/Content.Outlook/X92M8FQO/DayReportChartDetail" TargetMode="External"/><Relationship Id="rId36" Type="http://schemas.openxmlformats.org/officeDocument/2006/relationships/hyperlink" Target="../AppData/Local/Microsoft/Windows/Temporary%20Internet%20Files/Content.Outlook/X92M8FQO/DayReportChartDetail" TargetMode="External"/><Relationship Id="rId10" Type="http://schemas.openxmlformats.org/officeDocument/2006/relationships/hyperlink" Target="../AppData/Local/Microsoft/Windows/Temporary%20Internet%20Files/Content.Outlook/X92M8FQO/DayReportChartDetail" TargetMode="External"/><Relationship Id="rId19" Type="http://schemas.openxmlformats.org/officeDocument/2006/relationships/hyperlink" Target="../AppData/Local/Microsoft/Windows/Temporary%20Internet%20Files/Content.Outlook/X92M8FQO/DayReportChartDetail" TargetMode="External"/><Relationship Id="rId31" Type="http://schemas.openxmlformats.org/officeDocument/2006/relationships/hyperlink" Target="../AppData/Local/Microsoft/Windows/Temporary%20Internet%20Files/Content.Outlook/X92M8FQO/DayReportChartDetail" TargetMode="External"/><Relationship Id="rId44" Type="http://schemas.openxmlformats.org/officeDocument/2006/relationships/hyperlink" Target="../AppData/Local/Microsoft/Windows/Temporary%20Internet%20Files/Content.Outlook/X92M8FQO/DayReportChartDetail" TargetMode="External"/><Relationship Id="rId4" Type="http://schemas.openxmlformats.org/officeDocument/2006/relationships/hyperlink" Target="../AppData/Local/Microsoft/Windows/Temporary%20Internet%20Files/Content.Outlook/X92M8FQO/DayReportChartDetail" TargetMode="External"/><Relationship Id="rId9" Type="http://schemas.openxmlformats.org/officeDocument/2006/relationships/hyperlink" Target="../AppData/Local/Microsoft/Windows/Temporary%20Internet%20Files/Content.Outlook/X92M8FQO/DayReportChartDetail" TargetMode="External"/><Relationship Id="rId14" Type="http://schemas.openxmlformats.org/officeDocument/2006/relationships/hyperlink" Target="../AppData/Local/Microsoft/Windows/Temporary%20Internet%20Files/Content.Outlook/X92M8FQO/DayReportChartDetail" TargetMode="External"/><Relationship Id="rId22" Type="http://schemas.openxmlformats.org/officeDocument/2006/relationships/hyperlink" Target="../AppData/Local/Microsoft/Windows/Temporary%20Internet%20Files/Content.Outlook/X92M8FQO/DayReportChartDetail" TargetMode="External"/><Relationship Id="rId27" Type="http://schemas.openxmlformats.org/officeDocument/2006/relationships/hyperlink" Target="../AppData/Local/Microsoft/Windows/Temporary%20Internet%20Files/Content.Outlook/X92M8FQO/DayReportChartDetail" TargetMode="External"/><Relationship Id="rId30" Type="http://schemas.openxmlformats.org/officeDocument/2006/relationships/hyperlink" Target="../AppData/Local/Microsoft/Windows/Temporary%20Internet%20Files/Content.Outlook/X92M8FQO/DayReportChartDetail" TargetMode="External"/><Relationship Id="rId35" Type="http://schemas.openxmlformats.org/officeDocument/2006/relationships/hyperlink" Target="../AppData/Local/Microsoft/Windows/Temporary%20Internet%20Files/Content.Outlook/X92M8FQO/DayReportChartDetail" TargetMode="External"/><Relationship Id="rId43" Type="http://schemas.openxmlformats.org/officeDocument/2006/relationships/hyperlink" Target="../AppData/Local/Microsoft/Windows/Temporary%20Internet%20Files/Content.Outlook/X92M8FQO/DayReportChartDetail" TargetMode="External"/><Relationship Id="rId48" Type="http://schemas.openxmlformats.org/officeDocument/2006/relationships/hyperlink" Target="../AppData/Local/Microsoft/Windows/Temporary%20Internet%20Files/Content.Outlook/X92M8FQO/DayReportChartDetai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/AppData/Local/Microsoft/Windows/Temporary%20Internet%20Files/Content.Outlook/X92M8FQO/DayReportChartDetail" TargetMode="External"/><Relationship Id="rId13" Type="http://schemas.openxmlformats.org/officeDocument/2006/relationships/hyperlink" Target="../AppData/Local/Microsoft/Windows/Temporary%20Internet%20Files/Content.Outlook/X92M8FQO/DayReportChartDetail" TargetMode="External"/><Relationship Id="rId18" Type="http://schemas.openxmlformats.org/officeDocument/2006/relationships/hyperlink" Target="../AppData/Local/Microsoft/Windows/Temporary%20Internet%20Files/Content.Outlook/X92M8FQO/DayReportChartDetail" TargetMode="External"/><Relationship Id="rId26" Type="http://schemas.openxmlformats.org/officeDocument/2006/relationships/hyperlink" Target="../AppData/Local/Microsoft/Windows/Temporary%20Internet%20Files/Content.Outlook/X92M8FQO/DayReportChartDetail" TargetMode="External"/><Relationship Id="rId39" Type="http://schemas.openxmlformats.org/officeDocument/2006/relationships/hyperlink" Target="../AppData/Local/Microsoft/Windows/Temporary%20Internet%20Files/Content.Outlook/X92M8FQO/DayReportChartDetail" TargetMode="External"/><Relationship Id="rId3" Type="http://schemas.openxmlformats.org/officeDocument/2006/relationships/hyperlink" Target="../AppData/Local/Microsoft/Windows/Temporary%20Internet%20Files/Content.Outlook/X92M8FQO/DayReportChartDetail" TargetMode="External"/><Relationship Id="rId21" Type="http://schemas.openxmlformats.org/officeDocument/2006/relationships/hyperlink" Target="../AppData/Local/Microsoft/Windows/Temporary%20Internet%20Files/Content.Outlook/X92M8FQO/DayReportChartDetail" TargetMode="External"/><Relationship Id="rId34" Type="http://schemas.openxmlformats.org/officeDocument/2006/relationships/hyperlink" Target="../AppData/Local/Microsoft/Windows/Temporary%20Internet%20Files/Content.Outlook/X92M8FQO/DayReportChartDetail" TargetMode="External"/><Relationship Id="rId42" Type="http://schemas.openxmlformats.org/officeDocument/2006/relationships/hyperlink" Target="../AppData/Local/Microsoft/Windows/Temporary%20Internet%20Files/Content.Outlook/X92M8FQO/DayReportChartDetail" TargetMode="External"/><Relationship Id="rId47" Type="http://schemas.openxmlformats.org/officeDocument/2006/relationships/hyperlink" Target="../AppData/Local/Microsoft/Windows/Temporary%20Internet%20Files/Content.Outlook/X92M8FQO/DayReportChartDetail" TargetMode="External"/><Relationship Id="rId7" Type="http://schemas.openxmlformats.org/officeDocument/2006/relationships/hyperlink" Target="../AppData/Local/Microsoft/Windows/Temporary%20Internet%20Files/Content.Outlook/X92M8FQO/DayReportChartDetail" TargetMode="External"/><Relationship Id="rId12" Type="http://schemas.openxmlformats.org/officeDocument/2006/relationships/hyperlink" Target="../AppData/Local/Microsoft/Windows/Temporary%20Internet%20Files/Content.Outlook/X92M8FQO/DayReportChartDetail" TargetMode="External"/><Relationship Id="rId17" Type="http://schemas.openxmlformats.org/officeDocument/2006/relationships/hyperlink" Target="../AppData/Local/Microsoft/Windows/Temporary%20Internet%20Files/Content.Outlook/X92M8FQO/DayReportChartDetail" TargetMode="External"/><Relationship Id="rId25" Type="http://schemas.openxmlformats.org/officeDocument/2006/relationships/hyperlink" Target="../AppData/Local/Microsoft/Windows/Temporary%20Internet%20Files/Content.Outlook/X92M8FQO/DayReportChartDetail" TargetMode="External"/><Relationship Id="rId33" Type="http://schemas.openxmlformats.org/officeDocument/2006/relationships/hyperlink" Target="../AppData/Local/Microsoft/Windows/Temporary%20Internet%20Files/Content.Outlook/X92M8FQO/DayReportChartDetail" TargetMode="External"/><Relationship Id="rId38" Type="http://schemas.openxmlformats.org/officeDocument/2006/relationships/hyperlink" Target="../AppData/Local/Microsoft/Windows/Temporary%20Internet%20Files/Content.Outlook/X92M8FQO/DayReportChartDetail" TargetMode="External"/><Relationship Id="rId46" Type="http://schemas.openxmlformats.org/officeDocument/2006/relationships/hyperlink" Target="../AppData/Local/Microsoft/Windows/Temporary%20Internet%20Files/Content.Outlook/X92M8FQO/DayReportChartDetail" TargetMode="External"/><Relationship Id="rId2" Type="http://schemas.openxmlformats.org/officeDocument/2006/relationships/hyperlink" Target="../AppData/Local/Microsoft/Windows/Temporary%20Internet%20Files/Content.Outlook/X92M8FQO/DayReportChartDetail" TargetMode="External"/><Relationship Id="rId16" Type="http://schemas.openxmlformats.org/officeDocument/2006/relationships/hyperlink" Target="../AppData/Local/Microsoft/Windows/Temporary%20Internet%20Files/Content.Outlook/X92M8FQO/DayReportChartDetail" TargetMode="External"/><Relationship Id="rId20" Type="http://schemas.openxmlformats.org/officeDocument/2006/relationships/hyperlink" Target="../AppData/Local/Microsoft/Windows/Temporary%20Internet%20Files/Content.Outlook/X92M8FQO/DayReportChartDetail" TargetMode="External"/><Relationship Id="rId29" Type="http://schemas.openxmlformats.org/officeDocument/2006/relationships/hyperlink" Target="../AppData/Local/Microsoft/Windows/Temporary%20Internet%20Files/Content.Outlook/X92M8FQO/DayReportChartDetail" TargetMode="External"/><Relationship Id="rId41" Type="http://schemas.openxmlformats.org/officeDocument/2006/relationships/hyperlink" Target="../AppData/Local/Microsoft/Windows/Temporary%20Internet%20Files/Content.Outlook/X92M8FQO/DayReportChartDetail" TargetMode="External"/><Relationship Id="rId1" Type="http://schemas.openxmlformats.org/officeDocument/2006/relationships/hyperlink" Target="../AppData/Local/Microsoft/Windows/Temporary%20Internet%20Files/Content.Outlook/X92M8FQO/DayReportChartDetail" TargetMode="External"/><Relationship Id="rId6" Type="http://schemas.openxmlformats.org/officeDocument/2006/relationships/hyperlink" Target="../AppData/Local/Microsoft/Windows/Temporary%20Internet%20Files/Content.Outlook/X92M8FQO/DayReportChartDetail" TargetMode="External"/><Relationship Id="rId11" Type="http://schemas.openxmlformats.org/officeDocument/2006/relationships/hyperlink" Target="../AppData/Local/Microsoft/Windows/Temporary%20Internet%20Files/Content.Outlook/X92M8FQO/DayReportChartDetail" TargetMode="External"/><Relationship Id="rId24" Type="http://schemas.openxmlformats.org/officeDocument/2006/relationships/hyperlink" Target="../AppData/Local/Microsoft/Windows/Temporary%20Internet%20Files/Content.Outlook/X92M8FQO/DayReportChartDetail" TargetMode="External"/><Relationship Id="rId32" Type="http://schemas.openxmlformats.org/officeDocument/2006/relationships/hyperlink" Target="../AppData/Local/Microsoft/Windows/Temporary%20Internet%20Files/Content.Outlook/X92M8FQO/DayReportChartDetail" TargetMode="External"/><Relationship Id="rId37" Type="http://schemas.openxmlformats.org/officeDocument/2006/relationships/hyperlink" Target="../AppData/Local/Microsoft/Windows/Temporary%20Internet%20Files/Content.Outlook/X92M8FQO/DayReportChartDetail" TargetMode="External"/><Relationship Id="rId40" Type="http://schemas.openxmlformats.org/officeDocument/2006/relationships/hyperlink" Target="../AppData/Local/Microsoft/Windows/Temporary%20Internet%20Files/Content.Outlook/X92M8FQO/DayReportChartDetail" TargetMode="External"/><Relationship Id="rId45" Type="http://schemas.openxmlformats.org/officeDocument/2006/relationships/hyperlink" Target="../AppData/Local/Microsoft/Windows/Temporary%20Internet%20Files/Content.Outlook/X92M8FQO/DayReportChartDetail" TargetMode="External"/><Relationship Id="rId5" Type="http://schemas.openxmlformats.org/officeDocument/2006/relationships/hyperlink" Target="../AppData/Local/Microsoft/Windows/Temporary%20Internet%20Files/Content.Outlook/X92M8FQO/DayReportChartDetail" TargetMode="External"/><Relationship Id="rId15" Type="http://schemas.openxmlformats.org/officeDocument/2006/relationships/hyperlink" Target="../AppData/Local/Microsoft/Windows/Temporary%20Internet%20Files/Content.Outlook/X92M8FQO/DayReportChartDetail" TargetMode="External"/><Relationship Id="rId23" Type="http://schemas.openxmlformats.org/officeDocument/2006/relationships/hyperlink" Target="../AppData/Local/Microsoft/Windows/Temporary%20Internet%20Files/Content.Outlook/X92M8FQO/DayReportChartDetail" TargetMode="External"/><Relationship Id="rId28" Type="http://schemas.openxmlformats.org/officeDocument/2006/relationships/hyperlink" Target="../AppData/Local/Microsoft/Windows/Temporary%20Internet%20Files/Content.Outlook/X92M8FQO/DayReportChartDetail" TargetMode="External"/><Relationship Id="rId36" Type="http://schemas.openxmlformats.org/officeDocument/2006/relationships/hyperlink" Target="../AppData/Local/Microsoft/Windows/Temporary%20Internet%20Files/Content.Outlook/X92M8FQO/DayReportChartDetail" TargetMode="External"/><Relationship Id="rId10" Type="http://schemas.openxmlformats.org/officeDocument/2006/relationships/hyperlink" Target="../AppData/Local/Microsoft/Windows/Temporary%20Internet%20Files/Content.Outlook/X92M8FQO/DayReportChartDetail" TargetMode="External"/><Relationship Id="rId19" Type="http://schemas.openxmlformats.org/officeDocument/2006/relationships/hyperlink" Target="../AppData/Local/Microsoft/Windows/Temporary%20Internet%20Files/Content.Outlook/X92M8FQO/DayReportChartDetail" TargetMode="External"/><Relationship Id="rId31" Type="http://schemas.openxmlformats.org/officeDocument/2006/relationships/hyperlink" Target="../AppData/Local/Microsoft/Windows/Temporary%20Internet%20Files/Content.Outlook/X92M8FQO/DayReportChartDetail" TargetMode="External"/><Relationship Id="rId44" Type="http://schemas.openxmlformats.org/officeDocument/2006/relationships/hyperlink" Target="../AppData/Local/Microsoft/Windows/Temporary%20Internet%20Files/Content.Outlook/X92M8FQO/DayReportChartDetail" TargetMode="External"/><Relationship Id="rId4" Type="http://schemas.openxmlformats.org/officeDocument/2006/relationships/hyperlink" Target="../AppData/Local/Microsoft/Windows/Temporary%20Internet%20Files/Content.Outlook/X92M8FQO/DayReportChartDetail" TargetMode="External"/><Relationship Id="rId9" Type="http://schemas.openxmlformats.org/officeDocument/2006/relationships/hyperlink" Target="../AppData/Local/Microsoft/Windows/Temporary%20Internet%20Files/Content.Outlook/X92M8FQO/DayReportChartDetail" TargetMode="External"/><Relationship Id="rId14" Type="http://schemas.openxmlformats.org/officeDocument/2006/relationships/hyperlink" Target="../AppData/Local/Microsoft/Windows/Temporary%20Internet%20Files/Content.Outlook/X92M8FQO/DayReportChartDetail" TargetMode="External"/><Relationship Id="rId22" Type="http://schemas.openxmlformats.org/officeDocument/2006/relationships/hyperlink" Target="../AppData/Local/Microsoft/Windows/Temporary%20Internet%20Files/Content.Outlook/X92M8FQO/DayReportChartDetail" TargetMode="External"/><Relationship Id="rId27" Type="http://schemas.openxmlformats.org/officeDocument/2006/relationships/hyperlink" Target="../AppData/Local/Microsoft/Windows/Temporary%20Internet%20Files/Content.Outlook/X92M8FQO/DayReportChartDetail" TargetMode="External"/><Relationship Id="rId30" Type="http://schemas.openxmlformats.org/officeDocument/2006/relationships/hyperlink" Target="../AppData/Local/Microsoft/Windows/Temporary%20Internet%20Files/Content.Outlook/X92M8FQO/DayReportChartDetail" TargetMode="External"/><Relationship Id="rId35" Type="http://schemas.openxmlformats.org/officeDocument/2006/relationships/hyperlink" Target="../AppData/Local/Microsoft/Windows/Temporary%20Internet%20Files/Content.Outlook/X92M8FQO/DayReportChartDetail" TargetMode="External"/><Relationship Id="rId43" Type="http://schemas.openxmlformats.org/officeDocument/2006/relationships/hyperlink" Target="../AppData/Local/Microsoft/Windows/Temporary%20Internet%20Files/Content.Outlook/X92M8FQO/DayReportChartDetail" TargetMode="External"/><Relationship Id="rId48" Type="http://schemas.openxmlformats.org/officeDocument/2006/relationships/hyperlink" Target="../AppData/Local/Microsoft/Windows/Temporary%20Internet%20Files/Content.Outlook/X92M8FQO/DayReportChartDetai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DayReportChartDetail" TargetMode="External"/><Relationship Id="rId13" Type="http://schemas.openxmlformats.org/officeDocument/2006/relationships/hyperlink" Target="DayReportChartDetail" TargetMode="External"/><Relationship Id="rId18" Type="http://schemas.openxmlformats.org/officeDocument/2006/relationships/hyperlink" Target="DayReportChartDetail" TargetMode="External"/><Relationship Id="rId26" Type="http://schemas.openxmlformats.org/officeDocument/2006/relationships/hyperlink" Target="DayReportChartDetail" TargetMode="External"/><Relationship Id="rId39" Type="http://schemas.openxmlformats.org/officeDocument/2006/relationships/hyperlink" Target="DayReportChartDetail" TargetMode="External"/><Relationship Id="rId3" Type="http://schemas.openxmlformats.org/officeDocument/2006/relationships/hyperlink" Target="DayReportChartDetail" TargetMode="External"/><Relationship Id="rId21" Type="http://schemas.openxmlformats.org/officeDocument/2006/relationships/hyperlink" Target="DayReportChartDetail" TargetMode="External"/><Relationship Id="rId34" Type="http://schemas.openxmlformats.org/officeDocument/2006/relationships/hyperlink" Target="DayReportChartDetail" TargetMode="External"/><Relationship Id="rId42" Type="http://schemas.openxmlformats.org/officeDocument/2006/relationships/hyperlink" Target="DayReportChartDetail" TargetMode="External"/><Relationship Id="rId7" Type="http://schemas.openxmlformats.org/officeDocument/2006/relationships/hyperlink" Target="DayReportChartDetail" TargetMode="External"/><Relationship Id="rId12" Type="http://schemas.openxmlformats.org/officeDocument/2006/relationships/hyperlink" Target="DayReportChartDetail" TargetMode="External"/><Relationship Id="rId17" Type="http://schemas.openxmlformats.org/officeDocument/2006/relationships/hyperlink" Target="DayReportChartDetail" TargetMode="External"/><Relationship Id="rId25" Type="http://schemas.openxmlformats.org/officeDocument/2006/relationships/hyperlink" Target="DayReportChartDetail" TargetMode="External"/><Relationship Id="rId33" Type="http://schemas.openxmlformats.org/officeDocument/2006/relationships/hyperlink" Target="DayReportChartDetail" TargetMode="External"/><Relationship Id="rId38" Type="http://schemas.openxmlformats.org/officeDocument/2006/relationships/hyperlink" Target="DayReportChartDetail" TargetMode="External"/><Relationship Id="rId2" Type="http://schemas.openxmlformats.org/officeDocument/2006/relationships/hyperlink" Target="DayReportChartDetail" TargetMode="External"/><Relationship Id="rId16" Type="http://schemas.openxmlformats.org/officeDocument/2006/relationships/hyperlink" Target="DayReportChartDetail" TargetMode="External"/><Relationship Id="rId20" Type="http://schemas.openxmlformats.org/officeDocument/2006/relationships/hyperlink" Target="DayReportChartDetail" TargetMode="External"/><Relationship Id="rId29" Type="http://schemas.openxmlformats.org/officeDocument/2006/relationships/hyperlink" Target="DayReportChartDetail" TargetMode="External"/><Relationship Id="rId41" Type="http://schemas.openxmlformats.org/officeDocument/2006/relationships/hyperlink" Target="DayReportChartDetail" TargetMode="External"/><Relationship Id="rId1" Type="http://schemas.openxmlformats.org/officeDocument/2006/relationships/hyperlink" Target="DayReportChartDetail" TargetMode="External"/><Relationship Id="rId6" Type="http://schemas.openxmlformats.org/officeDocument/2006/relationships/hyperlink" Target="DayReportChartDetail" TargetMode="External"/><Relationship Id="rId11" Type="http://schemas.openxmlformats.org/officeDocument/2006/relationships/hyperlink" Target="DayReportChartDetail" TargetMode="External"/><Relationship Id="rId24" Type="http://schemas.openxmlformats.org/officeDocument/2006/relationships/hyperlink" Target="DayReportChartDetail" TargetMode="External"/><Relationship Id="rId32" Type="http://schemas.openxmlformats.org/officeDocument/2006/relationships/hyperlink" Target="DayReportChartDetail" TargetMode="External"/><Relationship Id="rId37" Type="http://schemas.openxmlformats.org/officeDocument/2006/relationships/hyperlink" Target="DayReportChartDetail" TargetMode="External"/><Relationship Id="rId40" Type="http://schemas.openxmlformats.org/officeDocument/2006/relationships/hyperlink" Target="DayReportChartDetail" TargetMode="External"/><Relationship Id="rId5" Type="http://schemas.openxmlformats.org/officeDocument/2006/relationships/hyperlink" Target="DayReportChartDetail" TargetMode="External"/><Relationship Id="rId15" Type="http://schemas.openxmlformats.org/officeDocument/2006/relationships/hyperlink" Target="DayReportChartDetail" TargetMode="External"/><Relationship Id="rId23" Type="http://schemas.openxmlformats.org/officeDocument/2006/relationships/hyperlink" Target="DayReportChartDetail" TargetMode="External"/><Relationship Id="rId28" Type="http://schemas.openxmlformats.org/officeDocument/2006/relationships/hyperlink" Target="DayReportChartDetail" TargetMode="External"/><Relationship Id="rId36" Type="http://schemas.openxmlformats.org/officeDocument/2006/relationships/hyperlink" Target="DayReportChartDetail" TargetMode="External"/><Relationship Id="rId10" Type="http://schemas.openxmlformats.org/officeDocument/2006/relationships/hyperlink" Target="DayReportChartDetail" TargetMode="External"/><Relationship Id="rId19" Type="http://schemas.openxmlformats.org/officeDocument/2006/relationships/hyperlink" Target="DayReportChartDetail" TargetMode="External"/><Relationship Id="rId31" Type="http://schemas.openxmlformats.org/officeDocument/2006/relationships/hyperlink" Target="DayReportChartDetail" TargetMode="External"/><Relationship Id="rId4" Type="http://schemas.openxmlformats.org/officeDocument/2006/relationships/hyperlink" Target="DayReportChartDetail" TargetMode="External"/><Relationship Id="rId9" Type="http://schemas.openxmlformats.org/officeDocument/2006/relationships/hyperlink" Target="DayReportChartDetail" TargetMode="External"/><Relationship Id="rId14" Type="http://schemas.openxmlformats.org/officeDocument/2006/relationships/hyperlink" Target="DayReportChartDetail" TargetMode="External"/><Relationship Id="rId22" Type="http://schemas.openxmlformats.org/officeDocument/2006/relationships/hyperlink" Target="DayReportChartDetail" TargetMode="External"/><Relationship Id="rId27" Type="http://schemas.openxmlformats.org/officeDocument/2006/relationships/hyperlink" Target="DayReportChartDetail" TargetMode="External"/><Relationship Id="rId30" Type="http://schemas.openxmlformats.org/officeDocument/2006/relationships/hyperlink" Target="DayReportChartDetail" TargetMode="External"/><Relationship Id="rId35" Type="http://schemas.openxmlformats.org/officeDocument/2006/relationships/hyperlink" Target="DayReportChart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2"/>
  <sheetViews>
    <sheetView tabSelected="1" zoomScale="80" zoomScaleNormal="80" workbookViewId="0">
      <selection activeCell="J49" sqref="J49"/>
    </sheetView>
  </sheetViews>
  <sheetFormatPr defaultRowHeight="13.5" x14ac:dyDescent="0.15"/>
  <cols>
    <col min="1" max="1" width="11" style="10" customWidth="1"/>
    <col min="2" max="2" width="13.5" style="10" customWidth="1"/>
    <col min="3" max="3" width="7.5" style="10" customWidth="1"/>
    <col min="4" max="4" width="6.5" style="10" customWidth="1"/>
    <col min="5" max="5" width="6.875" style="10" customWidth="1"/>
    <col min="6" max="6" width="7.5" style="10" customWidth="1"/>
    <col min="7" max="7" width="8.875" style="10" customWidth="1"/>
    <col min="8" max="8" width="7.625" style="10" customWidth="1"/>
    <col min="11" max="11" width="6.875" style="10" customWidth="1"/>
    <col min="12" max="12" width="7.875" style="10" customWidth="1"/>
    <col min="13" max="13" width="8.5" style="10" customWidth="1"/>
    <col min="14" max="14" width="7.375" style="10" customWidth="1"/>
    <col min="15" max="16" width="7.5" style="10" customWidth="1"/>
    <col min="17" max="17" width="6.875" style="10" customWidth="1"/>
    <col min="18" max="18" width="7.875" style="10" customWidth="1"/>
    <col min="19" max="19" width="7.5" style="10" customWidth="1"/>
    <col min="20" max="20" width="7.625" style="10" customWidth="1"/>
    <col min="21" max="21" width="8.625" style="10" customWidth="1"/>
    <col min="22" max="22" width="7.75" style="10" customWidth="1"/>
    <col min="23" max="23" width="9.5" style="10" customWidth="1"/>
    <col min="24" max="24" width="6.625" style="10" customWidth="1"/>
    <col min="25" max="25" width="7.75" style="10" customWidth="1"/>
    <col min="26" max="26" width="7.25" style="10" customWidth="1"/>
    <col min="27" max="27" width="6.75" style="10" customWidth="1"/>
    <col min="28" max="28" width="9.125" style="10" customWidth="1"/>
    <col min="34" max="34" width="11.625" style="10" bestFit="1" customWidth="1"/>
  </cols>
  <sheetData>
    <row r="1" spans="1:34" ht="14.25" customHeight="1" thickBot="1" x14ac:dyDescent="0.2"/>
    <row r="2" spans="1:34" ht="27.75" customHeight="1" thickBot="1" x14ac:dyDescent="0.2">
      <c r="A2" s="217" t="s">
        <v>0</v>
      </c>
      <c r="B2" s="213"/>
      <c r="C2" s="213"/>
      <c r="D2" s="213"/>
      <c r="E2" s="213"/>
      <c r="F2" s="213"/>
      <c r="G2" s="213"/>
      <c r="H2" s="213"/>
      <c r="I2" s="211"/>
      <c r="J2" s="211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</row>
    <row r="3" spans="1:34" ht="16.5" customHeight="1" x14ac:dyDescent="0.15">
      <c r="A3" s="218" t="s">
        <v>1</v>
      </c>
      <c r="B3" s="213"/>
      <c r="C3" s="213"/>
      <c r="D3" s="213"/>
      <c r="E3" s="213"/>
      <c r="F3" s="213"/>
      <c r="G3" s="220" t="s">
        <v>2</v>
      </c>
      <c r="H3" s="213"/>
      <c r="I3" s="211"/>
      <c r="J3" s="211"/>
      <c r="K3" s="224" t="s">
        <v>3</v>
      </c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8" t="s">
        <v>4</v>
      </c>
      <c r="X3" s="213"/>
      <c r="Y3" s="213"/>
      <c r="Z3" s="213"/>
      <c r="AA3" s="213"/>
      <c r="AB3" s="213"/>
    </row>
    <row r="4" spans="1:34" ht="36" customHeight="1" thickBot="1" x14ac:dyDescent="0.2">
      <c r="A4" s="219" t="s">
        <v>5</v>
      </c>
      <c r="B4" s="213"/>
      <c r="C4" s="213"/>
      <c r="D4" s="213"/>
      <c r="E4" s="213"/>
      <c r="F4" s="213"/>
      <c r="G4" s="213"/>
      <c r="H4" s="213"/>
      <c r="I4" s="211"/>
      <c r="J4" s="211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21" t="s">
        <v>6</v>
      </c>
      <c r="X4" s="213"/>
      <c r="Y4" s="213"/>
      <c r="Z4" s="213"/>
      <c r="AA4" s="213"/>
      <c r="AB4" s="213"/>
    </row>
    <row r="5" spans="1:34" ht="16.5" customHeight="1" x14ac:dyDescent="0.15">
      <c r="A5" s="12" t="s">
        <v>7</v>
      </c>
      <c r="B5" s="212" t="s">
        <v>8</v>
      </c>
      <c r="C5" s="213"/>
      <c r="D5" s="213"/>
      <c r="E5" s="213"/>
      <c r="F5" s="213"/>
      <c r="G5" s="12" t="s">
        <v>9</v>
      </c>
      <c r="H5" s="214" t="s">
        <v>10</v>
      </c>
      <c r="I5" s="210" t="s">
        <v>11</v>
      </c>
      <c r="J5" s="211"/>
      <c r="K5" s="214" t="s">
        <v>12</v>
      </c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12" t="s">
        <v>9</v>
      </c>
      <c r="X5" s="216" t="s">
        <v>10</v>
      </c>
      <c r="Y5" s="216" t="s">
        <v>13</v>
      </c>
      <c r="Z5" s="225" t="s">
        <v>14</v>
      </c>
      <c r="AA5" s="223" t="s">
        <v>15</v>
      </c>
      <c r="AB5" s="223" t="s">
        <v>16</v>
      </c>
      <c r="AC5" s="222" t="s">
        <v>17</v>
      </c>
    </row>
    <row r="6" spans="1:34" s="14" customFormat="1" ht="29.25" customHeight="1" x14ac:dyDescent="0.15">
      <c r="A6" s="12" t="s">
        <v>18</v>
      </c>
      <c r="B6" s="13" t="s">
        <v>19</v>
      </c>
      <c r="C6" s="13" t="s">
        <v>20</v>
      </c>
      <c r="D6" s="13" t="s">
        <v>21</v>
      </c>
      <c r="E6" s="13" t="s">
        <v>22</v>
      </c>
      <c r="F6" s="13" t="s">
        <v>23</v>
      </c>
      <c r="G6" s="12" t="s">
        <v>24</v>
      </c>
      <c r="H6" s="215"/>
      <c r="I6" s="13" t="s">
        <v>25</v>
      </c>
      <c r="J6" s="13" t="s">
        <v>25</v>
      </c>
      <c r="K6" s="13" t="s">
        <v>26</v>
      </c>
      <c r="L6" s="13" t="s">
        <v>27</v>
      </c>
      <c r="M6" s="13" t="s">
        <v>28</v>
      </c>
      <c r="N6" s="13" t="s">
        <v>29</v>
      </c>
      <c r="O6" s="13" t="s">
        <v>30</v>
      </c>
      <c r="P6" s="13" t="s">
        <v>31</v>
      </c>
      <c r="Q6" s="13" t="s">
        <v>32</v>
      </c>
      <c r="R6" s="13" t="s">
        <v>33</v>
      </c>
      <c r="S6" s="13" t="s">
        <v>34</v>
      </c>
      <c r="T6" s="13" t="s">
        <v>35</v>
      </c>
      <c r="U6" s="13" t="s">
        <v>36</v>
      </c>
      <c r="V6" s="13" t="s">
        <v>37</v>
      </c>
      <c r="W6" s="12" t="s">
        <v>24</v>
      </c>
      <c r="X6" s="215"/>
      <c r="Y6" s="215"/>
      <c r="Z6" s="215"/>
      <c r="AA6" s="215"/>
      <c r="AB6" s="215"/>
      <c r="AC6" s="215"/>
      <c r="AE6" s="14" t="s">
        <v>38</v>
      </c>
      <c r="AF6" s="14" t="s">
        <v>39</v>
      </c>
      <c r="AH6" s="14" t="s">
        <v>40</v>
      </c>
    </row>
    <row r="7" spans="1:34" s="15" customFormat="1" ht="180" customHeight="1" x14ac:dyDescent="0.15">
      <c r="A7" s="16" t="s">
        <v>41</v>
      </c>
      <c r="B7" s="16" t="s">
        <v>872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7"/>
    </row>
    <row r="8" spans="1:34" s="14" customFormat="1" ht="29.25" customHeight="1" x14ac:dyDescent="0.15">
      <c r="A8" s="16" t="s">
        <v>42</v>
      </c>
      <c r="B8" s="16" t="s">
        <v>873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8"/>
      <c r="AD8" s="15"/>
      <c r="AE8" s="15"/>
      <c r="AF8" s="15"/>
      <c r="AG8" s="15"/>
      <c r="AH8" s="15"/>
    </row>
    <row r="9" spans="1:34" ht="14.25" customHeight="1" x14ac:dyDescent="0.2">
      <c r="A9" s="2">
        <v>43100</v>
      </c>
      <c r="B9" s="19" t="e">
        <f>'2F IT'!#REF!</f>
        <v>#REF!</v>
      </c>
      <c r="C9" s="19" t="e">
        <f>'3F IT'!#REF!</f>
        <v>#REF!</v>
      </c>
      <c r="D9" s="19" t="e">
        <f>'4F IT'!#REF!</f>
        <v>#REF!</v>
      </c>
      <c r="E9" s="19" t="e">
        <f>'5F IT'!#REF!</f>
        <v>#REF!</v>
      </c>
      <c r="F9" s="20" t="e">
        <f>'6F IT'!#REF!</f>
        <v>#REF!</v>
      </c>
      <c r="G9" s="19" t="e">
        <f t="shared" ref="G9:G40" si="0">SUM(B9:F9)</f>
        <v>#REF!</v>
      </c>
      <c r="H9" s="19" t="e">
        <f t="shared" ref="H9:H40" si="1">G9/24</f>
        <v>#REF!</v>
      </c>
      <c r="I9" s="21" t="e">
        <f t="shared" ref="I9:I40" si="2">D9/24/1440</f>
        <v>#REF!</v>
      </c>
      <c r="J9" s="21" t="e">
        <f t="shared" ref="J9:J40" si="3">Y9</f>
        <v>#REF!</v>
      </c>
      <c r="K9" s="22" t="e">
        <f>总电!#REF!-'1期总电'!#REF!</f>
        <v>#REF!</v>
      </c>
      <c r="L9" s="23" t="e">
        <f t="shared" ref="L9:L40" si="4">K9/38400</f>
        <v>#REF!</v>
      </c>
      <c r="M9" s="19" t="e">
        <f>总电!#REF!-'1期总电'!#REF!</f>
        <v>#REF!</v>
      </c>
      <c r="N9" s="23" t="e">
        <f t="shared" ref="N9:N40" si="5">M9/76800</f>
        <v>#REF!</v>
      </c>
      <c r="O9" s="19" t="e">
        <f>总电!#REF!-'1期总电'!#REF!</f>
        <v>#REF!</v>
      </c>
      <c r="P9" s="23" t="e">
        <f t="shared" ref="P9:P40" si="6">O9/38400</f>
        <v>#REF!</v>
      </c>
      <c r="Q9" s="19" t="e">
        <f>总电!#REF!-'1期总电'!#REF!</f>
        <v>#REF!</v>
      </c>
      <c r="R9" s="23" t="e">
        <f t="shared" ref="R9:R40" si="7">Q9/76800</f>
        <v>#REF!</v>
      </c>
      <c r="S9" s="19" t="e">
        <f>总电!#REF!</f>
        <v>#REF!</v>
      </c>
      <c r="T9" s="23" t="e">
        <f t="shared" ref="T9:T40" si="8">S9/153600</f>
        <v>#REF!</v>
      </c>
      <c r="U9" s="19" t="e">
        <f>总电!#REF!</f>
        <v>#REF!</v>
      </c>
      <c r="V9" s="23" t="e">
        <f t="shared" ref="V9:V40" si="9">U9/153600</f>
        <v>#REF!</v>
      </c>
      <c r="W9" s="24" t="e">
        <f t="shared" ref="W9:W40" si="10">K9+M9+O9+Q9+S9+U9</f>
        <v>#REF!</v>
      </c>
      <c r="X9" s="25" t="e">
        <f t="shared" ref="X9:X40" si="11">W9/24</f>
        <v>#REF!</v>
      </c>
      <c r="Y9" s="23" t="e">
        <f t="shared" ref="Y9:Y40" si="12">H9/10530</f>
        <v>#REF!</v>
      </c>
      <c r="Z9" s="26" t="e">
        <f t="shared" ref="Z9:Z40" si="13">W9/G9</f>
        <v>#REF!</v>
      </c>
      <c r="AA9" s="27">
        <v>1.53</v>
      </c>
      <c r="AB9" s="28" t="e">
        <f>IF(Z9&gt;AA9,"C","O")</f>
        <v>#REF!</v>
      </c>
    </row>
    <row r="10" spans="1:34" s="29" customFormat="1" ht="15" customHeight="1" x14ac:dyDescent="0.2">
      <c r="A10" s="5">
        <v>43252</v>
      </c>
      <c r="B10" s="30" t="e">
        <f>'2F IT'!AX52</f>
        <v>#VALUE!</v>
      </c>
      <c r="C10" s="30" t="e">
        <f>'3F IT'!AX47</f>
        <v>#VALUE!</v>
      </c>
      <c r="D10" s="30" t="e">
        <f>'4F IT'!AX43</f>
        <v>#VALUE!</v>
      </c>
      <c r="E10" s="30" t="e">
        <f>'5F IT'!AX45</f>
        <v>#VALUE!</v>
      </c>
      <c r="F10" s="31" t="e">
        <f>'6F IT'!AS44</f>
        <v>#VALUE!</v>
      </c>
      <c r="G10" s="32" t="e">
        <f t="shared" si="0"/>
        <v>#VALUE!</v>
      </c>
      <c r="H10" s="30" t="e">
        <f t="shared" si="1"/>
        <v>#VALUE!</v>
      </c>
      <c r="I10" s="33" t="e">
        <f t="shared" si="2"/>
        <v>#VALUE!</v>
      </c>
      <c r="J10" s="33" t="e">
        <f t="shared" si="3"/>
        <v>#VALUE!</v>
      </c>
      <c r="K10" s="34">
        <f>总电!B38-'1期总电'!F45</f>
        <v>7200</v>
      </c>
      <c r="L10" s="35">
        <f t="shared" si="4"/>
        <v>0.1875</v>
      </c>
      <c r="M10" s="30">
        <f>总电!D38-'1期总电'!G45</f>
        <v>17100</v>
      </c>
      <c r="N10" s="35">
        <f t="shared" si="5"/>
        <v>0.22265625</v>
      </c>
      <c r="O10" s="30">
        <f>总电!C38-'1期总电'!H45</f>
        <v>15800</v>
      </c>
      <c r="P10" s="35">
        <f t="shared" si="6"/>
        <v>0.41145833333333331</v>
      </c>
      <c r="Q10" s="30">
        <f>总电!G38-'1期总电'!I45</f>
        <v>11400</v>
      </c>
      <c r="R10" s="35">
        <f t="shared" si="7"/>
        <v>0.1484375</v>
      </c>
      <c r="S10" s="30">
        <f>总电!E38</f>
        <v>48600</v>
      </c>
      <c r="T10" s="35">
        <f t="shared" si="8"/>
        <v>0.31640625</v>
      </c>
      <c r="U10" s="30">
        <f>总电!F38</f>
        <v>46400</v>
      </c>
      <c r="V10" s="35">
        <f t="shared" si="9"/>
        <v>0.30208333333333331</v>
      </c>
      <c r="W10" s="32">
        <f t="shared" si="10"/>
        <v>146500</v>
      </c>
      <c r="X10" s="36">
        <f t="shared" si="11"/>
        <v>6104.166666666667</v>
      </c>
      <c r="Y10" s="35" t="e">
        <f t="shared" si="12"/>
        <v>#VALUE!</v>
      </c>
      <c r="Z10" s="37" t="e">
        <f t="shared" si="13"/>
        <v>#VALUE!</v>
      </c>
      <c r="AA10" s="38">
        <v>1.43</v>
      </c>
      <c r="AB10" s="39" t="e">
        <f t="shared" ref="AB10:AB40" si="14">IF(Z10&gt;AA10,"NG","OK")</f>
        <v>#VALUE!</v>
      </c>
      <c r="AC10" s="40">
        <f>'WCLF、CLF'!W8</f>
        <v>27.85</v>
      </c>
      <c r="AD10" s="29">
        <f t="shared" ref="AD10:AD40" si="15">AC10*10000</f>
        <v>278500</v>
      </c>
      <c r="AE10" s="7" t="e">
        <f t="shared" ref="AE10:AE40" si="16">H10/10530</f>
        <v>#VALUE!</v>
      </c>
      <c r="AF10" s="41" t="e">
        <f>'WCLF、CLF'!D8</f>
        <v>#VALUE!</v>
      </c>
      <c r="AH10" s="42">
        <f>总电!H38-'1期总电'!J45</f>
        <v>146500</v>
      </c>
    </row>
    <row r="11" spans="1:34" ht="15" customHeight="1" x14ac:dyDescent="0.2">
      <c r="A11" s="5">
        <v>43253</v>
      </c>
      <c r="B11" s="19">
        <f>'2F IT'!AX53</f>
        <v>28000</v>
      </c>
      <c r="C11" s="19">
        <f>'3F IT'!AX48</f>
        <v>21938.100000000006</v>
      </c>
      <c r="D11" s="19">
        <f>'4F IT'!AX44</f>
        <v>19714.499999999985</v>
      </c>
      <c r="E11" s="19">
        <f>'5F IT'!AX46</f>
        <v>19456.990000000002</v>
      </c>
      <c r="F11" s="43">
        <f>'6F IT'!AS45</f>
        <v>11380.230000000003</v>
      </c>
      <c r="G11" s="44">
        <f t="shared" si="0"/>
        <v>100489.82</v>
      </c>
      <c r="H11" s="19">
        <f t="shared" si="1"/>
        <v>4187.0758333333333</v>
      </c>
      <c r="I11" s="21">
        <f t="shared" si="2"/>
        <v>0.57044270833333299</v>
      </c>
      <c r="J11" s="21">
        <f t="shared" si="3"/>
        <v>0.39763303260525484</v>
      </c>
      <c r="K11" s="45">
        <f>总电!B39-'1期总电'!F46</f>
        <v>6700</v>
      </c>
      <c r="L11" s="46">
        <f t="shared" si="4"/>
        <v>0.17447916666666666</v>
      </c>
      <c r="M11" s="47">
        <f>总电!D39-'1期总电'!G46</f>
        <v>21900</v>
      </c>
      <c r="N11" s="46">
        <f t="shared" si="5"/>
        <v>0.28515625</v>
      </c>
      <c r="O11" s="47">
        <f>总电!C39-'1期总电'!H46</f>
        <v>15100</v>
      </c>
      <c r="P11" s="46">
        <f t="shared" si="6"/>
        <v>0.39322916666666669</v>
      </c>
      <c r="Q11" s="47">
        <f>总电!G39-'1期总电'!I46</f>
        <v>6700</v>
      </c>
      <c r="R11" s="46">
        <f t="shared" si="7"/>
        <v>8.7239583333333329E-2</v>
      </c>
      <c r="S11" s="47">
        <f>总电!E39</f>
        <v>48600</v>
      </c>
      <c r="T11" s="46">
        <f t="shared" si="8"/>
        <v>0.31640625</v>
      </c>
      <c r="U11" s="47">
        <f>总电!F39</f>
        <v>46300</v>
      </c>
      <c r="V11" s="46">
        <f t="shared" si="9"/>
        <v>0.30143229166666669</v>
      </c>
      <c r="W11" s="44">
        <f t="shared" si="10"/>
        <v>145300</v>
      </c>
      <c r="X11" s="25">
        <f t="shared" si="11"/>
        <v>6054.166666666667</v>
      </c>
      <c r="Y11" s="23">
        <f t="shared" si="12"/>
        <v>0.39763303260525484</v>
      </c>
      <c r="Z11" s="26">
        <f t="shared" si="13"/>
        <v>1.4459176063804273</v>
      </c>
      <c r="AA11" s="27">
        <v>1.43</v>
      </c>
      <c r="AB11" s="39" t="str">
        <f t="shared" si="14"/>
        <v>NG</v>
      </c>
      <c r="AC11" s="40">
        <f>'WCLF、CLF'!W9</f>
        <v>26.24</v>
      </c>
      <c r="AD11" s="29">
        <f t="shared" si="15"/>
        <v>262400</v>
      </c>
      <c r="AE11" s="7">
        <f t="shared" si="16"/>
        <v>0.39763303260525484</v>
      </c>
      <c r="AF11" s="41">
        <f>'WCLF、CLF'!D9</f>
        <v>0.2279480647890505</v>
      </c>
      <c r="AH11" s="42">
        <f>总电!H39-'1期总电'!J46</f>
        <v>145300</v>
      </c>
    </row>
    <row r="12" spans="1:34" s="29" customFormat="1" ht="15" customHeight="1" x14ac:dyDescent="0.2">
      <c r="A12" s="5">
        <v>43254</v>
      </c>
      <c r="B12" s="30">
        <f>'2F IT'!AX54</f>
        <v>27980</v>
      </c>
      <c r="C12" s="30">
        <f>'3F IT'!AX49</f>
        <v>22111.800000000003</v>
      </c>
      <c r="D12" s="30">
        <f>'4F IT'!AX45</f>
        <v>19768.000000000015</v>
      </c>
      <c r="E12" s="30">
        <f>'5F IT'!AX47</f>
        <v>19399.28999999999</v>
      </c>
      <c r="F12" s="31">
        <f>'6F IT'!AS46</f>
        <v>11321.569999999994</v>
      </c>
      <c r="G12" s="32">
        <f t="shared" si="0"/>
        <v>100580.66</v>
      </c>
      <c r="H12" s="30">
        <f t="shared" si="1"/>
        <v>4190.8608333333332</v>
      </c>
      <c r="I12" s="33">
        <f t="shared" si="2"/>
        <v>0.57199074074074119</v>
      </c>
      <c r="J12" s="33">
        <f t="shared" si="3"/>
        <v>0.39799248179803731</v>
      </c>
      <c r="K12" s="34">
        <f>总电!B40-'1期总电'!F47</f>
        <v>6800</v>
      </c>
      <c r="L12" s="35">
        <f t="shared" si="4"/>
        <v>0.17708333333333334</v>
      </c>
      <c r="M12" s="30">
        <f>总电!D40-'1期总电'!G47</f>
        <v>21500</v>
      </c>
      <c r="N12" s="35">
        <f t="shared" si="5"/>
        <v>0.27994791666666669</v>
      </c>
      <c r="O12" s="30">
        <f>总电!C40-'1期总电'!H47</f>
        <v>15200</v>
      </c>
      <c r="P12" s="35">
        <f t="shared" si="6"/>
        <v>0.39583333333333331</v>
      </c>
      <c r="Q12" s="30">
        <f>总电!G40-'1期总电'!I47</f>
        <v>6800</v>
      </c>
      <c r="R12" s="35">
        <f t="shared" si="7"/>
        <v>8.8541666666666671E-2</v>
      </c>
      <c r="S12" s="30">
        <f>总电!E40</f>
        <v>48400</v>
      </c>
      <c r="T12" s="35">
        <f t="shared" si="8"/>
        <v>0.31510416666666669</v>
      </c>
      <c r="U12" s="30">
        <f>总电!F40</f>
        <v>46300</v>
      </c>
      <c r="V12" s="35">
        <f t="shared" si="9"/>
        <v>0.30143229166666669</v>
      </c>
      <c r="W12" s="32">
        <f t="shared" si="10"/>
        <v>145000</v>
      </c>
      <c r="X12" s="36">
        <f t="shared" si="11"/>
        <v>6041.666666666667</v>
      </c>
      <c r="Y12" s="35">
        <f t="shared" si="12"/>
        <v>0.39799248179803731</v>
      </c>
      <c r="Z12" s="37">
        <f t="shared" si="13"/>
        <v>1.4416290368347155</v>
      </c>
      <c r="AA12" s="38">
        <v>1.43</v>
      </c>
      <c r="AB12" s="39" t="str">
        <f t="shared" si="14"/>
        <v>NG</v>
      </c>
      <c r="AC12" s="40">
        <f>'WCLF、CLF'!W10</f>
        <v>26.89</v>
      </c>
      <c r="AD12" s="29">
        <f t="shared" si="15"/>
        <v>268900</v>
      </c>
      <c r="AE12" s="7">
        <f t="shared" si="16"/>
        <v>0.39799248179803731</v>
      </c>
      <c r="AF12" s="41">
        <f>'WCLF、CLF'!D10</f>
        <v>0.22549305204400077</v>
      </c>
      <c r="AH12" s="42">
        <f>总电!H40-'1期总电'!J47</f>
        <v>145000</v>
      </c>
    </row>
    <row r="13" spans="1:34" ht="15" customHeight="1" x14ac:dyDescent="0.2">
      <c r="A13" s="5">
        <v>43255</v>
      </c>
      <c r="B13" s="19">
        <f>'2F IT'!AX55</f>
        <v>28056</v>
      </c>
      <c r="C13" s="19">
        <f>'3F IT'!AX50</f>
        <v>22166.699999999997</v>
      </c>
      <c r="D13" s="19">
        <f>'4F IT'!AX46</f>
        <v>19833.599999999995</v>
      </c>
      <c r="E13" s="19">
        <f>'5F IT'!AX48</f>
        <v>19431.580000000005</v>
      </c>
      <c r="F13" s="43">
        <f>'6F IT'!AS47</f>
        <v>11373.460000000001</v>
      </c>
      <c r="G13" s="44">
        <f t="shared" si="0"/>
        <v>100861.34</v>
      </c>
      <c r="H13" s="19">
        <f t="shared" si="1"/>
        <v>4202.5558333333329</v>
      </c>
      <c r="I13" s="21">
        <f t="shared" si="2"/>
        <v>0.57388888888888867</v>
      </c>
      <c r="J13" s="21">
        <f t="shared" si="3"/>
        <v>0.39910311807534027</v>
      </c>
      <c r="K13" s="45">
        <f>总电!B41-'1期总电'!F48</f>
        <v>6800</v>
      </c>
      <c r="L13" s="46">
        <f t="shared" si="4"/>
        <v>0.17708333333333334</v>
      </c>
      <c r="M13" s="47">
        <f>总电!D41-'1期总电'!G48</f>
        <v>21700</v>
      </c>
      <c r="N13" s="46">
        <f t="shared" si="5"/>
        <v>0.28255208333333331</v>
      </c>
      <c r="O13" s="47">
        <f>总电!C41-'1期总电'!H48</f>
        <v>15800</v>
      </c>
      <c r="P13" s="46">
        <f t="shared" si="6"/>
        <v>0.41145833333333331</v>
      </c>
      <c r="Q13" s="47">
        <f>总电!G41-'1期总电'!I48</f>
        <v>7000</v>
      </c>
      <c r="R13" s="46">
        <f t="shared" si="7"/>
        <v>9.1145833333333329E-2</v>
      </c>
      <c r="S13" s="47">
        <f>总电!E41</f>
        <v>48500</v>
      </c>
      <c r="T13" s="46">
        <f t="shared" si="8"/>
        <v>0.31575520833333331</v>
      </c>
      <c r="U13" s="47">
        <f>总电!F41</f>
        <v>46300</v>
      </c>
      <c r="V13" s="46">
        <f t="shared" si="9"/>
        <v>0.30143229166666669</v>
      </c>
      <c r="W13" s="44">
        <f t="shared" si="10"/>
        <v>146100</v>
      </c>
      <c r="X13" s="25">
        <f t="shared" si="11"/>
        <v>6087.5</v>
      </c>
      <c r="Y13" s="23">
        <f t="shared" si="12"/>
        <v>0.39910311807534027</v>
      </c>
      <c r="Z13" s="26">
        <f t="shared" si="13"/>
        <v>1.4485232894982361</v>
      </c>
      <c r="AA13" s="27">
        <v>1.43</v>
      </c>
      <c r="AB13" s="39" t="str">
        <f t="shared" si="14"/>
        <v>NG</v>
      </c>
      <c r="AC13" s="40">
        <f>'WCLF、CLF'!W11</f>
        <v>26.9</v>
      </c>
      <c r="AD13" s="29">
        <f t="shared" si="15"/>
        <v>269000</v>
      </c>
      <c r="AE13" s="7">
        <f t="shared" si="16"/>
        <v>0.39910311807534027</v>
      </c>
      <c r="AF13" s="41">
        <f>'WCLF、CLF'!D11</f>
        <v>0.22820388862571156</v>
      </c>
      <c r="AH13" s="42">
        <f>总电!H41-'1期总电'!J48</f>
        <v>146100</v>
      </c>
    </row>
    <row r="14" spans="1:34" s="29" customFormat="1" ht="15" customHeight="1" x14ac:dyDescent="0.2">
      <c r="A14" s="5">
        <v>43256</v>
      </c>
      <c r="B14" s="30">
        <f>'2F IT'!AX56</f>
        <v>27930</v>
      </c>
      <c r="C14" s="30">
        <f>'3F IT'!AX51</f>
        <v>21893.199999999997</v>
      </c>
      <c r="D14" s="30">
        <f>'4F IT'!AX47</f>
        <v>19845.099999999999</v>
      </c>
      <c r="E14" s="30">
        <f>'5F IT'!AX49</f>
        <v>19378.959999999977</v>
      </c>
      <c r="F14" s="31">
        <f>'6F IT'!AS48</f>
        <v>11442.149999999994</v>
      </c>
      <c r="G14" s="32">
        <f t="shared" si="0"/>
        <v>100489.40999999996</v>
      </c>
      <c r="H14" s="30">
        <f t="shared" si="1"/>
        <v>4187.0587499999983</v>
      </c>
      <c r="I14" s="33">
        <f t="shared" si="2"/>
        <v>0.57422164351851845</v>
      </c>
      <c r="J14" s="33">
        <f t="shared" si="3"/>
        <v>0.39763141025641008</v>
      </c>
      <c r="K14" s="34">
        <f>总电!B42-'1期总电'!F49</f>
        <v>7200</v>
      </c>
      <c r="L14" s="35">
        <f t="shared" si="4"/>
        <v>0.1875</v>
      </c>
      <c r="M14" s="30">
        <f>总电!D42-'1期总电'!G49</f>
        <v>22000</v>
      </c>
      <c r="N14" s="35">
        <f t="shared" si="5"/>
        <v>0.28645833333333331</v>
      </c>
      <c r="O14" s="30">
        <f>总电!C42-'1期总电'!H49</f>
        <v>15800</v>
      </c>
      <c r="P14" s="35">
        <f t="shared" si="6"/>
        <v>0.41145833333333331</v>
      </c>
      <c r="Q14" s="30">
        <f>总电!G42-'1期总电'!I49</f>
        <v>6900</v>
      </c>
      <c r="R14" s="35">
        <f t="shared" si="7"/>
        <v>8.984375E-2</v>
      </c>
      <c r="S14" s="30">
        <f>总电!E42</f>
        <v>43500</v>
      </c>
      <c r="T14" s="35">
        <f t="shared" si="8"/>
        <v>0.283203125</v>
      </c>
      <c r="U14" s="30">
        <f>总电!F42</f>
        <v>51000</v>
      </c>
      <c r="V14" s="35">
        <f t="shared" si="9"/>
        <v>0.33203125</v>
      </c>
      <c r="W14" s="32">
        <f t="shared" si="10"/>
        <v>146400</v>
      </c>
      <c r="X14" s="36">
        <f t="shared" si="11"/>
        <v>6100</v>
      </c>
      <c r="Y14" s="35">
        <f t="shared" si="12"/>
        <v>0.39763141025641008</v>
      </c>
      <c r="Z14" s="37">
        <f t="shared" si="13"/>
        <v>1.4568699328615826</v>
      </c>
      <c r="AA14" s="38">
        <v>1.43</v>
      </c>
      <c r="AB14" s="39" t="str">
        <f t="shared" si="14"/>
        <v>NG</v>
      </c>
      <c r="AC14" s="40">
        <f>'WCLF、CLF'!W12</f>
        <v>27.42</v>
      </c>
      <c r="AD14" s="29">
        <f t="shared" si="15"/>
        <v>274200</v>
      </c>
      <c r="AE14" s="7">
        <f t="shared" si="16"/>
        <v>0.39763141025641008</v>
      </c>
      <c r="AF14" s="41">
        <f>'WCLF、CLF'!D12</f>
        <v>0.23272929953514512</v>
      </c>
      <c r="AH14" s="42">
        <f>总电!H42-'1期总电'!J49</f>
        <v>146400</v>
      </c>
    </row>
    <row r="15" spans="1:34" ht="15" hidden="1" customHeight="1" x14ac:dyDescent="0.2">
      <c r="A15" s="5">
        <v>43257</v>
      </c>
      <c r="B15" s="19">
        <f>'2F IT'!AX57</f>
        <v>-16215684</v>
      </c>
      <c r="C15" s="19">
        <f>'3F IT'!AX52</f>
        <v>-11541439.199999999</v>
      </c>
      <c r="D15" s="19">
        <f>'4F IT'!AX48</f>
        <v>-5998586.7600000007</v>
      </c>
      <c r="E15" s="19">
        <f>'5F IT'!AX50</f>
        <v>-3848778.2999999989</v>
      </c>
      <c r="F15" s="43">
        <f>'6F IT'!AS49</f>
        <v>-938403.80000000016</v>
      </c>
      <c r="G15" s="44">
        <f t="shared" si="0"/>
        <v>-38542892.059999995</v>
      </c>
      <c r="H15" s="19">
        <f t="shared" si="1"/>
        <v>-1605953.8358333332</v>
      </c>
      <c r="I15" s="21">
        <f t="shared" si="2"/>
        <v>-173.57021875000001</v>
      </c>
      <c r="J15" s="21">
        <f t="shared" si="3"/>
        <v>-152.512235121874</v>
      </c>
      <c r="K15" s="45">
        <f>总电!B43-'1期总电'!F50</f>
        <v>-5365700</v>
      </c>
      <c r="L15" s="46">
        <f t="shared" si="4"/>
        <v>-139.73177083333334</v>
      </c>
      <c r="M15" s="47">
        <f>总电!D43-'1期总电'!G50</f>
        <v>-5687900</v>
      </c>
      <c r="N15" s="46">
        <f t="shared" si="5"/>
        <v>-74.061197916666671</v>
      </c>
      <c r="O15" s="47">
        <f>总电!C43-'1期总电'!H50</f>
        <v>-4882900</v>
      </c>
      <c r="P15" s="46">
        <f t="shared" si="6"/>
        <v>-127.15885416666667</v>
      </c>
      <c r="Q15" s="47">
        <f>总电!G43-'1期总电'!I50</f>
        <v>-1831800</v>
      </c>
      <c r="R15" s="46">
        <f t="shared" si="7"/>
        <v>-23.8515625</v>
      </c>
      <c r="S15" s="47">
        <f>总电!E43</f>
        <v>-20346700</v>
      </c>
      <c r="T15" s="46">
        <f t="shared" si="8"/>
        <v>-132.46549479166666</v>
      </c>
      <c r="U15" s="47">
        <f>总电!F43</f>
        <v>-19431200</v>
      </c>
      <c r="V15" s="46">
        <f t="shared" si="9"/>
        <v>-126.50520833333333</v>
      </c>
      <c r="W15" s="44">
        <f t="shared" si="10"/>
        <v>-57546200</v>
      </c>
      <c r="X15" s="25">
        <f t="shared" si="11"/>
        <v>-2397758.3333333335</v>
      </c>
      <c r="Y15" s="23">
        <f t="shared" si="12"/>
        <v>-152.512235121874</v>
      </c>
      <c r="Z15" s="26">
        <f t="shared" si="13"/>
        <v>1.4930431247976259</v>
      </c>
      <c r="AA15" s="27">
        <v>1.43</v>
      </c>
      <c r="AB15" s="39" t="str">
        <f t="shared" si="14"/>
        <v>NG</v>
      </c>
      <c r="AC15" s="40">
        <f>'WCLF、CLF'!W13</f>
        <v>0</v>
      </c>
      <c r="AD15" s="29">
        <f t="shared" si="15"/>
        <v>0</v>
      </c>
      <c r="AE15" s="7">
        <f t="shared" si="16"/>
        <v>-152.512235121874</v>
      </c>
      <c r="AF15" s="41">
        <f>'WCLF、CLF'!D13</f>
        <v>0.23036819463827229</v>
      </c>
      <c r="AH15" s="42">
        <f>总电!H43-'1期总电'!J50</f>
        <v>-57546200</v>
      </c>
    </row>
    <row r="16" spans="1:34" s="29" customFormat="1" ht="15" hidden="1" customHeight="1" x14ac:dyDescent="0.2">
      <c r="A16" s="5">
        <v>43258</v>
      </c>
      <c r="B16" s="30">
        <f>'2F IT'!AX58</f>
        <v>0</v>
      </c>
      <c r="C16" s="30">
        <f>'3F IT'!AX53</f>
        <v>0</v>
      </c>
      <c r="D16" s="30">
        <f>'4F IT'!AX49</f>
        <v>0</v>
      </c>
      <c r="E16" s="30">
        <f>'5F IT'!AX51</f>
        <v>0</v>
      </c>
      <c r="F16" s="31">
        <f>'6F IT'!AS50</f>
        <v>0</v>
      </c>
      <c r="G16" s="32">
        <f t="shared" si="0"/>
        <v>0</v>
      </c>
      <c r="H16" s="30">
        <f t="shared" si="1"/>
        <v>0</v>
      </c>
      <c r="I16" s="33">
        <f t="shared" si="2"/>
        <v>0</v>
      </c>
      <c r="J16" s="33">
        <f t="shared" si="3"/>
        <v>0</v>
      </c>
      <c r="K16" s="34">
        <f>总电!B44-'1期总电'!F51</f>
        <v>0</v>
      </c>
      <c r="L16" s="35">
        <f t="shared" si="4"/>
        <v>0</v>
      </c>
      <c r="M16" s="30">
        <f>总电!D44-'1期总电'!G51</f>
        <v>0</v>
      </c>
      <c r="N16" s="35">
        <f t="shared" si="5"/>
        <v>0</v>
      </c>
      <c r="O16" s="30">
        <f>总电!C44-'1期总电'!H51</f>
        <v>0</v>
      </c>
      <c r="P16" s="35">
        <f t="shared" si="6"/>
        <v>0</v>
      </c>
      <c r="Q16" s="30">
        <f>总电!G44-'1期总电'!I51</f>
        <v>0</v>
      </c>
      <c r="R16" s="35">
        <f t="shared" si="7"/>
        <v>0</v>
      </c>
      <c r="S16" s="30">
        <f>总电!E44</f>
        <v>0</v>
      </c>
      <c r="T16" s="35">
        <f t="shared" si="8"/>
        <v>0</v>
      </c>
      <c r="U16" s="30">
        <f>总电!F44</f>
        <v>0</v>
      </c>
      <c r="V16" s="35">
        <f t="shared" si="9"/>
        <v>0</v>
      </c>
      <c r="W16" s="32">
        <f t="shared" si="10"/>
        <v>0</v>
      </c>
      <c r="X16" s="36">
        <f t="shared" si="11"/>
        <v>0</v>
      </c>
      <c r="Y16" s="35">
        <f t="shared" si="12"/>
        <v>0</v>
      </c>
      <c r="Z16" s="37" t="e">
        <f t="shared" si="13"/>
        <v>#DIV/0!</v>
      </c>
      <c r="AA16" s="38">
        <v>1.43</v>
      </c>
      <c r="AB16" s="39" t="e">
        <f t="shared" si="14"/>
        <v>#DIV/0!</v>
      </c>
      <c r="AC16" s="40">
        <f>'WCLF、CLF'!W14</f>
        <v>0</v>
      </c>
      <c r="AD16" s="29">
        <f t="shared" si="15"/>
        <v>0</v>
      </c>
      <c r="AE16" s="7">
        <f t="shared" si="16"/>
        <v>0</v>
      </c>
      <c r="AF16" s="41" t="e">
        <f>'WCLF、CLF'!D14</f>
        <v>#DIV/0!</v>
      </c>
      <c r="AH16" s="42">
        <f>总电!H44-'1期总电'!J51</f>
        <v>0</v>
      </c>
    </row>
    <row r="17" spans="1:34" ht="15" hidden="1" customHeight="1" x14ac:dyDescent="0.2">
      <c r="A17" s="5">
        <v>43259</v>
      </c>
      <c r="B17" s="19">
        <f>'2F IT'!AX59</f>
        <v>0</v>
      </c>
      <c r="C17" s="19">
        <f>'3F IT'!AX54</f>
        <v>0</v>
      </c>
      <c r="D17" s="19">
        <f>'4F IT'!AX50</f>
        <v>0</v>
      </c>
      <c r="E17" s="19">
        <f>'5F IT'!AX52</f>
        <v>0</v>
      </c>
      <c r="F17" s="43">
        <f>'6F IT'!AS51</f>
        <v>0</v>
      </c>
      <c r="G17" s="44">
        <f t="shared" si="0"/>
        <v>0</v>
      </c>
      <c r="H17" s="19">
        <f t="shared" si="1"/>
        <v>0</v>
      </c>
      <c r="I17" s="21">
        <f t="shared" si="2"/>
        <v>0</v>
      </c>
      <c r="J17" s="21">
        <f t="shared" si="3"/>
        <v>0</v>
      </c>
      <c r="K17" s="45">
        <f>总电!B45-'1期总电'!F52</f>
        <v>0</v>
      </c>
      <c r="L17" s="46">
        <f t="shared" si="4"/>
        <v>0</v>
      </c>
      <c r="M17" s="47">
        <f>总电!D45-'1期总电'!G52</f>
        <v>0</v>
      </c>
      <c r="N17" s="46">
        <f t="shared" si="5"/>
        <v>0</v>
      </c>
      <c r="O17" s="47">
        <f>总电!C45-'1期总电'!H52</f>
        <v>0</v>
      </c>
      <c r="P17" s="46">
        <f t="shared" si="6"/>
        <v>0</v>
      </c>
      <c r="Q17" s="47">
        <f>总电!G45-'1期总电'!I52</f>
        <v>0</v>
      </c>
      <c r="R17" s="46">
        <f t="shared" si="7"/>
        <v>0</v>
      </c>
      <c r="S17" s="47">
        <f>总电!E45</f>
        <v>0</v>
      </c>
      <c r="T17" s="46">
        <f t="shared" si="8"/>
        <v>0</v>
      </c>
      <c r="U17" s="47">
        <f>总电!F45</f>
        <v>0</v>
      </c>
      <c r="V17" s="46">
        <f t="shared" si="9"/>
        <v>0</v>
      </c>
      <c r="W17" s="44">
        <f t="shared" si="10"/>
        <v>0</v>
      </c>
      <c r="X17" s="25">
        <f t="shared" si="11"/>
        <v>0</v>
      </c>
      <c r="Y17" s="23">
        <f t="shared" si="12"/>
        <v>0</v>
      </c>
      <c r="Z17" s="26" t="e">
        <f t="shared" si="13"/>
        <v>#DIV/0!</v>
      </c>
      <c r="AA17" s="27">
        <v>1.43</v>
      </c>
      <c r="AB17" s="39" t="e">
        <f t="shared" si="14"/>
        <v>#DIV/0!</v>
      </c>
      <c r="AC17" s="40">
        <f>'WCLF、CLF'!W15</f>
        <v>0</v>
      </c>
      <c r="AD17" s="29">
        <f t="shared" si="15"/>
        <v>0</v>
      </c>
      <c r="AE17" s="7">
        <f t="shared" si="16"/>
        <v>0</v>
      </c>
      <c r="AF17" s="41" t="e">
        <f>'WCLF、CLF'!D15</f>
        <v>#DIV/0!</v>
      </c>
      <c r="AH17" s="42">
        <f>总电!H45-'1期总电'!J52</f>
        <v>0</v>
      </c>
    </row>
    <row r="18" spans="1:34" s="29" customFormat="1" ht="15" hidden="1" customHeight="1" x14ac:dyDescent="0.2">
      <c r="A18" s="5">
        <v>43260</v>
      </c>
      <c r="B18" s="30">
        <f>'2F IT'!AX60</f>
        <v>0</v>
      </c>
      <c r="C18" s="30">
        <f>'3F IT'!AX55</f>
        <v>0</v>
      </c>
      <c r="D18" s="30">
        <f>'4F IT'!AX51</f>
        <v>0</v>
      </c>
      <c r="E18" s="30">
        <f>'5F IT'!AX53</f>
        <v>0</v>
      </c>
      <c r="F18" s="31">
        <f>'6F IT'!AS52</f>
        <v>0</v>
      </c>
      <c r="G18" s="32">
        <f t="shared" si="0"/>
        <v>0</v>
      </c>
      <c r="H18" s="30">
        <f t="shared" si="1"/>
        <v>0</v>
      </c>
      <c r="I18" s="33">
        <f t="shared" si="2"/>
        <v>0</v>
      </c>
      <c r="J18" s="33">
        <f t="shared" si="3"/>
        <v>0</v>
      </c>
      <c r="K18" s="34">
        <f>总电!B46-'1期总电'!F53</f>
        <v>0</v>
      </c>
      <c r="L18" s="35">
        <f t="shared" si="4"/>
        <v>0</v>
      </c>
      <c r="M18" s="30">
        <f>总电!D46-'1期总电'!G53</f>
        <v>0</v>
      </c>
      <c r="N18" s="35">
        <f t="shared" si="5"/>
        <v>0</v>
      </c>
      <c r="O18" s="30">
        <f>总电!C46-'1期总电'!H53</f>
        <v>0</v>
      </c>
      <c r="P18" s="35">
        <f t="shared" si="6"/>
        <v>0</v>
      </c>
      <c r="Q18" s="30">
        <f>总电!G46-'1期总电'!I53</f>
        <v>0</v>
      </c>
      <c r="R18" s="35">
        <f t="shared" si="7"/>
        <v>0</v>
      </c>
      <c r="S18" s="30">
        <f>总电!E46</f>
        <v>0</v>
      </c>
      <c r="T18" s="35">
        <f t="shared" si="8"/>
        <v>0</v>
      </c>
      <c r="U18" s="30">
        <f>总电!F46</f>
        <v>0</v>
      </c>
      <c r="V18" s="35">
        <f t="shared" si="9"/>
        <v>0</v>
      </c>
      <c r="W18" s="32">
        <f t="shared" si="10"/>
        <v>0</v>
      </c>
      <c r="X18" s="36">
        <f t="shared" si="11"/>
        <v>0</v>
      </c>
      <c r="Y18" s="35">
        <f t="shared" si="12"/>
        <v>0</v>
      </c>
      <c r="Z18" s="37" t="e">
        <f t="shared" si="13"/>
        <v>#DIV/0!</v>
      </c>
      <c r="AA18" s="38">
        <v>1.43</v>
      </c>
      <c r="AB18" s="39" t="e">
        <f t="shared" si="14"/>
        <v>#DIV/0!</v>
      </c>
      <c r="AC18" s="40">
        <f>'WCLF、CLF'!W16</f>
        <v>0</v>
      </c>
      <c r="AD18" s="29">
        <f t="shared" si="15"/>
        <v>0</v>
      </c>
      <c r="AE18" s="7">
        <f t="shared" si="16"/>
        <v>0</v>
      </c>
      <c r="AF18" s="41" t="e">
        <f>'WCLF、CLF'!D16</f>
        <v>#DIV/0!</v>
      </c>
      <c r="AH18" s="42">
        <f>总电!H46-'1期总电'!J53</f>
        <v>0</v>
      </c>
    </row>
    <row r="19" spans="1:34" ht="15" hidden="1" customHeight="1" x14ac:dyDescent="0.2">
      <c r="A19" s="5">
        <v>43261</v>
      </c>
      <c r="B19" s="19">
        <f>'2F IT'!AX61</f>
        <v>0</v>
      </c>
      <c r="C19" s="19">
        <f>'3F IT'!AX56</f>
        <v>0</v>
      </c>
      <c r="D19" s="19">
        <f>'4F IT'!AX52</f>
        <v>0</v>
      </c>
      <c r="E19" s="19">
        <f>'5F IT'!AX54</f>
        <v>0</v>
      </c>
      <c r="F19" s="43">
        <f>'6F IT'!AS53</f>
        <v>0</v>
      </c>
      <c r="G19" s="44">
        <f t="shared" si="0"/>
        <v>0</v>
      </c>
      <c r="H19" s="19">
        <f t="shared" si="1"/>
        <v>0</v>
      </c>
      <c r="I19" s="21">
        <f t="shared" si="2"/>
        <v>0</v>
      </c>
      <c r="J19" s="21">
        <f t="shared" si="3"/>
        <v>0</v>
      </c>
      <c r="K19" s="45">
        <f>总电!B47-'1期总电'!F54</f>
        <v>0</v>
      </c>
      <c r="L19" s="46">
        <f t="shared" si="4"/>
        <v>0</v>
      </c>
      <c r="M19" s="47">
        <f>总电!D47-'1期总电'!G54</f>
        <v>0</v>
      </c>
      <c r="N19" s="46">
        <f t="shared" si="5"/>
        <v>0</v>
      </c>
      <c r="O19" s="47">
        <f>总电!C47-'1期总电'!H54</f>
        <v>0</v>
      </c>
      <c r="P19" s="46">
        <f t="shared" si="6"/>
        <v>0</v>
      </c>
      <c r="Q19" s="47">
        <f>总电!G47-'1期总电'!I54</f>
        <v>0</v>
      </c>
      <c r="R19" s="46">
        <f t="shared" si="7"/>
        <v>0</v>
      </c>
      <c r="S19" s="47">
        <f>总电!E47</f>
        <v>0</v>
      </c>
      <c r="T19" s="46">
        <f t="shared" si="8"/>
        <v>0</v>
      </c>
      <c r="U19" s="47">
        <f>总电!F47</f>
        <v>0</v>
      </c>
      <c r="V19" s="46">
        <f t="shared" si="9"/>
        <v>0</v>
      </c>
      <c r="W19" s="44">
        <f t="shared" si="10"/>
        <v>0</v>
      </c>
      <c r="X19" s="25">
        <f t="shared" si="11"/>
        <v>0</v>
      </c>
      <c r="Y19" s="23">
        <f t="shared" si="12"/>
        <v>0</v>
      </c>
      <c r="Z19" s="26" t="e">
        <f t="shared" si="13"/>
        <v>#DIV/0!</v>
      </c>
      <c r="AA19" s="27">
        <v>1.43</v>
      </c>
      <c r="AB19" s="39" t="e">
        <f t="shared" si="14"/>
        <v>#DIV/0!</v>
      </c>
      <c r="AC19" s="40">
        <f>'WCLF、CLF'!W17</f>
        <v>0</v>
      </c>
      <c r="AD19" s="29">
        <f t="shared" si="15"/>
        <v>0</v>
      </c>
      <c r="AE19" s="7">
        <f t="shared" si="16"/>
        <v>0</v>
      </c>
      <c r="AF19" s="41" t="e">
        <f>'WCLF、CLF'!D17</f>
        <v>#DIV/0!</v>
      </c>
      <c r="AH19" s="42">
        <f>总电!H47-'1期总电'!J54</f>
        <v>0</v>
      </c>
    </row>
    <row r="20" spans="1:34" s="29" customFormat="1" ht="15" hidden="1" customHeight="1" x14ac:dyDescent="0.2">
      <c r="A20" s="5">
        <v>43262</v>
      </c>
      <c r="B20" s="30">
        <f>'2F IT'!AX62</f>
        <v>0</v>
      </c>
      <c r="C20" s="30">
        <f>'3F IT'!AX57</f>
        <v>0</v>
      </c>
      <c r="D20" s="30">
        <f>'4F IT'!AX53</f>
        <v>0</v>
      </c>
      <c r="E20" s="30">
        <f>'5F IT'!AX55</f>
        <v>0</v>
      </c>
      <c r="F20" s="31">
        <f>'6F IT'!AS54</f>
        <v>0</v>
      </c>
      <c r="G20" s="32">
        <f t="shared" si="0"/>
        <v>0</v>
      </c>
      <c r="H20" s="30">
        <f t="shared" si="1"/>
        <v>0</v>
      </c>
      <c r="I20" s="33">
        <f t="shared" si="2"/>
        <v>0</v>
      </c>
      <c r="J20" s="33">
        <f t="shared" si="3"/>
        <v>0</v>
      </c>
      <c r="K20" s="34">
        <f>总电!B48-'1期总电'!F55</f>
        <v>0</v>
      </c>
      <c r="L20" s="35">
        <f t="shared" si="4"/>
        <v>0</v>
      </c>
      <c r="M20" s="30">
        <f>总电!D48-'1期总电'!G55</f>
        <v>0</v>
      </c>
      <c r="N20" s="35">
        <f t="shared" si="5"/>
        <v>0</v>
      </c>
      <c r="O20" s="30">
        <f>总电!C48-'1期总电'!H55</f>
        <v>0</v>
      </c>
      <c r="P20" s="35">
        <f t="shared" si="6"/>
        <v>0</v>
      </c>
      <c r="Q20" s="30">
        <f>总电!G48-'1期总电'!I55</f>
        <v>0</v>
      </c>
      <c r="R20" s="35">
        <f t="shared" si="7"/>
        <v>0</v>
      </c>
      <c r="S20" s="30">
        <f>总电!E48</f>
        <v>0</v>
      </c>
      <c r="T20" s="35">
        <f t="shared" si="8"/>
        <v>0</v>
      </c>
      <c r="U20" s="30">
        <f>总电!F48</f>
        <v>0</v>
      </c>
      <c r="V20" s="35">
        <f t="shared" si="9"/>
        <v>0</v>
      </c>
      <c r="W20" s="32">
        <f t="shared" si="10"/>
        <v>0</v>
      </c>
      <c r="X20" s="36">
        <f t="shared" si="11"/>
        <v>0</v>
      </c>
      <c r="Y20" s="35">
        <f t="shared" si="12"/>
        <v>0</v>
      </c>
      <c r="Z20" s="37" t="e">
        <f t="shared" si="13"/>
        <v>#DIV/0!</v>
      </c>
      <c r="AA20" s="38">
        <v>1.43</v>
      </c>
      <c r="AB20" s="39" t="e">
        <f t="shared" si="14"/>
        <v>#DIV/0!</v>
      </c>
      <c r="AC20" s="40">
        <f>'WCLF、CLF'!W18</f>
        <v>0</v>
      </c>
      <c r="AD20" s="29">
        <f t="shared" si="15"/>
        <v>0</v>
      </c>
      <c r="AE20" s="7">
        <f t="shared" si="16"/>
        <v>0</v>
      </c>
      <c r="AF20" s="41" t="e">
        <f>'WCLF、CLF'!D18</f>
        <v>#DIV/0!</v>
      </c>
      <c r="AH20" s="42">
        <f>总电!H48-'1期总电'!J55</f>
        <v>0</v>
      </c>
    </row>
    <row r="21" spans="1:34" ht="15" hidden="1" customHeight="1" x14ac:dyDescent="0.2">
      <c r="A21" s="5">
        <v>43263</v>
      </c>
      <c r="B21" s="19">
        <f>'2F IT'!AX63</f>
        <v>0</v>
      </c>
      <c r="C21" s="19">
        <f>'3F IT'!AX58</f>
        <v>0</v>
      </c>
      <c r="D21" s="19">
        <f>'4F IT'!AX54</f>
        <v>0</v>
      </c>
      <c r="E21" s="19">
        <f>'5F IT'!AX56</f>
        <v>0</v>
      </c>
      <c r="F21" s="43">
        <f>'6F IT'!AS55</f>
        <v>0</v>
      </c>
      <c r="G21" s="44">
        <f t="shared" si="0"/>
        <v>0</v>
      </c>
      <c r="H21" s="19">
        <f t="shared" si="1"/>
        <v>0</v>
      </c>
      <c r="I21" s="21">
        <f t="shared" si="2"/>
        <v>0</v>
      </c>
      <c r="J21" s="21">
        <f t="shared" si="3"/>
        <v>0</v>
      </c>
      <c r="K21" s="45">
        <f>总电!B49-'1期总电'!F56</f>
        <v>0</v>
      </c>
      <c r="L21" s="46">
        <f t="shared" si="4"/>
        <v>0</v>
      </c>
      <c r="M21" s="47">
        <f>总电!D49-'1期总电'!G56</f>
        <v>0</v>
      </c>
      <c r="N21" s="46">
        <f t="shared" si="5"/>
        <v>0</v>
      </c>
      <c r="O21" s="47">
        <f>总电!C49-'1期总电'!H56</f>
        <v>0</v>
      </c>
      <c r="P21" s="46">
        <f t="shared" si="6"/>
        <v>0</v>
      </c>
      <c r="Q21" s="47">
        <f>总电!G49-'1期总电'!I56</f>
        <v>0</v>
      </c>
      <c r="R21" s="46">
        <f t="shared" si="7"/>
        <v>0</v>
      </c>
      <c r="S21" s="47">
        <f>总电!E49</f>
        <v>0</v>
      </c>
      <c r="T21" s="46">
        <f t="shared" si="8"/>
        <v>0</v>
      </c>
      <c r="U21" s="47">
        <f>总电!F49</f>
        <v>0</v>
      </c>
      <c r="V21" s="46">
        <f t="shared" si="9"/>
        <v>0</v>
      </c>
      <c r="W21" s="44">
        <f t="shared" si="10"/>
        <v>0</v>
      </c>
      <c r="X21" s="25">
        <f t="shared" si="11"/>
        <v>0</v>
      </c>
      <c r="Y21" s="23">
        <f t="shared" si="12"/>
        <v>0</v>
      </c>
      <c r="Z21" s="26" t="e">
        <f t="shared" si="13"/>
        <v>#DIV/0!</v>
      </c>
      <c r="AA21" s="27">
        <v>1.43</v>
      </c>
      <c r="AB21" s="39" t="e">
        <f t="shared" si="14"/>
        <v>#DIV/0!</v>
      </c>
      <c r="AC21" s="40">
        <f>'WCLF、CLF'!W19</f>
        <v>0</v>
      </c>
      <c r="AD21" s="29">
        <f t="shared" si="15"/>
        <v>0</v>
      </c>
      <c r="AE21" s="7">
        <f t="shared" si="16"/>
        <v>0</v>
      </c>
      <c r="AF21" s="41" t="e">
        <f>'WCLF、CLF'!D19</f>
        <v>#DIV/0!</v>
      </c>
      <c r="AH21" s="42">
        <f>总电!H49-'1期总电'!J56</f>
        <v>0</v>
      </c>
    </row>
    <row r="22" spans="1:34" ht="15" hidden="1" customHeight="1" x14ac:dyDescent="0.2">
      <c r="A22" s="5">
        <v>43264</v>
      </c>
      <c r="B22" s="30">
        <f>'2F IT'!AX64</f>
        <v>0</v>
      </c>
      <c r="C22" s="30">
        <f>'3F IT'!AX59</f>
        <v>0</v>
      </c>
      <c r="D22" s="30">
        <f>'4F IT'!AX55</f>
        <v>0</v>
      </c>
      <c r="E22" s="30">
        <f>'5F IT'!AX57</f>
        <v>0</v>
      </c>
      <c r="F22" s="31">
        <f>'6F IT'!AS56</f>
        <v>0</v>
      </c>
      <c r="G22" s="32">
        <f t="shared" si="0"/>
        <v>0</v>
      </c>
      <c r="H22" s="30">
        <f t="shared" si="1"/>
        <v>0</v>
      </c>
      <c r="I22" s="33">
        <f t="shared" si="2"/>
        <v>0</v>
      </c>
      <c r="J22" s="33">
        <f t="shared" si="3"/>
        <v>0</v>
      </c>
      <c r="K22" s="34">
        <f>总电!B50-'1期总电'!F57</f>
        <v>0</v>
      </c>
      <c r="L22" s="35">
        <f t="shared" si="4"/>
        <v>0</v>
      </c>
      <c r="M22" s="30">
        <f>总电!D50-'1期总电'!G57</f>
        <v>0</v>
      </c>
      <c r="N22" s="35">
        <f t="shared" si="5"/>
        <v>0</v>
      </c>
      <c r="O22" s="30">
        <f>总电!C50-'1期总电'!H57</f>
        <v>0</v>
      </c>
      <c r="P22" s="35">
        <f t="shared" si="6"/>
        <v>0</v>
      </c>
      <c r="Q22" s="30">
        <f>总电!G50-'1期总电'!I57</f>
        <v>0</v>
      </c>
      <c r="R22" s="35">
        <f t="shared" si="7"/>
        <v>0</v>
      </c>
      <c r="S22" s="30">
        <f>总电!E50</f>
        <v>0</v>
      </c>
      <c r="T22" s="35">
        <f t="shared" si="8"/>
        <v>0</v>
      </c>
      <c r="U22" s="30">
        <f>总电!F50</f>
        <v>0</v>
      </c>
      <c r="V22" s="35">
        <f t="shared" si="9"/>
        <v>0</v>
      </c>
      <c r="W22" s="32">
        <f t="shared" si="10"/>
        <v>0</v>
      </c>
      <c r="X22" s="36">
        <f t="shared" si="11"/>
        <v>0</v>
      </c>
      <c r="Y22" s="35">
        <f t="shared" si="12"/>
        <v>0</v>
      </c>
      <c r="Z22" s="37" t="e">
        <f t="shared" si="13"/>
        <v>#DIV/0!</v>
      </c>
      <c r="AA22" s="38">
        <v>1.43</v>
      </c>
      <c r="AB22" s="39" t="e">
        <f t="shared" si="14"/>
        <v>#DIV/0!</v>
      </c>
      <c r="AC22" s="40">
        <f>'WCLF、CLF'!W20</f>
        <v>0</v>
      </c>
      <c r="AD22" s="29">
        <f t="shared" si="15"/>
        <v>0</v>
      </c>
      <c r="AE22" s="7">
        <f t="shared" si="16"/>
        <v>0</v>
      </c>
      <c r="AF22" s="41" t="e">
        <f>'WCLF、CLF'!D20</f>
        <v>#DIV/0!</v>
      </c>
      <c r="AH22" s="42">
        <f>总电!H50-'1期总电'!J57</f>
        <v>0</v>
      </c>
    </row>
    <row r="23" spans="1:34" ht="15" hidden="1" customHeight="1" x14ac:dyDescent="0.2">
      <c r="A23" s="5">
        <v>43265</v>
      </c>
      <c r="B23" s="19">
        <f>'2F IT'!AX65</f>
        <v>0</v>
      </c>
      <c r="C23" s="19">
        <f>'3F IT'!AX60</f>
        <v>0</v>
      </c>
      <c r="D23" s="19">
        <f>'4F IT'!AX56</f>
        <v>0</v>
      </c>
      <c r="E23" s="19">
        <f>'5F IT'!AX58</f>
        <v>0</v>
      </c>
      <c r="F23" s="43">
        <f>'6F IT'!AS57</f>
        <v>0</v>
      </c>
      <c r="G23" s="44">
        <f t="shared" si="0"/>
        <v>0</v>
      </c>
      <c r="H23" s="19">
        <f t="shared" si="1"/>
        <v>0</v>
      </c>
      <c r="I23" s="21">
        <f t="shared" si="2"/>
        <v>0</v>
      </c>
      <c r="J23" s="21">
        <f t="shared" si="3"/>
        <v>0</v>
      </c>
      <c r="K23" s="45">
        <f>总电!B51-'1期总电'!F58</f>
        <v>0</v>
      </c>
      <c r="L23" s="46">
        <f t="shared" si="4"/>
        <v>0</v>
      </c>
      <c r="M23" s="47">
        <f>总电!D51-'1期总电'!G58</f>
        <v>0</v>
      </c>
      <c r="N23" s="46">
        <f t="shared" si="5"/>
        <v>0</v>
      </c>
      <c r="O23" s="47">
        <f>总电!C51-'1期总电'!H58</f>
        <v>0</v>
      </c>
      <c r="P23" s="46">
        <f t="shared" si="6"/>
        <v>0</v>
      </c>
      <c r="Q23" s="47">
        <f>总电!G51-'1期总电'!I58</f>
        <v>0</v>
      </c>
      <c r="R23" s="46">
        <f t="shared" si="7"/>
        <v>0</v>
      </c>
      <c r="S23" s="47">
        <f>总电!E51</f>
        <v>0</v>
      </c>
      <c r="T23" s="46">
        <f t="shared" si="8"/>
        <v>0</v>
      </c>
      <c r="U23" s="47">
        <f>总电!F51</f>
        <v>0</v>
      </c>
      <c r="V23" s="46">
        <f t="shared" si="9"/>
        <v>0</v>
      </c>
      <c r="W23" s="44">
        <f t="shared" si="10"/>
        <v>0</v>
      </c>
      <c r="X23" s="25">
        <f t="shared" si="11"/>
        <v>0</v>
      </c>
      <c r="Y23" s="23">
        <f t="shared" si="12"/>
        <v>0</v>
      </c>
      <c r="Z23" s="26" t="e">
        <f t="shared" si="13"/>
        <v>#DIV/0!</v>
      </c>
      <c r="AA23" s="27">
        <v>1.43</v>
      </c>
      <c r="AB23" s="39" t="e">
        <f t="shared" si="14"/>
        <v>#DIV/0!</v>
      </c>
      <c r="AC23" s="40">
        <f>'WCLF、CLF'!W21</f>
        <v>0</v>
      </c>
      <c r="AD23" s="29">
        <f t="shared" si="15"/>
        <v>0</v>
      </c>
      <c r="AE23" s="7">
        <f t="shared" si="16"/>
        <v>0</v>
      </c>
      <c r="AF23" s="41" t="e">
        <f>'WCLF、CLF'!D21</f>
        <v>#DIV/0!</v>
      </c>
      <c r="AH23" s="42">
        <f>总电!H51-'1期总电'!J58</f>
        <v>0</v>
      </c>
    </row>
    <row r="24" spans="1:34" ht="15" hidden="1" customHeight="1" x14ac:dyDescent="0.2">
      <c r="A24" s="5">
        <v>43266</v>
      </c>
      <c r="B24" s="30">
        <f>'2F IT'!AX66</f>
        <v>0</v>
      </c>
      <c r="C24" s="30">
        <f>'3F IT'!AX61</f>
        <v>0</v>
      </c>
      <c r="D24" s="30">
        <f>'4F IT'!AX57</f>
        <v>0</v>
      </c>
      <c r="E24" s="30">
        <f>'5F IT'!AX59</f>
        <v>0</v>
      </c>
      <c r="F24" s="31">
        <f>'6F IT'!AS58</f>
        <v>0</v>
      </c>
      <c r="G24" s="32">
        <f t="shared" si="0"/>
        <v>0</v>
      </c>
      <c r="H24" s="30">
        <f t="shared" si="1"/>
        <v>0</v>
      </c>
      <c r="I24" s="33">
        <f t="shared" si="2"/>
        <v>0</v>
      </c>
      <c r="J24" s="33">
        <f t="shared" si="3"/>
        <v>0</v>
      </c>
      <c r="K24" s="34">
        <f>总电!B52-'1期总电'!F59</f>
        <v>0</v>
      </c>
      <c r="L24" s="35">
        <f t="shared" si="4"/>
        <v>0</v>
      </c>
      <c r="M24" s="30">
        <f>总电!D52-'1期总电'!G59</f>
        <v>0</v>
      </c>
      <c r="N24" s="35">
        <f t="shared" si="5"/>
        <v>0</v>
      </c>
      <c r="O24" s="30">
        <f>总电!C52-'1期总电'!H59</f>
        <v>0</v>
      </c>
      <c r="P24" s="35">
        <f t="shared" si="6"/>
        <v>0</v>
      </c>
      <c r="Q24" s="30">
        <f>总电!G52-'1期总电'!I59</f>
        <v>0</v>
      </c>
      <c r="R24" s="35">
        <f t="shared" si="7"/>
        <v>0</v>
      </c>
      <c r="S24" s="30">
        <f>总电!E52</f>
        <v>0</v>
      </c>
      <c r="T24" s="35">
        <f t="shared" si="8"/>
        <v>0</v>
      </c>
      <c r="U24" s="30">
        <f>总电!F52</f>
        <v>0</v>
      </c>
      <c r="V24" s="35">
        <f t="shared" si="9"/>
        <v>0</v>
      </c>
      <c r="W24" s="32">
        <f t="shared" si="10"/>
        <v>0</v>
      </c>
      <c r="X24" s="36">
        <f t="shared" si="11"/>
        <v>0</v>
      </c>
      <c r="Y24" s="35">
        <f t="shared" si="12"/>
        <v>0</v>
      </c>
      <c r="Z24" s="37" t="e">
        <f t="shared" si="13"/>
        <v>#DIV/0!</v>
      </c>
      <c r="AA24" s="38">
        <v>1.43</v>
      </c>
      <c r="AB24" s="39" t="e">
        <f t="shared" si="14"/>
        <v>#DIV/0!</v>
      </c>
      <c r="AC24" s="40">
        <f>'WCLF、CLF'!W22</f>
        <v>0</v>
      </c>
      <c r="AD24" s="29">
        <f t="shared" si="15"/>
        <v>0</v>
      </c>
      <c r="AE24" s="7">
        <f t="shared" si="16"/>
        <v>0</v>
      </c>
      <c r="AF24" s="41" t="e">
        <f>'WCLF、CLF'!D22</f>
        <v>#DIV/0!</v>
      </c>
      <c r="AH24" s="42">
        <f>总电!H52-'1期总电'!J59</f>
        <v>0</v>
      </c>
    </row>
    <row r="25" spans="1:34" ht="19.5" hidden="1" customHeight="1" x14ac:dyDescent="0.2">
      <c r="A25" s="5">
        <v>43267</v>
      </c>
      <c r="B25" s="19">
        <f>'2F IT'!AX67</f>
        <v>0</v>
      </c>
      <c r="C25" s="19">
        <f>'3F IT'!AX62</f>
        <v>0</v>
      </c>
      <c r="D25" s="19">
        <f>'4F IT'!AX58</f>
        <v>0</v>
      </c>
      <c r="E25" s="19">
        <f>'5F IT'!AX60</f>
        <v>0</v>
      </c>
      <c r="F25" s="43">
        <f>'6F IT'!AS59</f>
        <v>0</v>
      </c>
      <c r="G25" s="44">
        <f t="shared" si="0"/>
        <v>0</v>
      </c>
      <c r="H25" s="19">
        <f t="shared" si="1"/>
        <v>0</v>
      </c>
      <c r="I25" s="21">
        <f t="shared" si="2"/>
        <v>0</v>
      </c>
      <c r="J25" s="21">
        <f t="shared" si="3"/>
        <v>0</v>
      </c>
      <c r="K25" s="45">
        <f>总电!B53-'1期总电'!F60</f>
        <v>0</v>
      </c>
      <c r="L25" s="46">
        <f t="shared" si="4"/>
        <v>0</v>
      </c>
      <c r="M25" s="47">
        <f>总电!D53-'1期总电'!G60</f>
        <v>0</v>
      </c>
      <c r="N25" s="46">
        <f t="shared" si="5"/>
        <v>0</v>
      </c>
      <c r="O25" s="47">
        <f>总电!C53-'1期总电'!H60</f>
        <v>0</v>
      </c>
      <c r="P25" s="46">
        <f t="shared" si="6"/>
        <v>0</v>
      </c>
      <c r="Q25" s="47">
        <f>总电!G53-'1期总电'!I60</f>
        <v>0</v>
      </c>
      <c r="R25" s="46">
        <f t="shared" si="7"/>
        <v>0</v>
      </c>
      <c r="S25" s="47">
        <f>总电!E53</f>
        <v>0</v>
      </c>
      <c r="T25" s="46">
        <f t="shared" si="8"/>
        <v>0</v>
      </c>
      <c r="U25" s="47">
        <f>总电!F53</f>
        <v>0</v>
      </c>
      <c r="V25" s="46">
        <f t="shared" si="9"/>
        <v>0</v>
      </c>
      <c r="W25" s="44">
        <f t="shared" si="10"/>
        <v>0</v>
      </c>
      <c r="X25" s="25">
        <f t="shared" si="11"/>
        <v>0</v>
      </c>
      <c r="Y25" s="23">
        <f t="shared" si="12"/>
        <v>0</v>
      </c>
      <c r="Z25" s="26" t="e">
        <f t="shared" si="13"/>
        <v>#DIV/0!</v>
      </c>
      <c r="AA25" s="27">
        <v>1.43</v>
      </c>
      <c r="AB25" s="39" t="e">
        <f t="shared" si="14"/>
        <v>#DIV/0!</v>
      </c>
      <c r="AC25" s="40">
        <f>'WCLF、CLF'!W23</f>
        <v>0</v>
      </c>
      <c r="AD25" s="29">
        <f t="shared" si="15"/>
        <v>0</v>
      </c>
      <c r="AE25" s="7">
        <f t="shared" si="16"/>
        <v>0</v>
      </c>
      <c r="AF25" s="41" t="e">
        <f>'WCLF、CLF'!D23</f>
        <v>#DIV/0!</v>
      </c>
      <c r="AH25" s="42">
        <f>总电!H53-'1期总电'!J60</f>
        <v>0</v>
      </c>
    </row>
    <row r="26" spans="1:34" ht="15" hidden="1" customHeight="1" x14ac:dyDescent="0.2">
      <c r="A26" s="5">
        <v>43268</v>
      </c>
      <c r="B26" s="30">
        <f>'2F IT'!AX68</f>
        <v>0</v>
      </c>
      <c r="C26" s="30">
        <f>'3F IT'!AX63</f>
        <v>0</v>
      </c>
      <c r="D26" s="30">
        <f>'4F IT'!AX59</f>
        <v>0</v>
      </c>
      <c r="E26" s="30">
        <f>'5F IT'!AX61</f>
        <v>0</v>
      </c>
      <c r="F26" s="31">
        <f>'6F IT'!AS60</f>
        <v>0</v>
      </c>
      <c r="G26" s="32">
        <f t="shared" si="0"/>
        <v>0</v>
      </c>
      <c r="H26" s="30">
        <f t="shared" si="1"/>
        <v>0</v>
      </c>
      <c r="I26" s="33">
        <f t="shared" si="2"/>
        <v>0</v>
      </c>
      <c r="J26" s="33">
        <f t="shared" si="3"/>
        <v>0</v>
      </c>
      <c r="K26" s="34">
        <f>总电!B54-'1期总电'!F61</f>
        <v>0</v>
      </c>
      <c r="L26" s="35">
        <f t="shared" si="4"/>
        <v>0</v>
      </c>
      <c r="M26" s="30">
        <f>总电!D54-'1期总电'!G61</f>
        <v>0</v>
      </c>
      <c r="N26" s="35">
        <f t="shared" si="5"/>
        <v>0</v>
      </c>
      <c r="O26" s="30">
        <f>总电!C54-'1期总电'!H61</f>
        <v>0</v>
      </c>
      <c r="P26" s="35">
        <f t="shared" si="6"/>
        <v>0</v>
      </c>
      <c r="Q26" s="30">
        <f>总电!G54-'1期总电'!I61</f>
        <v>0</v>
      </c>
      <c r="R26" s="35">
        <f t="shared" si="7"/>
        <v>0</v>
      </c>
      <c r="S26" s="30">
        <f>总电!E54</f>
        <v>0</v>
      </c>
      <c r="T26" s="35">
        <f t="shared" si="8"/>
        <v>0</v>
      </c>
      <c r="U26" s="30">
        <f>总电!F54</f>
        <v>0</v>
      </c>
      <c r="V26" s="35">
        <f t="shared" si="9"/>
        <v>0</v>
      </c>
      <c r="W26" s="32">
        <f t="shared" si="10"/>
        <v>0</v>
      </c>
      <c r="X26" s="36">
        <f t="shared" si="11"/>
        <v>0</v>
      </c>
      <c r="Y26" s="35">
        <f t="shared" si="12"/>
        <v>0</v>
      </c>
      <c r="Z26" s="37" t="e">
        <f t="shared" si="13"/>
        <v>#DIV/0!</v>
      </c>
      <c r="AA26" s="38">
        <v>1.43</v>
      </c>
      <c r="AB26" s="39" t="e">
        <f t="shared" si="14"/>
        <v>#DIV/0!</v>
      </c>
      <c r="AC26" s="40">
        <f>'WCLF、CLF'!W24</f>
        <v>0</v>
      </c>
      <c r="AD26" s="29">
        <f t="shared" si="15"/>
        <v>0</v>
      </c>
      <c r="AE26" s="7">
        <f t="shared" si="16"/>
        <v>0</v>
      </c>
      <c r="AF26" s="41" t="e">
        <f>'WCLF、CLF'!D24</f>
        <v>#DIV/0!</v>
      </c>
      <c r="AH26" s="42">
        <f>总电!H54-'1期总电'!J61</f>
        <v>0</v>
      </c>
    </row>
    <row r="27" spans="1:34" ht="15" hidden="1" customHeight="1" x14ac:dyDescent="0.2">
      <c r="A27" s="5">
        <v>43269</v>
      </c>
      <c r="B27" s="19">
        <f>'2F IT'!AX69</f>
        <v>0</v>
      </c>
      <c r="C27" s="19">
        <f>'3F IT'!AX64</f>
        <v>0</v>
      </c>
      <c r="D27" s="19">
        <f>'4F IT'!AX60</f>
        <v>0</v>
      </c>
      <c r="E27" s="19">
        <f>'5F IT'!AX62</f>
        <v>0</v>
      </c>
      <c r="F27" s="43">
        <f>'6F IT'!AS61</f>
        <v>0</v>
      </c>
      <c r="G27" s="44">
        <f t="shared" si="0"/>
        <v>0</v>
      </c>
      <c r="H27" s="19">
        <f t="shared" si="1"/>
        <v>0</v>
      </c>
      <c r="I27" s="21">
        <f t="shared" si="2"/>
        <v>0</v>
      </c>
      <c r="J27" s="21">
        <f t="shared" si="3"/>
        <v>0</v>
      </c>
      <c r="K27" s="45">
        <f>总电!B55-'1期总电'!F62</f>
        <v>0</v>
      </c>
      <c r="L27" s="46">
        <f t="shared" si="4"/>
        <v>0</v>
      </c>
      <c r="M27" s="47">
        <f>总电!D55-'1期总电'!G62</f>
        <v>0</v>
      </c>
      <c r="N27" s="46">
        <f t="shared" si="5"/>
        <v>0</v>
      </c>
      <c r="O27" s="47">
        <f>总电!C55-'1期总电'!H62</f>
        <v>0</v>
      </c>
      <c r="P27" s="46">
        <f t="shared" si="6"/>
        <v>0</v>
      </c>
      <c r="Q27" s="47">
        <f>总电!G55-'1期总电'!I62</f>
        <v>0</v>
      </c>
      <c r="R27" s="46">
        <f t="shared" si="7"/>
        <v>0</v>
      </c>
      <c r="S27" s="47">
        <f>总电!E55</f>
        <v>0</v>
      </c>
      <c r="T27" s="46">
        <f t="shared" si="8"/>
        <v>0</v>
      </c>
      <c r="U27" s="47">
        <f>总电!F55</f>
        <v>0</v>
      </c>
      <c r="V27" s="46">
        <f t="shared" si="9"/>
        <v>0</v>
      </c>
      <c r="W27" s="44">
        <f t="shared" si="10"/>
        <v>0</v>
      </c>
      <c r="X27" s="25">
        <f t="shared" si="11"/>
        <v>0</v>
      </c>
      <c r="Y27" s="23">
        <f t="shared" si="12"/>
        <v>0</v>
      </c>
      <c r="Z27" s="26" t="e">
        <f t="shared" si="13"/>
        <v>#DIV/0!</v>
      </c>
      <c r="AA27" s="27">
        <v>1.43</v>
      </c>
      <c r="AB27" s="39" t="e">
        <f t="shared" si="14"/>
        <v>#DIV/0!</v>
      </c>
      <c r="AC27" s="40">
        <f>'WCLF、CLF'!W25</f>
        <v>0</v>
      </c>
      <c r="AD27" s="29">
        <f t="shared" si="15"/>
        <v>0</v>
      </c>
      <c r="AE27" s="7">
        <f t="shared" si="16"/>
        <v>0</v>
      </c>
      <c r="AF27" s="41" t="e">
        <f>'WCLF、CLF'!D25</f>
        <v>#DIV/0!</v>
      </c>
      <c r="AH27" s="42">
        <f>总电!H55-'1期总电'!J62</f>
        <v>0</v>
      </c>
    </row>
    <row r="28" spans="1:34" ht="15" hidden="1" customHeight="1" x14ac:dyDescent="0.2">
      <c r="A28" s="5">
        <v>43270</v>
      </c>
      <c r="B28" s="30">
        <f>'2F IT'!AX70</f>
        <v>0</v>
      </c>
      <c r="C28" s="30">
        <f>'3F IT'!AX65</f>
        <v>0</v>
      </c>
      <c r="D28" s="30">
        <f>'4F IT'!AX61</f>
        <v>0</v>
      </c>
      <c r="E28" s="30">
        <f>'5F IT'!AX63</f>
        <v>0</v>
      </c>
      <c r="F28" s="31">
        <f>'6F IT'!AS62</f>
        <v>0</v>
      </c>
      <c r="G28" s="32">
        <f t="shared" si="0"/>
        <v>0</v>
      </c>
      <c r="H28" s="30">
        <f t="shared" si="1"/>
        <v>0</v>
      </c>
      <c r="I28" s="33">
        <f t="shared" si="2"/>
        <v>0</v>
      </c>
      <c r="J28" s="33">
        <f t="shared" si="3"/>
        <v>0</v>
      </c>
      <c r="K28" s="34">
        <f>总电!B56-'1期总电'!F63</f>
        <v>0</v>
      </c>
      <c r="L28" s="35">
        <f t="shared" si="4"/>
        <v>0</v>
      </c>
      <c r="M28" s="30">
        <f>总电!D56-'1期总电'!G63</f>
        <v>0</v>
      </c>
      <c r="N28" s="35">
        <f t="shared" si="5"/>
        <v>0</v>
      </c>
      <c r="O28" s="30">
        <f>总电!C56-'1期总电'!H63</f>
        <v>0</v>
      </c>
      <c r="P28" s="35">
        <f t="shared" si="6"/>
        <v>0</v>
      </c>
      <c r="Q28" s="30">
        <f>总电!G56-'1期总电'!I63</f>
        <v>0</v>
      </c>
      <c r="R28" s="35">
        <f t="shared" si="7"/>
        <v>0</v>
      </c>
      <c r="S28" s="30">
        <f>总电!E56</f>
        <v>0</v>
      </c>
      <c r="T28" s="35">
        <f t="shared" si="8"/>
        <v>0</v>
      </c>
      <c r="U28" s="30">
        <f>总电!F56</f>
        <v>0</v>
      </c>
      <c r="V28" s="35">
        <f t="shared" si="9"/>
        <v>0</v>
      </c>
      <c r="W28" s="32">
        <f t="shared" si="10"/>
        <v>0</v>
      </c>
      <c r="X28" s="36">
        <f t="shared" si="11"/>
        <v>0</v>
      </c>
      <c r="Y28" s="35">
        <f t="shared" si="12"/>
        <v>0</v>
      </c>
      <c r="Z28" s="37" t="e">
        <f t="shared" si="13"/>
        <v>#DIV/0!</v>
      </c>
      <c r="AA28" s="38">
        <v>1.43</v>
      </c>
      <c r="AB28" s="39" t="e">
        <f t="shared" si="14"/>
        <v>#DIV/0!</v>
      </c>
      <c r="AC28" s="40">
        <f>'WCLF、CLF'!W26</f>
        <v>0</v>
      </c>
      <c r="AD28" s="29">
        <f t="shared" si="15"/>
        <v>0</v>
      </c>
      <c r="AE28" s="7">
        <f t="shared" si="16"/>
        <v>0</v>
      </c>
      <c r="AF28" s="41" t="e">
        <f>'WCLF、CLF'!D26</f>
        <v>#DIV/0!</v>
      </c>
      <c r="AH28" s="42">
        <f>总电!H56-'1期总电'!J63</f>
        <v>0</v>
      </c>
    </row>
    <row r="29" spans="1:34" ht="15" hidden="1" customHeight="1" x14ac:dyDescent="0.2">
      <c r="A29" s="5">
        <v>43271</v>
      </c>
      <c r="B29" s="19">
        <f>'2F IT'!AX71</f>
        <v>0</v>
      </c>
      <c r="C29" s="19">
        <f>'3F IT'!AX66</f>
        <v>0</v>
      </c>
      <c r="D29" s="19">
        <f>'4F IT'!AX62</f>
        <v>0</v>
      </c>
      <c r="E29" s="19">
        <f>'5F IT'!AX64</f>
        <v>0</v>
      </c>
      <c r="F29" s="43">
        <f>'6F IT'!AS63</f>
        <v>0</v>
      </c>
      <c r="G29" s="44">
        <f t="shared" si="0"/>
        <v>0</v>
      </c>
      <c r="H29" s="19">
        <f t="shared" si="1"/>
        <v>0</v>
      </c>
      <c r="I29" s="21">
        <f t="shared" si="2"/>
        <v>0</v>
      </c>
      <c r="J29" s="21">
        <f t="shared" si="3"/>
        <v>0</v>
      </c>
      <c r="K29" s="45">
        <f>总电!B57-'1期总电'!F64</f>
        <v>0</v>
      </c>
      <c r="L29" s="46">
        <f t="shared" si="4"/>
        <v>0</v>
      </c>
      <c r="M29" s="47">
        <f>总电!D57-'1期总电'!G64</f>
        <v>0</v>
      </c>
      <c r="N29" s="46">
        <f t="shared" si="5"/>
        <v>0</v>
      </c>
      <c r="O29" s="47">
        <f>总电!C57-'1期总电'!H64</f>
        <v>0</v>
      </c>
      <c r="P29" s="46">
        <f t="shared" si="6"/>
        <v>0</v>
      </c>
      <c r="Q29" s="47">
        <f>总电!G57-'1期总电'!I64</f>
        <v>0</v>
      </c>
      <c r="R29" s="46">
        <f t="shared" si="7"/>
        <v>0</v>
      </c>
      <c r="S29" s="47">
        <f>总电!E57</f>
        <v>0</v>
      </c>
      <c r="T29" s="46">
        <f t="shared" si="8"/>
        <v>0</v>
      </c>
      <c r="U29" s="47">
        <f>总电!F57</f>
        <v>0</v>
      </c>
      <c r="V29" s="46">
        <f t="shared" si="9"/>
        <v>0</v>
      </c>
      <c r="W29" s="44">
        <f t="shared" si="10"/>
        <v>0</v>
      </c>
      <c r="X29" s="25">
        <f t="shared" si="11"/>
        <v>0</v>
      </c>
      <c r="Y29" s="23">
        <f t="shared" si="12"/>
        <v>0</v>
      </c>
      <c r="Z29" s="26" t="e">
        <f t="shared" si="13"/>
        <v>#DIV/0!</v>
      </c>
      <c r="AA29" s="27">
        <v>1.43</v>
      </c>
      <c r="AB29" s="39" t="e">
        <f t="shared" si="14"/>
        <v>#DIV/0!</v>
      </c>
      <c r="AC29" s="40">
        <f>'WCLF、CLF'!W27</f>
        <v>0</v>
      </c>
      <c r="AD29" s="29">
        <f t="shared" si="15"/>
        <v>0</v>
      </c>
      <c r="AE29" s="7">
        <f t="shared" si="16"/>
        <v>0</v>
      </c>
      <c r="AF29" s="41" t="e">
        <f>'WCLF、CLF'!D27</f>
        <v>#DIV/0!</v>
      </c>
      <c r="AH29" s="42">
        <f>总电!H57-'1期总电'!J64</f>
        <v>0</v>
      </c>
    </row>
    <row r="30" spans="1:34" ht="14.25" hidden="1" customHeight="1" x14ac:dyDescent="0.2">
      <c r="A30" s="5">
        <v>43272</v>
      </c>
      <c r="B30" s="30">
        <f>'2F IT'!AX72</f>
        <v>0</v>
      </c>
      <c r="C30" s="30">
        <f>'3F IT'!AX67</f>
        <v>0</v>
      </c>
      <c r="D30" s="30">
        <f>'4F IT'!AX63</f>
        <v>0</v>
      </c>
      <c r="E30" s="30">
        <f>'5F IT'!AX65</f>
        <v>0</v>
      </c>
      <c r="F30" s="48">
        <f>'6F IT'!AS64</f>
        <v>0</v>
      </c>
      <c r="G30" s="32">
        <f t="shared" si="0"/>
        <v>0</v>
      </c>
      <c r="H30" s="30">
        <f t="shared" si="1"/>
        <v>0</v>
      </c>
      <c r="I30" s="33">
        <f t="shared" si="2"/>
        <v>0</v>
      </c>
      <c r="J30" s="33">
        <f t="shared" si="3"/>
        <v>0</v>
      </c>
      <c r="K30" s="34">
        <f>总电!B58-'1期总电'!F65</f>
        <v>0</v>
      </c>
      <c r="L30" s="35">
        <f t="shared" si="4"/>
        <v>0</v>
      </c>
      <c r="M30" s="30">
        <f>总电!D58-'1期总电'!G65</f>
        <v>0</v>
      </c>
      <c r="N30" s="35">
        <f t="shared" si="5"/>
        <v>0</v>
      </c>
      <c r="O30" s="30">
        <f>总电!C58-'1期总电'!H65</f>
        <v>0</v>
      </c>
      <c r="P30" s="35">
        <f t="shared" si="6"/>
        <v>0</v>
      </c>
      <c r="Q30" s="30">
        <f>总电!G58-'1期总电'!I65</f>
        <v>0</v>
      </c>
      <c r="R30" s="35">
        <f t="shared" si="7"/>
        <v>0</v>
      </c>
      <c r="S30" s="30">
        <f>总电!E58</f>
        <v>0</v>
      </c>
      <c r="T30" s="35">
        <f t="shared" si="8"/>
        <v>0</v>
      </c>
      <c r="U30" s="30">
        <f>总电!F58</f>
        <v>0</v>
      </c>
      <c r="V30" s="35">
        <f t="shared" si="9"/>
        <v>0</v>
      </c>
      <c r="W30" s="32">
        <f t="shared" si="10"/>
        <v>0</v>
      </c>
      <c r="X30" s="36">
        <f t="shared" si="11"/>
        <v>0</v>
      </c>
      <c r="Y30" s="35">
        <f t="shared" si="12"/>
        <v>0</v>
      </c>
      <c r="Z30" s="37" t="e">
        <f t="shared" si="13"/>
        <v>#DIV/0!</v>
      </c>
      <c r="AA30" s="38">
        <v>1.43</v>
      </c>
      <c r="AB30" s="39" t="e">
        <f t="shared" si="14"/>
        <v>#DIV/0!</v>
      </c>
      <c r="AC30" s="40">
        <f>'WCLF、CLF'!W28</f>
        <v>0</v>
      </c>
      <c r="AD30" s="29">
        <f t="shared" si="15"/>
        <v>0</v>
      </c>
      <c r="AE30" s="7">
        <f t="shared" si="16"/>
        <v>0</v>
      </c>
      <c r="AF30" s="41" t="e">
        <f>'WCLF、CLF'!D28</f>
        <v>#DIV/0!</v>
      </c>
      <c r="AH30" s="42">
        <f>总电!H58-'1期总电'!J65</f>
        <v>0</v>
      </c>
    </row>
    <row r="31" spans="1:34" ht="14.25" hidden="1" customHeight="1" x14ac:dyDescent="0.2">
      <c r="A31" s="5">
        <v>43273</v>
      </c>
      <c r="B31" s="19">
        <f>'2F IT'!AX73</f>
        <v>0</v>
      </c>
      <c r="C31" s="19">
        <f>'3F IT'!AX68</f>
        <v>0</v>
      </c>
      <c r="D31" s="19">
        <f>'4F IT'!AX64</f>
        <v>0</v>
      </c>
      <c r="E31" s="19">
        <f>'5F IT'!AX66</f>
        <v>0</v>
      </c>
      <c r="F31" s="20">
        <f>'6F IT'!AS65</f>
        <v>0</v>
      </c>
      <c r="G31" s="44">
        <f t="shared" si="0"/>
        <v>0</v>
      </c>
      <c r="H31" s="19">
        <f t="shared" si="1"/>
        <v>0</v>
      </c>
      <c r="I31" s="21">
        <f t="shared" si="2"/>
        <v>0</v>
      </c>
      <c r="J31" s="21">
        <f t="shared" si="3"/>
        <v>0</v>
      </c>
      <c r="K31" s="45">
        <f>总电!B59-'1期总电'!F66</f>
        <v>0</v>
      </c>
      <c r="L31" s="46">
        <f t="shared" si="4"/>
        <v>0</v>
      </c>
      <c r="M31" s="47">
        <f>总电!D59-'1期总电'!G66</f>
        <v>0</v>
      </c>
      <c r="N31" s="46">
        <f t="shared" si="5"/>
        <v>0</v>
      </c>
      <c r="O31" s="47">
        <f>总电!C59-'1期总电'!H66</f>
        <v>0</v>
      </c>
      <c r="P31" s="46">
        <f t="shared" si="6"/>
        <v>0</v>
      </c>
      <c r="Q31" s="47">
        <f>总电!G59-'1期总电'!I66</f>
        <v>0</v>
      </c>
      <c r="R31" s="46">
        <f t="shared" si="7"/>
        <v>0</v>
      </c>
      <c r="S31" s="47">
        <f>总电!E59</f>
        <v>0</v>
      </c>
      <c r="T31" s="46">
        <f t="shared" si="8"/>
        <v>0</v>
      </c>
      <c r="U31" s="47">
        <f>总电!F59</f>
        <v>0</v>
      </c>
      <c r="V31" s="46">
        <f t="shared" si="9"/>
        <v>0</v>
      </c>
      <c r="W31" s="44">
        <f t="shared" si="10"/>
        <v>0</v>
      </c>
      <c r="X31" s="25">
        <f t="shared" si="11"/>
        <v>0</v>
      </c>
      <c r="Y31" s="23">
        <f t="shared" si="12"/>
        <v>0</v>
      </c>
      <c r="Z31" s="26" t="e">
        <f t="shared" si="13"/>
        <v>#DIV/0!</v>
      </c>
      <c r="AA31" s="27">
        <v>1.43</v>
      </c>
      <c r="AB31" s="39" t="e">
        <f t="shared" si="14"/>
        <v>#DIV/0!</v>
      </c>
      <c r="AC31" s="40">
        <f>'WCLF、CLF'!W29</f>
        <v>0</v>
      </c>
      <c r="AD31" s="29">
        <f t="shared" si="15"/>
        <v>0</v>
      </c>
      <c r="AE31" s="7">
        <f t="shared" si="16"/>
        <v>0</v>
      </c>
      <c r="AF31" s="41" t="e">
        <f>'WCLF、CLF'!D29</f>
        <v>#DIV/0!</v>
      </c>
      <c r="AH31" s="42">
        <f>总电!H59-'1期总电'!J66</f>
        <v>0</v>
      </c>
    </row>
    <row r="32" spans="1:34" ht="14.25" hidden="1" customHeight="1" x14ac:dyDescent="0.2">
      <c r="A32" s="5">
        <v>43274</v>
      </c>
      <c r="B32" s="30">
        <f>'2F IT'!AX74</f>
        <v>0</v>
      </c>
      <c r="C32" s="30">
        <f>'3F IT'!AX69</f>
        <v>0</v>
      </c>
      <c r="D32" s="30">
        <f>'4F IT'!AX65</f>
        <v>0</v>
      </c>
      <c r="E32" s="30">
        <f>'5F IT'!AX67</f>
        <v>0</v>
      </c>
      <c r="F32" s="48">
        <f>'6F IT'!AS66</f>
        <v>0</v>
      </c>
      <c r="G32" s="32">
        <f t="shared" si="0"/>
        <v>0</v>
      </c>
      <c r="H32" s="30">
        <f t="shared" si="1"/>
        <v>0</v>
      </c>
      <c r="I32" s="33">
        <f t="shared" si="2"/>
        <v>0</v>
      </c>
      <c r="J32" s="33">
        <f t="shared" si="3"/>
        <v>0</v>
      </c>
      <c r="K32" s="34">
        <f>总电!B60-'1期总电'!F67</f>
        <v>0</v>
      </c>
      <c r="L32" s="35">
        <f t="shared" si="4"/>
        <v>0</v>
      </c>
      <c r="M32" s="30">
        <f>总电!D60-'1期总电'!G67</f>
        <v>0</v>
      </c>
      <c r="N32" s="35">
        <f t="shared" si="5"/>
        <v>0</v>
      </c>
      <c r="O32" s="30">
        <f>总电!C60-'1期总电'!H67</f>
        <v>0</v>
      </c>
      <c r="P32" s="35">
        <f t="shared" si="6"/>
        <v>0</v>
      </c>
      <c r="Q32" s="30">
        <f>总电!G60-'1期总电'!I67</f>
        <v>0</v>
      </c>
      <c r="R32" s="35">
        <f t="shared" si="7"/>
        <v>0</v>
      </c>
      <c r="S32" s="30">
        <f>总电!E60</f>
        <v>0</v>
      </c>
      <c r="T32" s="35">
        <f t="shared" si="8"/>
        <v>0</v>
      </c>
      <c r="U32" s="30">
        <f>总电!F60</f>
        <v>0</v>
      </c>
      <c r="V32" s="35">
        <f t="shared" si="9"/>
        <v>0</v>
      </c>
      <c r="W32" s="32">
        <f t="shared" si="10"/>
        <v>0</v>
      </c>
      <c r="X32" s="36">
        <f t="shared" si="11"/>
        <v>0</v>
      </c>
      <c r="Y32" s="35">
        <f t="shared" si="12"/>
        <v>0</v>
      </c>
      <c r="Z32" s="37" t="e">
        <f t="shared" si="13"/>
        <v>#DIV/0!</v>
      </c>
      <c r="AA32" s="38">
        <v>1.43</v>
      </c>
      <c r="AB32" s="39" t="e">
        <f t="shared" si="14"/>
        <v>#DIV/0!</v>
      </c>
      <c r="AC32" s="40">
        <f>'WCLF、CLF'!W30</f>
        <v>0</v>
      </c>
      <c r="AD32" s="29">
        <f t="shared" si="15"/>
        <v>0</v>
      </c>
      <c r="AE32" s="7">
        <f t="shared" si="16"/>
        <v>0</v>
      </c>
      <c r="AF32" s="41" t="e">
        <f>'WCLF、CLF'!D30</f>
        <v>#DIV/0!</v>
      </c>
      <c r="AH32" s="42">
        <f>总电!H60-'1期总电'!J67</f>
        <v>0</v>
      </c>
    </row>
    <row r="33" spans="1:34" ht="14.25" hidden="1" customHeight="1" x14ac:dyDescent="0.2">
      <c r="A33" s="5">
        <v>43275</v>
      </c>
      <c r="B33" s="19">
        <f>'2F IT'!AX75</f>
        <v>0</v>
      </c>
      <c r="C33" s="19">
        <f>'3F IT'!AX70</f>
        <v>0</v>
      </c>
      <c r="D33" s="19">
        <f>'4F IT'!AX66</f>
        <v>0</v>
      </c>
      <c r="E33" s="19">
        <f>'5F IT'!AX68</f>
        <v>0</v>
      </c>
      <c r="F33" s="20">
        <f>'6F IT'!AS67</f>
        <v>0</v>
      </c>
      <c r="G33" s="44">
        <f t="shared" si="0"/>
        <v>0</v>
      </c>
      <c r="H33" s="19">
        <f t="shared" si="1"/>
        <v>0</v>
      </c>
      <c r="I33" s="21">
        <f t="shared" si="2"/>
        <v>0</v>
      </c>
      <c r="J33" s="49">
        <f t="shared" si="3"/>
        <v>0</v>
      </c>
      <c r="K33" s="45">
        <f>总电!B61-'1期总电'!F68</f>
        <v>0</v>
      </c>
      <c r="L33" s="46">
        <f t="shared" si="4"/>
        <v>0</v>
      </c>
      <c r="M33" s="47">
        <f>总电!D61-'1期总电'!G68</f>
        <v>0</v>
      </c>
      <c r="N33" s="46">
        <f t="shared" si="5"/>
        <v>0</v>
      </c>
      <c r="O33" s="47">
        <f>总电!C61-'1期总电'!H68</f>
        <v>0</v>
      </c>
      <c r="P33" s="46">
        <f t="shared" si="6"/>
        <v>0</v>
      </c>
      <c r="Q33" s="47">
        <f>总电!G61-'1期总电'!I68</f>
        <v>0</v>
      </c>
      <c r="R33" s="46">
        <f t="shared" si="7"/>
        <v>0</v>
      </c>
      <c r="S33" s="47">
        <f>总电!E61</f>
        <v>0</v>
      </c>
      <c r="T33" s="46">
        <f t="shared" si="8"/>
        <v>0</v>
      </c>
      <c r="U33" s="47">
        <f>总电!F61</f>
        <v>0</v>
      </c>
      <c r="V33" s="46">
        <f t="shared" si="9"/>
        <v>0</v>
      </c>
      <c r="W33" s="44">
        <f t="shared" si="10"/>
        <v>0</v>
      </c>
      <c r="X33" s="25">
        <f t="shared" si="11"/>
        <v>0</v>
      </c>
      <c r="Y33" s="23">
        <f t="shared" si="12"/>
        <v>0</v>
      </c>
      <c r="Z33" s="26" t="e">
        <f t="shared" si="13"/>
        <v>#DIV/0!</v>
      </c>
      <c r="AA33" s="27">
        <v>1.43</v>
      </c>
      <c r="AB33" s="39" t="e">
        <f t="shared" si="14"/>
        <v>#DIV/0!</v>
      </c>
      <c r="AC33" s="40">
        <f>'WCLF、CLF'!W31</f>
        <v>0</v>
      </c>
      <c r="AD33" s="29">
        <f t="shared" si="15"/>
        <v>0</v>
      </c>
      <c r="AE33" s="7">
        <f t="shared" si="16"/>
        <v>0</v>
      </c>
      <c r="AF33" s="41" t="e">
        <f>'WCLF、CLF'!D31</f>
        <v>#DIV/0!</v>
      </c>
      <c r="AH33" s="42">
        <f>总电!H61-'1期总电'!J68</f>
        <v>0</v>
      </c>
    </row>
    <row r="34" spans="1:34" ht="13.5" hidden="1" customHeight="1" x14ac:dyDescent="0.2">
      <c r="A34" s="5">
        <v>43276</v>
      </c>
      <c r="B34" s="30">
        <f>'2F IT'!AX76</f>
        <v>0</v>
      </c>
      <c r="C34" s="30">
        <f>'3F IT'!AX71</f>
        <v>0</v>
      </c>
      <c r="D34" s="30">
        <f>'4F IT'!AX67</f>
        <v>0</v>
      </c>
      <c r="E34" s="30">
        <f>'5F IT'!AX69</f>
        <v>0</v>
      </c>
      <c r="F34" s="48">
        <f>'6F IT'!AS68</f>
        <v>0</v>
      </c>
      <c r="G34" s="32">
        <f t="shared" si="0"/>
        <v>0</v>
      </c>
      <c r="H34" s="30">
        <f t="shared" si="1"/>
        <v>0</v>
      </c>
      <c r="I34" s="33">
        <f t="shared" si="2"/>
        <v>0</v>
      </c>
      <c r="J34" s="33">
        <f t="shared" si="3"/>
        <v>0</v>
      </c>
      <c r="K34" s="34">
        <f>总电!B62-'1期总电'!F69</f>
        <v>0</v>
      </c>
      <c r="L34" s="35">
        <f t="shared" si="4"/>
        <v>0</v>
      </c>
      <c r="M34" s="30">
        <f>总电!D62-'1期总电'!G69</f>
        <v>0</v>
      </c>
      <c r="N34" s="35">
        <f t="shared" si="5"/>
        <v>0</v>
      </c>
      <c r="O34" s="30">
        <f>总电!C62-'1期总电'!H69</f>
        <v>0</v>
      </c>
      <c r="P34" s="35">
        <f t="shared" si="6"/>
        <v>0</v>
      </c>
      <c r="Q34" s="30">
        <f>总电!G62-'1期总电'!I69</f>
        <v>0</v>
      </c>
      <c r="R34" s="35">
        <f t="shared" si="7"/>
        <v>0</v>
      </c>
      <c r="S34" s="30">
        <f>总电!E62</f>
        <v>0</v>
      </c>
      <c r="T34" s="35">
        <f t="shared" si="8"/>
        <v>0</v>
      </c>
      <c r="U34" s="30">
        <f>总电!F62</f>
        <v>0</v>
      </c>
      <c r="V34" s="35">
        <f t="shared" si="9"/>
        <v>0</v>
      </c>
      <c r="W34" s="32">
        <f t="shared" si="10"/>
        <v>0</v>
      </c>
      <c r="X34" s="36">
        <f t="shared" si="11"/>
        <v>0</v>
      </c>
      <c r="Y34" s="35">
        <f t="shared" si="12"/>
        <v>0</v>
      </c>
      <c r="Z34" s="37" t="e">
        <f t="shared" si="13"/>
        <v>#DIV/0!</v>
      </c>
      <c r="AA34" s="38">
        <v>1.43</v>
      </c>
      <c r="AB34" s="39" t="e">
        <f t="shared" si="14"/>
        <v>#DIV/0!</v>
      </c>
      <c r="AC34" s="40">
        <f>'WCLF、CLF'!W32</f>
        <v>0</v>
      </c>
      <c r="AD34" s="29">
        <f t="shared" si="15"/>
        <v>0</v>
      </c>
      <c r="AE34" s="7">
        <f t="shared" si="16"/>
        <v>0</v>
      </c>
      <c r="AF34" s="41" t="e">
        <f>'WCLF、CLF'!D32</f>
        <v>#DIV/0!</v>
      </c>
      <c r="AH34" s="42">
        <f>总电!H62-'1期总电'!J69</f>
        <v>0</v>
      </c>
    </row>
    <row r="35" spans="1:34" ht="13.5" hidden="1" customHeight="1" x14ac:dyDescent="0.2">
      <c r="A35" s="5">
        <v>43277</v>
      </c>
      <c r="B35" s="19">
        <f>'2F IT'!AX77</f>
        <v>0</v>
      </c>
      <c r="C35" s="19">
        <f>'3F IT'!AX72</f>
        <v>0</v>
      </c>
      <c r="D35" s="19">
        <f>'4F IT'!AX68</f>
        <v>0</v>
      </c>
      <c r="E35" s="19">
        <f>'5F IT'!AX70</f>
        <v>0</v>
      </c>
      <c r="F35" s="20">
        <f>'6F IT'!AS69</f>
        <v>0</v>
      </c>
      <c r="G35" s="44">
        <f t="shared" si="0"/>
        <v>0</v>
      </c>
      <c r="H35" s="19">
        <f t="shared" si="1"/>
        <v>0</v>
      </c>
      <c r="I35" s="21">
        <f t="shared" si="2"/>
        <v>0</v>
      </c>
      <c r="J35" s="21">
        <f t="shared" si="3"/>
        <v>0</v>
      </c>
      <c r="K35" s="45">
        <f>总电!B63-'1期总电'!F70</f>
        <v>0</v>
      </c>
      <c r="L35" s="46">
        <f t="shared" si="4"/>
        <v>0</v>
      </c>
      <c r="M35" s="47">
        <f>总电!D63-'1期总电'!G70</f>
        <v>0</v>
      </c>
      <c r="N35" s="46">
        <f t="shared" si="5"/>
        <v>0</v>
      </c>
      <c r="O35" s="47">
        <f>总电!C63-'1期总电'!H70</f>
        <v>0</v>
      </c>
      <c r="P35" s="46">
        <f t="shared" si="6"/>
        <v>0</v>
      </c>
      <c r="Q35" s="47">
        <f>总电!G63-'1期总电'!I70</f>
        <v>0</v>
      </c>
      <c r="R35" s="46">
        <f t="shared" si="7"/>
        <v>0</v>
      </c>
      <c r="S35" s="47">
        <f>总电!E63</f>
        <v>0</v>
      </c>
      <c r="T35" s="46">
        <f t="shared" si="8"/>
        <v>0</v>
      </c>
      <c r="U35" s="47">
        <f>总电!F63</f>
        <v>0</v>
      </c>
      <c r="V35" s="46">
        <f t="shared" si="9"/>
        <v>0</v>
      </c>
      <c r="W35" s="44">
        <f t="shared" si="10"/>
        <v>0</v>
      </c>
      <c r="X35" s="25">
        <f t="shared" si="11"/>
        <v>0</v>
      </c>
      <c r="Y35" s="23">
        <f t="shared" si="12"/>
        <v>0</v>
      </c>
      <c r="Z35" s="26" t="e">
        <f t="shared" si="13"/>
        <v>#DIV/0!</v>
      </c>
      <c r="AA35" s="27">
        <v>1.43</v>
      </c>
      <c r="AB35" s="39" t="e">
        <f t="shared" si="14"/>
        <v>#DIV/0!</v>
      </c>
      <c r="AC35" s="40">
        <f>'WCLF、CLF'!W33</f>
        <v>0</v>
      </c>
      <c r="AD35" s="29">
        <f t="shared" si="15"/>
        <v>0</v>
      </c>
      <c r="AE35" s="7">
        <f t="shared" si="16"/>
        <v>0</v>
      </c>
      <c r="AF35" s="41" t="e">
        <f>'WCLF、CLF'!D33</f>
        <v>#DIV/0!</v>
      </c>
      <c r="AH35" s="42">
        <f>总电!H63-'1期总电'!J70</f>
        <v>0</v>
      </c>
    </row>
    <row r="36" spans="1:34" ht="13.5" hidden="1" customHeight="1" x14ac:dyDescent="0.2">
      <c r="A36" s="5">
        <v>43278</v>
      </c>
      <c r="B36" s="30">
        <f>'2F IT'!AX78</f>
        <v>0</v>
      </c>
      <c r="C36" s="30">
        <f>'3F IT'!AX73</f>
        <v>0</v>
      </c>
      <c r="D36" s="30">
        <f>'4F IT'!AX69</f>
        <v>0</v>
      </c>
      <c r="E36" s="30">
        <f>'5F IT'!AX71</f>
        <v>0</v>
      </c>
      <c r="F36" s="48">
        <f>'6F IT'!AS70</f>
        <v>0</v>
      </c>
      <c r="G36" s="32">
        <f t="shared" si="0"/>
        <v>0</v>
      </c>
      <c r="H36" s="30">
        <f t="shared" si="1"/>
        <v>0</v>
      </c>
      <c r="I36" s="33">
        <f t="shared" si="2"/>
        <v>0</v>
      </c>
      <c r="J36" s="33">
        <f t="shared" si="3"/>
        <v>0</v>
      </c>
      <c r="K36" s="34">
        <f>总电!B64-'1期总电'!F71</f>
        <v>0</v>
      </c>
      <c r="L36" s="35">
        <f t="shared" si="4"/>
        <v>0</v>
      </c>
      <c r="M36" s="30">
        <f>总电!D64-'1期总电'!G71</f>
        <v>0</v>
      </c>
      <c r="N36" s="35">
        <f t="shared" si="5"/>
        <v>0</v>
      </c>
      <c r="O36" s="30">
        <f>总电!C64-'1期总电'!H71</f>
        <v>0</v>
      </c>
      <c r="P36" s="35">
        <f t="shared" si="6"/>
        <v>0</v>
      </c>
      <c r="Q36" s="30">
        <f>总电!G64-'1期总电'!I71</f>
        <v>0</v>
      </c>
      <c r="R36" s="35">
        <f t="shared" si="7"/>
        <v>0</v>
      </c>
      <c r="S36" s="30">
        <f>总电!E64</f>
        <v>0</v>
      </c>
      <c r="T36" s="35">
        <f t="shared" si="8"/>
        <v>0</v>
      </c>
      <c r="U36" s="30">
        <f>总电!F64</f>
        <v>0</v>
      </c>
      <c r="V36" s="35">
        <f t="shared" si="9"/>
        <v>0</v>
      </c>
      <c r="W36" s="32">
        <f t="shared" si="10"/>
        <v>0</v>
      </c>
      <c r="X36" s="36">
        <f t="shared" si="11"/>
        <v>0</v>
      </c>
      <c r="Y36" s="35">
        <f t="shared" si="12"/>
        <v>0</v>
      </c>
      <c r="Z36" s="37" t="e">
        <f t="shared" si="13"/>
        <v>#DIV/0!</v>
      </c>
      <c r="AA36" s="38">
        <v>1.43</v>
      </c>
      <c r="AB36" s="39" t="e">
        <f t="shared" si="14"/>
        <v>#DIV/0!</v>
      </c>
      <c r="AC36" s="40">
        <f>'WCLF、CLF'!W34</f>
        <v>0</v>
      </c>
      <c r="AD36" s="29">
        <f t="shared" si="15"/>
        <v>0</v>
      </c>
      <c r="AE36" s="7">
        <f t="shared" si="16"/>
        <v>0</v>
      </c>
      <c r="AF36" s="41" t="e">
        <f>'WCLF、CLF'!D34</f>
        <v>#DIV/0!</v>
      </c>
      <c r="AH36" s="42">
        <f>总电!H64-'1期总电'!J71</f>
        <v>0</v>
      </c>
    </row>
    <row r="37" spans="1:34" ht="13.5" hidden="1" customHeight="1" x14ac:dyDescent="0.2">
      <c r="A37" s="5">
        <v>43279</v>
      </c>
      <c r="B37" s="19">
        <f>'2F IT'!AX79</f>
        <v>0</v>
      </c>
      <c r="C37" s="19">
        <f>'3F IT'!AX74</f>
        <v>0</v>
      </c>
      <c r="D37" s="19">
        <f>'4F IT'!AX70</f>
        <v>0</v>
      </c>
      <c r="E37" s="19">
        <f>'5F IT'!AX72</f>
        <v>0</v>
      </c>
      <c r="F37" s="20">
        <f>'6F IT'!AS71</f>
        <v>0</v>
      </c>
      <c r="G37" s="44">
        <f t="shared" si="0"/>
        <v>0</v>
      </c>
      <c r="H37" s="19">
        <f t="shared" si="1"/>
        <v>0</v>
      </c>
      <c r="I37" s="21">
        <f t="shared" si="2"/>
        <v>0</v>
      </c>
      <c r="J37" s="21">
        <f t="shared" si="3"/>
        <v>0</v>
      </c>
      <c r="K37" s="45">
        <f>总电!B65-'1期总电'!F72</f>
        <v>0</v>
      </c>
      <c r="L37" s="46">
        <f t="shared" si="4"/>
        <v>0</v>
      </c>
      <c r="M37" s="47">
        <f>总电!D65-'1期总电'!G72</f>
        <v>0</v>
      </c>
      <c r="N37" s="46">
        <f t="shared" si="5"/>
        <v>0</v>
      </c>
      <c r="O37" s="47">
        <f>总电!C65-'1期总电'!H72</f>
        <v>0</v>
      </c>
      <c r="P37" s="46">
        <f t="shared" si="6"/>
        <v>0</v>
      </c>
      <c r="Q37" s="47">
        <f>总电!G65-'1期总电'!I72</f>
        <v>0</v>
      </c>
      <c r="R37" s="46">
        <f t="shared" si="7"/>
        <v>0</v>
      </c>
      <c r="S37" s="47">
        <f>总电!E65</f>
        <v>0</v>
      </c>
      <c r="T37" s="46">
        <f t="shared" si="8"/>
        <v>0</v>
      </c>
      <c r="U37" s="47">
        <f>总电!F65</f>
        <v>0</v>
      </c>
      <c r="V37" s="46">
        <f t="shared" si="9"/>
        <v>0</v>
      </c>
      <c r="W37" s="44">
        <f t="shared" si="10"/>
        <v>0</v>
      </c>
      <c r="X37" s="25">
        <f t="shared" si="11"/>
        <v>0</v>
      </c>
      <c r="Y37" s="23">
        <f t="shared" si="12"/>
        <v>0</v>
      </c>
      <c r="Z37" s="26" t="e">
        <f t="shared" si="13"/>
        <v>#DIV/0!</v>
      </c>
      <c r="AA37" s="27">
        <v>1.43</v>
      </c>
      <c r="AB37" s="39" t="e">
        <f t="shared" si="14"/>
        <v>#DIV/0!</v>
      </c>
      <c r="AC37" s="40">
        <f>'WCLF、CLF'!W35</f>
        <v>0</v>
      </c>
      <c r="AD37" s="29">
        <f t="shared" si="15"/>
        <v>0</v>
      </c>
      <c r="AE37" s="7">
        <f t="shared" si="16"/>
        <v>0</v>
      </c>
      <c r="AF37" s="41" t="e">
        <f>'WCLF、CLF'!D35</f>
        <v>#DIV/0!</v>
      </c>
      <c r="AH37" s="42">
        <f>总电!H65-'1期总电'!J72</f>
        <v>0</v>
      </c>
    </row>
    <row r="38" spans="1:34" ht="13.5" hidden="1" customHeight="1" x14ac:dyDescent="0.2">
      <c r="A38" s="5">
        <v>43280</v>
      </c>
      <c r="B38" s="30">
        <f>'2F IT'!AX80</f>
        <v>0</v>
      </c>
      <c r="C38" s="30">
        <f>'3F IT'!AX75</f>
        <v>0</v>
      </c>
      <c r="D38" s="30">
        <f>'4F IT'!AX71</f>
        <v>0</v>
      </c>
      <c r="E38" s="30">
        <f>'5F IT'!AX73</f>
        <v>0</v>
      </c>
      <c r="F38" s="48">
        <f>'6F IT'!AS72</f>
        <v>0</v>
      </c>
      <c r="G38" s="32">
        <f t="shared" si="0"/>
        <v>0</v>
      </c>
      <c r="H38" s="30">
        <f t="shared" si="1"/>
        <v>0</v>
      </c>
      <c r="I38" s="33">
        <f t="shared" si="2"/>
        <v>0</v>
      </c>
      <c r="J38" s="33">
        <f t="shared" si="3"/>
        <v>0</v>
      </c>
      <c r="K38" s="34">
        <f>总电!B66-'1期总电'!F73</f>
        <v>0</v>
      </c>
      <c r="L38" s="35">
        <f t="shared" si="4"/>
        <v>0</v>
      </c>
      <c r="M38" s="30">
        <f>总电!D66-'1期总电'!G73</f>
        <v>0</v>
      </c>
      <c r="N38" s="35">
        <f t="shared" si="5"/>
        <v>0</v>
      </c>
      <c r="O38" s="30">
        <f>总电!C66-'1期总电'!H73</f>
        <v>0</v>
      </c>
      <c r="P38" s="35">
        <f t="shared" si="6"/>
        <v>0</v>
      </c>
      <c r="Q38" s="30">
        <f>总电!G66-'1期总电'!I73</f>
        <v>0</v>
      </c>
      <c r="R38" s="35">
        <f t="shared" si="7"/>
        <v>0</v>
      </c>
      <c r="S38" s="30">
        <f>总电!E66</f>
        <v>0</v>
      </c>
      <c r="T38" s="35">
        <f t="shared" si="8"/>
        <v>0</v>
      </c>
      <c r="U38" s="30">
        <f>总电!F66</f>
        <v>0</v>
      </c>
      <c r="V38" s="35">
        <f t="shared" si="9"/>
        <v>0</v>
      </c>
      <c r="W38" s="32">
        <f t="shared" si="10"/>
        <v>0</v>
      </c>
      <c r="X38" s="36">
        <f t="shared" si="11"/>
        <v>0</v>
      </c>
      <c r="Y38" s="35">
        <f t="shared" si="12"/>
        <v>0</v>
      </c>
      <c r="Z38" s="37" t="e">
        <f t="shared" si="13"/>
        <v>#DIV/0!</v>
      </c>
      <c r="AA38" s="38">
        <v>1.43</v>
      </c>
      <c r="AB38" s="39" t="e">
        <f t="shared" si="14"/>
        <v>#DIV/0!</v>
      </c>
      <c r="AC38" s="40">
        <f>'WCLF、CLF'!W36</f>
        <v>0</v>
      </c>
      <c r="AD38" s="29">
        <f t="shared" si="15"/>
        <v>0</v>
      </c>
      <c r="AE38" s="7">
        <f t="shared" si="16"/>
        <v>0</v>
      </c>
      <c r="AF38" s="41" t="e">
        <f>'WCLF、CLF'!D36</f>
        <v>#DIV/0!</v>
      </c>
      <c r="AH38" s="42">
        <f>总电!H66-'1期总电'!J73</f>
        <v>0</v>
      </c>
    </row>
    <row r="39" spans="1:34" ht="13.5" hidden="1" customHeight="1" x14ac:dyDescent="0.2">
      <c r="A39" s="5">
        <v>43281</v>
      </c>
      <c r="B39" s="50">
        <f>'2F IT'!AX81</f>
        <v>0</v>
      </c>
      <c r="C39" s="50">
        <f>'3F IT'!AX76</f>
        <v>0</v>
      </c>
      <c r="D39" s="50">
        <f>'4F IT'!AX72</f>
        <v>0</v>
      </c>
      <c r="E39" s="50">
        <f>'5F IT'!AX74</f>
        <v>0</v>
      </c>
      <c r="F39" s="51">
        <f>'6F IT'!AS73</f>
        <v>0</v>
      </c>
      <c r="G39" s="52">
        <f t="shared" si="0"/>
        <v>0</v>
      </c>
      <c r="H39" s="50">
        <f t="shared" si="1"/>
        <v>0</v>
      </c>
      <c r="I39" s="53">
        <f t="shared" si="2"/>
        <v>0</v>
      </c>
      <c r="J39" s="53">
        <f t="shared" si="3"/>
        <v>0</v>
      </c>
      <c r="K39" s="45">
        <f>总电!B67-'1期总电'!F74</f>
        <v>0</v>
      </c>
      <c r="L39" s="46">
        <f t="shared" si="4"/>
        <v>0</v>
      </c>
      <c r="M39" s="47">
        <f>总电!D67-'1期总电'!G74</f>
        <v>0</v>
      </c>
      <c r="N39" s="46">
        <f t="shared" si="5"/>
        <v>0</v>
      </c>
      <c r="O39" s="47">
        <f>总电!C67-'1期总电'!H74</f>
        <v>0</v>
      </c>
      <c r="P39" s="46">
        <f t="shared" si="6"/>
        <v>0</v>
      </c>
      <c r="Q39" s="47">
        <f>总电!G67-'1期总电'!I74</f>
        <v>0</v>
      </c>
      <c r="R39" s="46">
        <f t="shared" si="7"/>
        <v>0</v>
      </c>
      <c r="S39" s="47">
        <f>总电!E67</f>
        <v>0</v>
      </c>
      <c r="T39" s="46">
        <f t="shared" si="8"/>
        <v>0</v>
      </c>
      <c r="U39" s="47">
        <f>总电!F67</f>
        <v>0</v>
      </c>
      <c r="V39" s="46">
        <f t="shared" si="9"/>
        <v>0</v>
      </c>
      <c r="W39" s="52">
        <f t="shared" si="10"/>
        <v>0</v>
      </c>
      <c r="X39" s="54">
        <f t="shared" si="11"/>
        <v>0</v>
      </c>
      <c r="Y39" s="55">
        <f t="shared" si="12"/>
        <v>0</v>
      </c>
      <c r="Z39" s="56" t="e">
        <f t="shared" si="13"/>
        <v>#DIV/0!</v>
      </c>
      <c r="AA39" s="57">
        <v>1.43</v>
      </c>
      <c r="AB39" s="58" t="e">
        <f t="shared" si="14"/>
        <v>#DIV/0!</v>
      </c>
      <c r="AC39" s="40">
        <f>'WCLF、CLF'!W37</f>
        <v>0</v>
      </c>
      <c r="AD39" s="29">
        <f t="shared" si="15"/>
        <v>0</v>
      </c>
      <c r="AE39" s="7">
        <f t="shared" si="16"/>
        <v>0</v>
      </c>
      <c r="AF39" s="41" t="e">
        <f>'WCLF、CLF'!D37</f>
        <v>#DIV/0!</v>
      </c>
      <c r="AH39" s="42">
        <f>总电!H67-'1期总电'!J74</f>
        <v>0</v>
      </c>
    </row>
    <row r="40" spans="1:34" ht="13.5" hidden="1" customHeight="1" x14ac:dyDescent="0.2">
      <c r="A40" s="5">
        <v>43282</v>
      </c>
      <c r="B40" s="30">
        <f>'2F IT'!AX82</f>
        <v>0</v>
      </c>
      <c r="C40" s="30">
        <f>'3F IT'!AX77</f>
        <v>0</v>
      </c>
      <c r="D40" s="30">
        <f>'4F IT'!AX73</f>
        <v>0</v>
      </c>
      <c r="E40" s="30">
        <f>'5F IT'!AX75</f>
        <v>0</v>
      </c>
      <c r="F40" s="48">
        <f>'6F IT'!AS74</f>
        <v>0</v>
      </c>
      <c r="G40" s="32">
        <f t="shared" si="0"/>
        <v>0</v>
      </c>
      <c r="H40" s="30">
        <f t="shared" si="1"/>
        <v>0</v>
      </c>
      <c r="I40" s="33">
        <f t="shared" si="2"/>
        <v>0</v>
      </c>
      <c r="J40" s="33">
        <f t="shared" si="3"/>
        <v>0</v>
      </c>
      <c r="K40" s="34">
        <f>总电!B68-'1期总电'!F75</f>
        <v>0</v>
      </c>
      <c r="L40" s="35">
        <f t="shared" si="4"/>
        <v>0</v>
      </c>
      <c r="M40" s="30">
        <f>总电!D68-'1期总电'!G75</f>
        <v>0</v>
      </c>
      <c r="N40" s="35">
        <f t="shared" si="5"/>
        <v>0</v>
      </c>
      <c r="O40" s="30">
        <f>总电!C68-'1期总电'!H75</f>
        <v>0</v>
      </c>
      <c r="P40" s="35">
        <f t="shared" si="6"/>
        <v>0</v>
      </c>
      <c r="Q40" s="30">
        <f>总电!G68-'1期总电'!I75</f>
        <v>0</v>
      </c>
      <c r="R40" s="35">
        <f t="shared" si="7"/>
        <v>0</v>
      </c>
      <c r="S40" s="30">
        <f>总电!E68</f>
        <v>0</v>
      </c>
      <c r="T40" s="35">
        <f t="shared" si="8"/>
        <v>0</v>
      </c>
      <c r="U40" s="30">
        <f>总电!F68</f>
        <v>0</v>
      </c>
      <c r="V40" s="35">
        <f t="shared" si="9"/>
        <v>0</v>
      </c>
      <c r="W40" s="32">
        <f t="shared" si="10"/>
        <v>0</v>
      </c>
      <c r="X40" s="36">
        <f t="shared" si="11"/>
        <v>0</v>
      </c>
      <c r="Y40" s="35">
        <f t="shared" si="12"/>
        <v>0</v>
      </c>
      <c r="Z40" s="37" t="e">
        <f t="shared" si="13"/>
        <v>#DIV/0!</v>
      </c>
      <c r="AA40" s="38">
        <v>1.43</v>
      </c>
      <c r="AB40" s="39" t="e">
        <f t="shared" si="14"/>
        <v>#DIV/0!</v>
      </c>
      <c r="AC40" s="59">
        <f>'WCLF、CLF'!W38</f>
        <v>0</v>
      </c>
      <c r="AD40" s="29">
        <f t="shared" si="15"/>
        <v>0</v>
      </c>
      <c r="AE40" s="7">
        <f t="shared" si="16"/>
        <v>0</v>
      </c>
      <c r="AF40" s="41" t="e">
        <f>'WCLF、CLF'!D38</f>
        <v>#DIV/0!</v>
      </c>
      <c r="AH40" s="42">
        <f>总电!H68-'1期总电'!J75</f>
        <v>0</v>
      </c>
    </row>
    <row r="41" spans="1:34" ht="24.75" customHeight="1" x14ac:dyDescent="0.15">
      <c r="A41" s="60" t="s">
        <v>43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</row>
    <row r="42" spans="1:34" x14ac:dyDescent="0.15">
      <c r="G42" t="e">
        <f>SUM(G10:G40)</f>
        <v>#VALUE!</v>
      </c>
      <c r="W42">
        <f>SUM(W10:W40)</f>
        <v>-56816900</v>
      </c>
    </row>
  </sheetData>
  <mergeCells count="17">
    <mergeCell ref="AC5:AC6"/>
    <mergeCell ref="AA5:AA6"/>
    <mergeCell ref="AB5:AB6"/>
    <mergeCell ref="K3:V4"/>
    <mergeCell ref="K5:V5"/>
    <mergeCell ref="Z5:Z6"/>
    <mergeCell ref="A2:AB2"/>
    <mergeCell ref="A3:F3"/>
    <mergeCell ref="A4:F4"/>
    <mergeCell ref="G3:J4"/>
    <mergeCell ref="W3:AB3"/>
    <mergeCell ref="W4:AB4"/>
    <mergeCell ref="I5:J5"/>
    <mergeCell ref="B5:F5"/>
    <mergeCell ref="H5:H6"/>
    <mergeCell ref="X5:X6"/>
    <mergeCell ref="Y5:Y6"/>
  </mergeCells>
  <phoneticPr fontId="8" type="noConversion"/>
  <conditionalFormatting sqref="AB1:AB8 AB41:AB1048576">
    <cfRule type="cellIs" dxfId="49" priority="178" operator="equal">
      <formula>"C"</formula>
    </cfRule>
    <cfRule type="cellIs" dxfId="48" priority="179" operator="equal">
      <formula>"O"</formula>
    </cfRule>
  </conditionalFormatting>
  <conditionalFormatting sqref="AB1:AB1048576">
    <cfRule type="cellIs" dxfId="47" priority="1" operator="equal">
      <formula>"NG"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K111"/>
  <sheetViews>
    <sheetView showGridLines="0" topLeftCell="C1" workbookViewId="0">
      <selection activeCell="X8" sqref="X8"/>
    </sheetView>
  </sheetViews>
  <sheetFormatPr defaultRowHeight="14.25" x14ac:dyDescent="0.2"/>
  <cols>
    <col min="1" max="1" width="15" style="106" customWidth="1"/>
    <col min="2" max="2" width="11.25" style="106" customWidth="1"/>
    <col min="3" max="3" width="8.375" style="106" customWidth="1"/>
    <col min="4" max="6" width="7.375" style="106" customWidth="1"/>
    <col min="7" max="7" width="9.375" style="106" customWidth="1"/>
    <col min="8" max="9" width="7.375" style="106" customWidth="1"/>
    <col min="10" max="10" width="8.75" style="106" customWidth="1"/>
    <col min="11" max="16" width="7.375" style="106" customWidth="1"/>
    <col min="17" max="17" width="7.5" style="106" customWidth="1"/>
    <col min="18" max="18" width="7.375" style="106" customWidth="1"/>
    <col min="19" max="19" width="9.5" style="106" customWidth="1"/>
    <col min="20" max="39" width="7.375" style="106" customWidth="1"/>
    <col min="40" max="40" width="8.625" style="106" customWidth="1"/>
    <col min="41" max="45" width="7.375" style="106" customWidth="1"/>
    <col min="46" max="56" width="9" style="106" customWidth="1"/>
    <col min="90" max="256" width="9" style="106" customWidth="1"/>
    <col min="257" max="257" width="15" style="106" customWidth="1"/>
    <col min="258" max="272" width="7.375" style="106" customWidth="1"/>
    <col min="273" max="273" width="7.5" style="106" customWidth="1"/>
    <col min="274" max="301" width="7.375" style="106" customWidth="1"/>
    <col min="302" max="512" width="9" style="106" customWidth="1"/>
    <col min="513" max="513" width="15" style="106" customWidth="1"/>
    <col min="514" max="528" width="7.375" style="106" customWidth="1"/>
    <col min="529" max="529" width="7.5" style="106" customWidth="1"/>
    <col min="530" max="557" width="7.375" style="106" customWidth="1"/>
    <col min="558" max="768" width="9" style="106" customWidth="1"/>
    <col min="769" max="769" width="15" style="106" customWidth="1"/>
    <col min="770" max="784" width="7.375" style="106" customWidth="1"/>
    <col min="785" max="785" width="7.5" style="106" customWidth="1"/>
    <col min="786" max="813" width="7.375" style="106" customWidth="1"/>
    <col min="814" max="1024" width="9" style="106" customWidth="1"/>
    <col min="1025" max="1025" width="15" style="106" customWidth="1"/>
    <col min="1026" max="1040" width="7.375" style="106" customWidth="1"/>
    <col min="1041" max="1041" width="7.5" style="106" customWidth="1"/>
    <col min="1042" max="1069" width="7.375" style="106" customWidth="1"/>
    <col min="1070" max="1280" width="9" style="106" customWidth="1"/>
    <col min="1281" max="1281" width="15" style="106" customWidth="1"/>
    <col min="1282" max="1296" width="7.375" style="106" customWidth="1"/>
    <col min="1297" max="1297" width="7.5" style="106" customWidth="1"/>
    <col min="1298" max="1325" width="7.375" style="106" customWidth="1"/>
    <col min="1326" max="1536" width="9" style="106" customWidth="1"/>
    <col min="1537" max="1537" width="15" style="106" customWidth="1"/>
    <col min="1538" max="1552" width="7.375" style="106" customWidth="1"/>
    <col min="1553" max="1553" width="7.5" style="106" customWidth="1"/>
    <col min="1554" max="1581" width="7.375" style="106" customWidth="1"/>
    <col min="1582" max="1792" width="9" style="106" customWidth="1"/>
    <col min="1793" max="1793" width="15" style="106" customWidth="1"/>
    <col min="1794" max="1808" width="7.375" style="106" customWidth="1"/>
    <col min="1809" max="1809" width="7.5" style="106" customWidth="1"/>
    <col min="1810" max="1837" width="7.375" style="106" customWidth="1"/>
    <col min="1838" max="2048" width="9" style="106" customWidth="1"/>
    <col min="2049" max="2049" width="15" style="106" customWidth="1"/>
    <col min="2050" max="2064" width="7.375" style="106" customWidth="1"/>
    <col min="2065" max="2065" width="7.5" style="106" customWidth="1"/>
    <col min="2066" max="2093" width="7.375" style="106" customWidth="1"/>
    <col min="2094" max="2304" width="9" style="106" customWidth="1"/>
    <col min="2305" max="2305" width="15" style="106" customWidth="1"/>
    <col min="2306" max="2320" width="7.375" style="106" customWidth="1"/>
    <col min="2321" max="2321" width="7.5" style="106" customWidth="1"/>
    <col min="2322" max="2349" width="7.375" style="106" customWidth="1"/>
    <col min="2350" max="2560" width="9" style="106" customWidth="1"/>
    <col min="2561" max="2561" width="15" style="106" customWidth="1"/>
    <col min="2562" max="2576" width="7.375" style="106" customWidth="1"/>
    <col min="2577" max="2577" width="7.5" style="106" customWidth="1"/>
    <col min="2578" max="2605" width="7.375" style="106" customWidth="1"/>
    <col min="2606" max="2816" width="9" style="106" customWidth="1"/>
    <col min="2817" max="2817" width="15" style="106" customWidth="1"/>
    <col min="2818" max="2832" width="7.375" style="106" customWidth="1"/>
    <col min="2833" max="2833" width="7.5" style="106" customWidth="1"/>
    <col min="2834" max="2861" width="7.375" style="106" customWidth="1"/>
    <col min="2862" max="3072" width="9" style="106" customWidth="1"/>
    <col min="3073" max="3073" width="15" style="106" customWidth="1"/>
    <col min="3074" max="3088" width="7.375" style="106" customWidth="1"/>
    <col min="3089" max="3089" width="7.5" style="106" customWidth="1"/>
    <col min="3090" max="3117" width="7.375" style="106" customWidth="1"/>
    <col min="3118" max="3328" width="9" style="106" customWidth="1"/>
    <col min="3329" max="3329" width="15" style="106" customWidth="1"/>
    <col min="3330" max="3344" width="7.375" style="106" customWidth="1"/>
    <col min="3345" max="3345" width="7.5" style="106" customWidth="1"/>
    <col min="3346" max="3373" width="7.375" style="106" customWidth="1"/>
    <col min="3374" max="3584" width="9" style="106" customWidth="1"/>
    <col min="3585" max="3585" width="15" style="106" customWidth="1"/>
    <col min="3586" max="3600" width="7.375" style="106" customWidth="1"/>
    <col min="3601" max="3601" width="7.5" style="106" customWidth="1"/>
    <col min="3602" max="3629" width="7.375" style="106" customWidth="1"/>
    <col min="3630" max="3840" width="9" style="106" customWidth="1"/>
    <col min="3841" max="3841" width="15" style="106" customWidth="1"/>
    <col min="3842" max="3856" width="7.375" style="106" customWidth="1"/>
    <col min="3857" max="3857" width="7.5" style="106" customWidth="1"/>
    <col min="3858" max="3885" width="7.375" style="106" customWidth="1"/>
    <col min="3886" max="4096" width="9" style="106" customWidth="1"/>
    <col min="4097" max="4097" width="15" style="106" customWidth="1"/>
    <col min="4098" max="4112" width="7.375" style="106" customWidth="1"/>
    <col min="4113" max="4113" width="7.5" style="106" customWidth="1"/>
    <col min="4114" max="4141" width="7.375" style="106" customWidth="1"/>
    <col min="4142" max="4352" width="9" style="106" customWidth="1"/>
    <col min="4353" max="4353" width="15" style="106" customWidth="1"/>
    <col min="4354" max="4368" width="7.375" style="106" customWidth="1"/>
    <col min="4369" max="4369" width="7.5" style="106" customWidth="1"/>
    <col min="4370" max="4397" width="7.375" style="106" customWidth="1"/>
    <col min="4398" max="4608" width="9" style="106" customWidth="1"/>
    <col min="4609" max="4609" width="15" style="106" customWidth="1"/>
    <col min="4610" max="4624" width="7.375" style="106" customWidth="1"/>
    <col min="4625" max="4625" width="7.5" style="106" customWidth="1"/>
    <col min="4626" max="4653" width="7.375" style="106" customWidth="1"/>
    <col min="4654" max="4864" width="9" style="106" customWidth="1"/>
    <col min="4865" max="4865" width="15" style="106" customWidth="1"/>
    <col min="4866" max="4880" width="7.375" style="106" customWidth="1"/>
    <col min="4881" max="4881" width="7.5" style="106" customWidth="1"/>
    <col min="4882" max="4909" width="7.375" style="106" customWidth="1"/>
    <col min="4910" max="5120" width="9" style="106" customWidth="1"/>
    <col min="5121" max="5121" width="15" style="106" customWidth="1"/>
    <col min="5122" max="5136" width="7.375" style="106" customWidth="1"/>
    <col min="5137" max="5137" width="7.5" style="106" customWidth="1"/>
    <col min="5138" max="5165" width="7.375" style="106" customWidth="1"/>
    <col min="5166" max="5376" width="9" style="106" customWidth="1"/>
    <col min="5377" max="5377" width="15" style="106" customWidth="1"/>
    <col min="5378" max="5392" width="7.375" style="106" customWidth="1"/>
    <col min="5393" max="5393" width="7.5" style="106" customWidth="1"/>
    <col min="5394" max="5421" width="7.375" style="106" customWidth="1"/>
    <col min="5422" max="5632" width="9" style="106" customWidth="1"/>
    <col min="5633" max="5633" width="15" style="106" customWidth="1"/>
    <col min="5634" max="5648" width="7.375" style="106" customWidth="1"/>
    <col min="5649" max="5649" width="7.5" style="106" customWidth="1"/>
    <col min="5650" max="5677" width="7.375" style="106" customWidth="1"/>
    <col min="5678" max="5888" width="9" style="106" customWidth="1"/>
    <col min="5889" max="5889" width="15" style="106" customWidth="1"/>
    <col min="5890" max="5904" width="7.375" style="106" customWidth="1"/>
    <col min="5905" max="5905" width="7.5" style="106" customWidth="1"/>
    <col min="5906" max="5933" width="7.375" style="106" customWidth="1"/>
    <col min="5934" max="6144" width="9" style="106" customWidth="1"/>
    <col min="6145" max="6145" width="15" style="106" customWidth="1"/>
    <col min="6146" max="6160" width="7.375" style="106" customWidth="1"/>
    <col min="6161" max="6161" width="7.5" style="106" customWidth="1"/>
    <col min="6162" max="6189" width="7.375" style="106" customWidth="1"/>
    <col min="6190" max="6400" width="9" style="106" customWidth="1"/>
    <col min="6401" max="6401" width="15" style="106" customWidth="1"/>
    <col min="6402" max="6416" width="7.375" style="106" customWidth="1"/>
    <col min="6417" max="6417" width="7.5" style="106" customWidth="1"/>
    <col min="6418" max="6445" width="7.375" style="106" customWidth="1"/>
    <col min="6446" max="6656" width="9" style="106" customWidth="1"/>
    <col min="6657" max="6657" width="15" style="106" customWidth="1"/>
    <col min="6658" max="6672" width="7.375" style="106" customWidth="1"/>
    <col min="6673" max="6673" width="7.5" style="106" customWidth="1"/>
    <col min="6674" max="6701" width="7.375" style="106" customWidth="1"/>
    <col min="6702" max="6912" width="9" style="106" customWidth="1"/>
    <col min="6913" max="6913" width="15" style="106" customWidth="1"/>
    <col min="6914" max="6928" width="7.375" style="106" customWidth="1"/>
    <col min="6929" max="6929" width="7.5" style="106" customWidth="1"/>
    <col min="6930" max="6957" width="7.375" style="106" customWidth="1"/>
    <col min="6958" max="7168" width="9" style="106" customWidth="1"/>
    <col min="7169" max="7169" width="15" style="106" customWidth="1"/>
    <col min="7170" max="7184" width="7.375" style="106" customWidth="1"/>
    <col min="7185" max="7185" width="7.5" style="106" customWidth="1"/>
    <col min="7186" max="7213" width="7.375" style="106" customWidth="1"/>
    <col min="7214" max="7424" width="9" style="106" customWidth="1"/>
    <col min="7425" max="7425" width="15" style="106" customWidth="1"/>
    <col min="7426" max="7440" width="7.375" style="106" customWidth="1"/>
    <col min="7441" max="7441" width="7.5" style="106" customWidth="1"/>
    <col min="7442" max="7469" width="7.375" style="106" customWidth="1"/>
    <col min="7470" max="7680" width="9" style="106" customWidth="1"/>
    <col min="7681" max="7681" width="15" style="106" customWidth="1"/>
    <col min="7682" max="7696" width="7.375" style="106" customWidth="1"/>
    <col min="7697" max="7697" width="7.5" style="106" customWidth="1"/>
    <col min="7698" max="7725" width="7.375" style="106" customWidth="1"/>
    <col min="7726" max="7936" width="9" style="106" customWidth="1"/>
    <col min="7937" max="7937" width="15" style="106" customWidth="1"/>
    <col min="7938" max="7952" width="7.375" style="106" customWidth="1"/>
    <col min="7953" max="7953" width="7.5" style="106" customWidth="1"/>
    <col min="7954" max="7981" width="7.375" style="106" customWidth="1"/>
    <col min="7982" max="8192" width="9" style="106" customWidth="1"/>
    <col min="8193" max="8193" width="15" style="106" customWidth="1"/>
    <col min="8194" max="8208" width="7.375" style="106" customWidth="1"/>
    <col min="8209" max="8209" width="7.5" style="106" customWidth="1"/>
    <col min="8210" max="8237" width="7.375" style="106" customWidth="1"/>
    <col min="8238" max="8448" width="9" style="106" customWidth="1"/>
    <col min="8449" max="8449" width="15" style="106" customWidth="1"/>
    <col min="8450" max="8464" width="7.375" style="106" customWidth="1"/>
    <col min="8465" max="8465" width="7.5" style="106" customWidth="1"/>
    <col min="8466" max="8493" width="7.375" style="106" customWidth="1"/>
    <col min="8494" max="8704" width="9" style="106" customWidth="1"/>
    <col min="8705" max="8705" width="15" style="106" customWidth="1"/>
    <col min="8706" max="8720" width="7.375" style="106" customWidth="1"/>
    <col min="8721" max="8721" width="7.5" style="106" customWidth="1"/>
    <col min="8722" max="8749" width="7.375" style="106" customWidth="1"/>
    <col min="8750" max="8960" width="9" style="106" customWidth="1"/>
    <col min="8961" max="8961" width="15" style="106" customWidth="1"/>
    <col min="8962" max="8976" width="7.375" style="106" customWidth="1"/>
    <col min="8977" max="8977" width="7.5" style="106" customWidth="1"/>
    <col min="8978" max="9005" width="7.375" style="106" customWidth="1"/>
    <col min="9006" max="9216" width="9" style="106" customWidth="1"/>
    <col min="9217" max="9217" width="15" style="106" customWidth="1"/>
    <col min="9218" max="9232" width="7.375" style="106" customWidth="1"/>
    <col min="9233" max="9233" width="7.5" style="106" customWidth="1"/>
    <col min="9234" max="9261" width="7.375" style="106" customWidth="1"/>
    <col min="9262" max="9472" width="9" style="106" customWidth="1"/>
    <col min="9473" max="9473" width="15" style="106" customWidth="1"/>
    <col min="9474" max="9488" width="7.375" style="106" customWidth="1"/>
    <col min="9489" max="9489" width="7.5" style="106" customWidth="1"/>
    <col min="9490" max="9517" width="7.375" style="106" customWidth="1"/>
    <col min="9518" max="9728" width="9" style="106" customWidth="1"/>
    <col min="9729" max="9729" width="15" style="106" customWidth="1"/>
    <col min="9730" max="9744" width="7.375" style="106" customWidth="1"/>
    <col min="9745" max="9745" width="7.5" style="106" customWidth="1"/>
    <col min="9746" max="9773" width="7.375" style="106" customWidth="1"/>
    <col min="9774" max="9984" width="9" style="106" customWidth="1"/>
    <col min="9985" max="9985" width="15" style="106" customWidth="1"/>
    <col min="9986" max="10000" width="7.375" style="106" customWidth="1"/>
    <col min="10001" max="10001" width="7.5" style="106" customWidth="1"/>
    <col min="10002" max="10029" width="7.375" style="106" customWidth="1"/>
    <col min="10030" max="10240" width="9" style="106" customWidth="1"/>
    <col min="10241" max="10241" width="15" style="106" customWidth="1"/>
    <col min="10242" max="10256" width="7.375" style="106" customWidth="1"/>
    <col min="10257" max="10257" width="7.5" style="106" customWidth="1"/>
    <col min="10258" max="10285" width="7.375" style="106" customWidth="1"/>
    <col min="10286" max="10496" width="9" style="106" customWidth="1"/>
    <col min="10497" max="10497" width="15" style="106" customWidth="1"/>
    <col min="10498" max="10512" width="7.375" style="106" customWidth="1"/>
    <col min="10513" max="10513" width="7.5" style="106" customWidth="1"/>
    <col min="10514" max="10541" width="7.375" style="106" customWidth="1"/>
    <col min="10542" max="10752" width="9" style="106" customWidth="1"/>
    <col min="10753" max="10753" width="15" style="106" customWidth="1"/>
    <col min="10754" max="10768" width="7.375" style="106" customWidth="1"/>
    <col min="10769" max="10769" width="7.5" style="106" customWidth="1"/>
    <col min="10770" max="10797" width="7.375" style="106" customWidth="1"/>
    <col min="10798" max="11008" width="9" style="106" customWidth="1"/>
    <col min="11009" max="11009" width="15" style="106" customWidth="1"/>
    <col min="11010" max="11024" width="7.375" style="106" customWidth="1"/>
    <col min="11025" max="11025" width="7.5" style="106" customWidth="1"/>
    <col min="11026" max="11053" width="7.375" style="106" customWidth="1"/>
    <col min="11054" max="11264" width="9" style="106" customWidth="1"/>
    <col min="11265" max="11265" width="15" style="106" customWidth="1"/>
    <col min="11266" max="11280" width="7.375" style="106" customWidth="1"/>
    <col min="11281" max="11281" width="7.5" style="106" customWidth="1"/>
    <col min="11282" max="11309" width="7.375" style="106" customWidth="1"/>
    <col min="11310" max="11520" width="9" style="106" customWidth="1"/>
    <col min="11521" max="11521" width="15" style="106" customWidth="1"/>
    <col min="11522" max="11536" width="7.375" style="106" customWidth="1"/>
    <col min="11537" max="11537" width="7.5" style="106" customWidth="1"/>
    <col min="11538" max="11565" width="7.375" style="106" customWidth="1"/>
    <col min="11566" max="11776" width="9" style="106" customWidth="1"/>
    <col min="11777" max="11777" width="15" style="106" customWidth="1"/>
    <col min="11778" max="11792" width="7.375" style="106" customWidth="1"/>
    <col min="11793" max="11793" width="7.5" style="106" customWidth="1"/>
    <col min="11794" max="11821" width="7.375" style="106" customWidth="1"/>
    <col min="11822" max="12032" width="9" style="106" customWidth="1"/>
    <col min="12033" max="12033" width="15" style="106" customWidth="1"/>
    <col min="12034" max="12048" width="7.375" style="106" customWidth="1"/>
    <col min="12049" max="12049" width="7.5" style="106" customWidth="1"/>
    <col min="12050" max="12077" width="7.375" style="106" customWidth="1"/>
    <col min="12078" max="12288" width="9" style="106" customWidth="1"/>
    <col min="12289" max="12289" width="15" style="106" customWidth="1"/>
    <col min="12290" max="12304" width="7.375" style="106" customWidth="1"/>
    <col min="12305" max="12305" width="7.5" style="106" customWidth="1"/>
    <col min="12306" max="12333" width="7.375" style="106" customWidth="1"/>
    <col min="12334" max="12544" width="9" style="106" customWidth="1"/>
    <col min="12545" max="12545" width="15" style="106" customWidth="1"/>
    <col min="12546" max="12560" width="7.375" style="106" customWidth="1"/>
    <col min="12561" max="12561" width="7.5" style="106" customWidth="1"/>
    <col min="12562" max="12589" width="7.375" style="106" customWidth="1"/>
    <col min="12590" max="12800" width="9" style="106" customWidth="1"/>
    <col min="12801" max="12801" width="15" style="106" customWidth="1"/>
    <col min="12802" max="12816" width="7.375" style="106" customWidth="1"/>
    <col min="12817" max="12817" width="7.5" style="106" customWidth="1"/>
    <col min="12818" max="12845" width="7.375" style="106" customWidth="1"/>
    <col min="12846" max="13056" width="9" style="106" customWidth="1"/>
    <col min="13057" max="13057" width="15" style="106" customWidth="1"/>
    <col min="13058" max="13072" width="7.375" style="106" customWidth="1"/>
    <col min="13073" max="13073" width="7.5" style="106" customWidth="1"/>
    <col min="13074" max="13101" width="7.375" style="106" customWidth="1"/>
    <col min="13102" max="13312" width="9" style="106" customWidth="1"/>
    <col min="13313" max="13313" width="15" style="106" customWidth="1"/>
    <col min="13314" max="13328" width="7.375" style="106" customWidth="1"/>
    <col min="13329" max="13329" width="7.5" style="106" customWidth="1"/>
    <col min="13330" max="13357" width="7.375" style="106" customWidth="1"/>
    <col min="13358" max="13568" width="9" style="106" customWidth="1"/>
    <col min="13569" max="13569" width="15" style="106" customWidth="1"/>
    <col min="13570" max="13584" width="7.375" style="106" customWidth="1"/>
    <col min="13585" max="13585" width="7.5" style="106" customWidth="1"/>
    <col min="13586" max="13613" width="7.375" style="106" customWidth="1"/>
    <col min="13614" max="13824" width="9" style="106" customWidth="1"/>
    <col min="13825" max="13825" width="15" style="106" customWidth="1"/>
    <col min="13826" max="13840" width="7.375" style="106" customWidth="1"/>
    <col min="13841" max="13841" width="7.5" style="106" customWidth="1"/>
    <col min="13842" max="13869" width="7.375" style="106" customWidth="1"/>
    <col min="13870" max="14080" width="9" style="106" customWidth="1"/>
    <col min="14081" max="14081" width="15" style="106" customWidth="1"/>
    <col min="14082" max="14096" width="7.375" style="106" customWidth="1"/>
    <col min="14097" max="14097" width="7.5" style="106" customWidth="1"/>
    <col min="14098" max="14125" width="7.375" style="106" customWidth="1"/>
    <col min="14126" max="14336" width="9" style="106" customWidth="1"/>
    <col min="14337" max="14337" width="15" style="106" customWidth="1"/>
    <col min="14338" max="14352" width="7.375" style="106" customWidth="1"/>
    <col min="14353" max="14353" width="7.5" style="106" customWidth="1"/>
    <col min="14354" max="14381" width="7.375" style="106" customWidth="1"/>
    <col min="14382" max="14592" width="9" style="106" customWidth="1"/>
    <col min="14593" max="14593" width="15" style="106" customWidth="1"/>
    <col min="14594" max="14608" width="7.375" style="106" customWidth="1"/>
    <col min="14609" max="14609" width="7.5" style="106" customWidth="1"/>
    <col min="14610" max="14637" width="7.375" style="106" customWidth="1"/>
    <col min="14638" max="14848" width="9" style="106" customWidth="1"/>
    <col min="14849" max="14849" width="15" style="106" customWidth="1"/>
    <col min="14850" max="14864" width="7.375" style="106" customWidth="1"/>
    <col min="14865" max="14865" width="7.5" style="106" customWidth="1"/>
    <col min="14866" max="14893" width="7.375" style="106" customWidth="1"/>
    <col min="14894" max="15104" width="9" style="106" customWidth="1"/>
    <col min="15105" max="15105" width="15" style="106" customWidth="1"/>
    <col min="15106" max="15120" width="7.375" style="106" customWidth="1"/>
    <col min="15121" max="15121" width="7.5" style="106" customWidth="1"/>
    <col min="15122" max="15149" width="7.375" style="106" customWidth="1"/>
    <col min="15150" max="15360" width="9" style="106" customWidth="1"/>
    <col min="15361" max="15361" width="15" style="106" customWidth="1"/>
    <col min="15362" max="15376" width="7.375" style="106" customWidth="1"/>
    <col min="15377" max="15377" width="7.5" style="106" customWidth="1"/>
    <col min="15378" max="15405" width="7.375" style="106" customWidth="1"/>
    <col min="15406" max="15616" width="9" style="106" customWidth="1"/>
    <col min="15617" max="15617" width="15" style="106" customWidth="1"/>
    <col min="15618" max="15632" width="7.375" style="106" customWidth="1"/>
    <col min="15633" max="15633" width="7.5" style="106" customWidth="1"/>
    <col min="15634" max="15661" width="7.375" style="106" customWidth="1"/>
    <col min="15662" max="15872" width="9" style="106" customWidth="1"/>
    <col min="15873" max="15873" width="15" style="106" customWidth="1"/>
    <col min="15874" max="15888" width="7.375" style="106" customWidth="1"/>
    <col min="15889" max="15889" width="7.5" style="106" customWidth="1"/>
    <col min="15890" max="15917" width="7.375" style="106" customWidth="1"/>
    <col min="15918" max="16128" width="9" style="106" customWidth="1"/>
    <col min="16129" max="16129" width="15" style="106" customWidth="1"/>
    <col min="16130" max="16144" width="7.375" style="106" customWidth="1"/>
    <col min="16145" max="16145" width="7.5" style="106" customWidth="1"/>
    <col min="16146" max="16173" width="7.375" style="106" customWidth="1"/>
    <col min="16174" max="16384" width="9" style="106" customWidth="1"/>
  </cols>
  <sheetData>
    <row r="1" spans="1:89" ht="33.950000000000003" customHeight="1" x14ac:dyDescent="0.2">
      <c r="A1" s="244" t="s">
        <v>626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1:89" ht="18.399999999999999" customHeight="1" x14ac:dyDescent="0.2">
      <c r="A2" s="245" t="s">
        <v>112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89" ht="18.399999999999999" customHeight="1" x14ac:dyDescent="0.2">
      <c r="A3" s="245" t="s">
        <v>113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89" ht="18.399999999999999" customHeight="1" x14ac:dyDescent="0.2">
      <c r="A4" s="245" t="s">
        <v>627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</row>
    <row r="5" spans="1:89" ht="409.6" hidden="1" customHeight="1" x14ac:dyDescent="0.2"/>
    <row r="6" spans="1:89" ht="8.1" customHeight="1" x14ac:dyDescent="0.2"/>
    <row r="7" spans="1:89" s="129" customFormat="1" ht="14.1" customHeight="1" x14ac:dyDescent="0.2">
      <c r="A7" s="249"/>
      <c r="B7" s="247" t="s">
        <v>628</v>
      </c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7" t="s">
        <v>629</v>
      </c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</row>
    <row r="8" spans="1:89" s="129" customFormat="1" ht="67.5" customHeight="1" x14ac:dyDescent="0.2">
      <c r="A8" s="248"/>
      <c r="B8" s="108" t="s">
        <v>630</v>
      </c>
      <c r="C8" s="108" t="s">
        <v>631</v>
      </c>
      <c r="D8" s="108" t="s">
        <v>632</v>
      </c>
      <c r="E8" s="108" t="s">
        <v>633</v>
      </c>
      <c r="F8" s="108" t="s">
        <v>634</v>
      </c>
      <c r="G8" s="108" t="s">
        <v>635</v>
      </c>
      <c r="H8" s="108" t="s">
        <v>636</v>
      </c>
      <c r="I8" s="108" t="s">
        <v>637</v>
      </c>
      <c r="J8" s="108" t="s">
        <v>638</v>
      </c>
      <c r="K8" s="108" t="s">
        <v>639</v>
      </c>
      <c r="L8" s="108" t="s">
        <v>640</v>
      </c>
      <c r="M8" s="108" t="s">
        <v>641</v>
      </c>
      <c r="N8" s="108" t="s">
        <v>642</v>
      </c>
      <c r="O8" s="108" t="s">
        <v>643</v>
      </c>
      <c r="P8" s="108" t="s">
        <v>644</v>
      </c>
      <c r="Q8" s="108" t="s">
        <v>645</v>
      </c>
      <c r="R8" s="108" t="s">
        <v>646</v>
      </c>
      <c r="S8" s="108" t="s">
        <v>647</v>
      </c>
      <c r="T8" s="108" t="s">
        <v>648</v>
      </c>
      <c r="U8" s="108" t="s">
        <v>649</v>
      </c>
      <c r="V8" s="108" t="s">
        <v>650</v>
      </c>
      <c r="W8" s="108" t="s">
        <v>651</v>
      </c>
      <c r="X8" s="108" t="s">
        <v>652</v>
      </c>
      <c r="Y8" s="108" t="s">
        <v>653</v>
      </c>
      <c r="Z8" s="108" t="s">
        <v>654</v>
      </c>
      <c r="AA8" s="108" t="s">
        <v>655</v>
      </c>
      <c r="AB8" s="108" t="s">
        <v>656</v>
      </c>
      <c r="AC8" s="108" t="s">
        <v>657</v>
      </c>
      <c r="AD8" s="108" t="s">
        <v>658</v>
      </c>
      <c r="AE8" s="108" t="s">
        <v>659</v>
      </c>
      <c r="AF8" s="108" t="s">
        <v>660</v>
      </c>
      <c r="AG8" s="108" t="s">
        <v>661</v>
      </c>
      <c r="AH8" s="108" t="s">
        <v>662</v>
      </c>
      <c r="AI8" s="108" t="s">
        <v>663</v>
      </c>
      <c r="AJ8" s="108" t="s">
        <v>664</v>
      </c>
      <c r="AK8" s="108" t="s">
        <v>665</v>
      </c>
      <c r="AL8" s="108" t="s">
        <v>666</v>
      </c>
      <c r="AM8" s="108" t="s">
        <v>667</v>
      </c>
      <c r="AN8" s="108" t="s">
        <v>668</v>
      </c>
      <c r="AO8" s="108" t="s">
        <v>669</v>
      </c>
      <c r="AP8" s="108" t="s">
        <v>670</v>
      </c>
      <c r="AQ8" s="108" t="s">
        <v>671</v>
      </c>
      <c r="AR8" s="108" t="s">
        <v>672</v>
      </c>
      <c r="AS8" s="108" t="s">
        <v>673</v>
      </c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</row>
    <row r="9" spans="1:89" s="129" customFormat="1" ht="22.5" customHeight="1" x14ac:dyDescent="0.2">
      <c r="A9" s="248"/>
      <c r="B9" s="113" t="s">
        <v>583</v>
      </c>
      <c r="C9" s="113" t="s">
        <v>583</v>
      </c>
      <c r="D9" s="113" t="s">
        <v>583</v>
      </c>
      <c r="E9" s="113" t="s">
        <v>583</v>
      </c>
      <c r="F9" s="113" t="s">
        <v>583</v>
      </c>
      <c r="G9" s="113" t="s">
        <v>583</v>
      </c>
      <c r="H9" s="113" t="s">
        <v>583</v>
      </c>
      <c r="I9" s="113" t="s">
        <v>583</v>
      </c>
      <c r="J9" s="113" t="s">
        <v>583</v>
      </c>
      <c r="K9" s="113" t="s">
        <v>583</v>
      </c>
      <c r="L9" s="113" t="s">
        <v>583</v>
      </c>
      <c r="M9" s="113" t="s">
        <v>583</v>
      </c>
      <c r="N9" s="113" t="s">
        <v>583</v>
      </c>
      <c r="O9" s="113" t="s">
        <v>583</v>
      </c>
      <c r="P9" s="113" t="s">
        <v>583</v>
      </c>
      <c r="Q9" s="113" t="s">
        <v>583</v>
      </c>
      <c r="R9" s="113" t="s">
        <v>583</v>
      </c>
      <c r="S9" s="113" t="s">
        <v>583</v>
      </c>
      <c r="T9" s="113" t="s">
        <v>583</v>
      </c>
      <c r="U9" s="113" t="s">
        <v>583</v>
      </c>
      <c r="V9" s="113" t="s">
        <v>583</v>
      </c>
      <c r="W9" s="113" t="s">
        <v>674</v>
      </c>
      <c r="X9" s="113" t="s">
        <v>583</v>
      </c>
      <c r="Y9" s="113" t="s">
        <v>583</v>
      </c>
      <c r="Z9" s="113" t="s">
        <v>583</v>
      </c>
      <c r="AA9" s="113" t="s">
        <v>583</v>
      </c>
      <c r="AB9" s="113" t="s">
        <v>583</v>
      </c>
      <c r="AC9" s="113" t="s">
        <v>583</v>
      </c>
      <c r="AD9" s="113" t="s">
        <v>583</v>
      </c>
      <c r="AE9" s="113" t="s">
        <v>583</v>
      </c>
      <c r="AF9" s="113" t="s">
        <v>583</v>
      </c>
      <c r="AG9" s="113" t="s">
        <v>583</v>
      </c>
      <c r="AH9" s="113" t="s">
        <v>583</v>
      </c>
      <c r="AI9" s="113" t="s">
        <v>583</v>
      </c>
      <c r="AJ9" s="113" t="s">
        <v>583</v>
      </c>
      <c r="AK9" s="113" t="s">
        <v>583</v>
      </c>
      <c r="AL9" s="113" t="s">
        <v>583</v>
      </c>
      <c r="AM9" s="113" t="s">
        <v>583</v>
      </c>
      <c r="AN9" s="113" t="s">
        <v>583</v>
      </c>
      <c r="AO9" s="113" t="s">
        <v>583</v>
      </c>
      <c r="AP9" s="113" t="s">
        <v>583</v>
      </c>
      <c r="AQ9" s="113" t="s">
        <v>583</v>
      </c>
      <c r="AR9" s="113" t="s">
        <v>583</v>
      </c>
      <c r="AS9" s="113" t="s">
        <v>583</v>
      </c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</row>
    <row r="10" spans="1:89" ht="13.5" customHeight="1" x14ac:dyDescent="0.2">
      <c r="A10" s="117" t="s">
        <v>169</v>
      </c>
      <c r="B10" s="118" t="s">
        <v>675</v>
      </c>
      <c r="C10" s="118" t="s">
        <v>676</v>
      </c>
      <c r="D10" s="118" t="s">
        <v>677</v>
      </c>
      <c r="E10" s="118" t="s">
        <v>678</v>
      </c>
      <c r="F10" s="118" t="s">
        <v>679</v>
      </c>
      <c r="G10" s="118" t="s">
        <v>680</v>
      </c>
      <c r="H10" s="118" t="s">
        <v>681</v>
      </c>
      <c r="I10" s="118" t="s">
        <v>682</v>
      </c>
      <c r="J10" s="118" t="s">
        <v>683</v>
      </c>
      <c r="K10" s="118" t="s">
        <v>684</v>
      </c>
      <c r="L10" s="118" t="s">
        <v>685</v>
      </c>
      <c r="M10" s="118" t="s">
        <v>686</v>
      </c>
      <c r="N10" s="118" t="s">
        <v>687</v>
      </c>
      <c r="O10" s="118" t="s">
        <v>688</v>
      </c>
      <c r="P10" s="118" t="s">
        <v>689</v>
      </c>
      <c r="Q10" s="118" t="s">
        <v>690</v>
      </c>
      <c r="R10" s="118" t="s">
        <v>691</v>
      </c>
      <c r="S10" s="118" t="s">
        <v>692</v>
      </c>
      <c r="T10" s="118" t="s">
        <v>693</v>
      </c>
      <c r="U10" s="118" t="s">
        <v>694</v>
      </c>
      <c r="V10" s="118" t="s">
        <v>695</v>
      </c>
      <c r="W10" s="118" t="s">
        <v>696</v>
      </c>
      <c r="X10" s="118">
        <v>978917</v>
      </c>
      <c r="Y10" s="118">
        <v>127472</v>
      </c>
      <c r="Z10" s="118">
        <v>77776.3</v>
      </c>
      <c r="AA10" s="118">
        <v>84004</v>
      </c>
      <c r="AB10" s="118">
        <v>132016</v>
      </c>
      <c r="AC10" s="118">
        <v>627384</v>
      </c>
      <c r="AD10" s="118">
        <v>0.4</v>
      </c>
      <c r="AE10" s="118">
        <v>59628.1</v>
      </c>
      <c r="AF10" s="118">
        <v>75325.100000000006</v>
      </c>
      <c r="AG10" s="118">
        <v>0.22</v>
      </c>
      <c r="AH10" s="118">
        <v>2503.0500000000002</v>
      </c>
      <c r="AI10" s="118">
        <v>277526</v>
      </c>
      <c r="AJ10" s="118">
        <v>123311</v>
      </c>
      <c r="AK10" s="118">
        <v>13749.3</v>
      </c>
      <c r="AL10" s="118">
        <v>2644.31</v>
      </c>
      <c r="AM10" s="118">
        <v>140329</v>
      </c>
      <c r="AN10" s="118">
        <v>1128360</v>
      </c>
      <c r="AO10" s="118">
        <v>137188</v>
      </c>
      <c r="AP10" s="118">
        <v>84099.4</v>
      </c>
      <c r="AQ10" s="118">
        <v>80058.399999999994</v>
      </c>
      <c r="AR10" s="118">
        <v>1308.94</v>
      </c>
      <c r="AS10" s="118">
        <v>172494</v>
      </c>
    </row>
    <row r="11" spans="1:89" ht="13.5" customHeight="1" x14ac:dyDescent="0.2">
      <c r="A11" s="117" t="s">
        <v>218</v>
      </c>
      <c r="B11" s="118">
        <v>935378</v>
      </c>
      <c r="C11" s="118">
        <v>120453</v>
      </c>
      <c r="D11" s="118">
        <v>76337.100000000006</v>
      </c>
      <c r="E11" s="118">
        <v>62594.2</v>
      </c>
      <c r="F11" s="118">
        <v>156004</v>
      </c>
      <c r="G11" s="118">
        <v>1059290</v>
      </c>
      <c r="H11" s="118">
        <v>22501.5</v>
      </c>
      <c r="I11" s="118">
        <v>7452.5</v>
      </c>
      <c r="J11" s="118">
        <v>75592.3</v>
      </c>
      <c r="K11" s="118">
        <v>25191.8</v>
      </c>
      <c r="L11" s="118">
        <v>1864.09</v>
      </c>
      <c r="M11" s="118">
        <v>2215.33</v>
      </c>
      <c r="N11" s="118">
        <v>5.64</v>
      </c>
      <c r="O11" s="118">
        <v>109105</v>
      </c>
      <c r="P11" s="118">
        <v>78600.899999999994</v>
      </c>
      <c r="Q11" s="118">
        <v>1970.94</v>
      </c>
      <c r="R11" s="118">
        <v>114968</v>
      </c>
      <c r="S11" s="118">
        <v>1114050</v>
      </c>
      <c r="T11" s="118">
        <v>149750</v>
      </c>
      <c r="U11" s="118">
        <v>84796.3</v>
      </c>
      <c r="V11" s="118">
        <v>83950.1</v>
      </c>
      <c r="W11" s="118">
        <v>166700</v>
      </c>
      <c r="X11" s="118">
        <v>984326</v>
      </c>
      <c r="Y11" s="118">
        <v>128220</v>
      </c>
      <c r="Z11" s="118">
        <v>77900.899999999994</v>
      </c>
      <c r="AA11" s="118">
        <v>84030.1</v>
      </c>
      <c r="AB11" s="118">
        <v>132807</v>
      </c>
      <c r="AC11" s="118">
        <v>627386</v>
      </c>
      <c r="AD11" s="118">
        <v>0.44</v>
      </c>
      <c r="AE11" s="118">
        <v>59628.1</v>
      </c>
      <c r="AF11" s="118">
        <v>75507.7</v>
      </c>
      <c r="AG11" s="118">
        <v>0.24</v>
      </c>
      <c r="AH11" s="118">
        <v>2503.0500000000002</v>
      </c>
      <c r="AI11" s="118">
        <v>277547</v>
      </c>
      <c r="AJ11" s="118">
        <v>123312</v>
      </c>
      <c r="AK11" s="118">
        <v>13749.5</v>
      </c>
      <c r="AL11" s="118">
        <v>2644.31</v>
      </c>
      <c r="AM11" s="118">
        <v>140329</v>
      </c>
      <c r="AN11" s="118">
        <v>1132130</v>
      </c>
      <c r="AO11" s="118">
        <v>137540</v>
      </c>
      <c r="AP11" s="118">
        <v>84208.6</v>
      </c>
      <c r="AQ11" s="118">
        <v>80084.399999999994</v>
      </c>
      <c r="AR11" s="118">
        <v>1308.94</v>
      </c>
      <c r="AS11" s="118">
        <v>173132</v>
      </c>
    </row>
    <row r="12" spans="1:89" ht="13.5" customHeight="1" x14ac:dyDescent="0.2">
      <c r="A12" s="117" t="s">
        <v>219</v>
      </c>
      <c r="B12" s="118">
        <v>935394</v>
      </c>
      <c r="C12" s="118">
        <v>120453</v>
      </c>
      <c r="D12" s="118">
        <v>76337.100000000006</v>
      </c>
      <c r="E12" s="118">
        <v>62621.5</v>
      </c>
      <c r="F12" s="118">
        <v>156004</v>
      </c>
      <c r="G12" s="118">
        <v>1064970</v>
      </c>
      <c r="H12" s="118">
        <v>23394.9</v>
      </c>
      <c r="I12" s="118">
        <v>7759.46</v>
      </c>
      <c r="J12" s="118">
        <v>75865.100000000006</v>
      </c>
      <c r="K12" s="118">
        <v>26099.7</v>
      </c>
      <c r="L12" s="118">
        <v>1864.09</v>
      </c>
      <c r="M12" s="118">
        <v>2215.33</v>
      </c>
      <c r="N12" s="118">
        <v>5.64</v>
      </c>
      <c r="O12" s="118">
        <v>109105</v>
      </c>
      <c r="P12" s="118">
        <v>78600.899999999994</v>
      </c>
      <c r="Q12" s="118">
        <v>1970.94</v>
      </c>
      <c r="R12" s="118">
        <v>114968</v>
      </c>
      <c r="S12" s="118">
        <v>1119720</v>
      </c>
      <c r="T12" s="118">
        <v>150531</v>
      </c>
      <c r="U12" s="118">
        <v>84919.3</v>
      </c>
      <c r="V12" s="118">
        <v>84220.3</v>
      </c>
      <c r="W12" s="118">
        <v>167939</v>
      </c>
      <c r="X12" s="118">
        <v>989256</v>
      </c>
      <c r="Y12" s="118">
        <v>128968</v>
      </c>
      <c r="Z12" s="118">
        <v>78025.7</v>
      </c>
      <c r="AA12" s="118">
        <v>84056.1</v>
      </c>
      <c r="AB12" s="118">
        <v>133602</v>
      </c>
      <c r="AC12" s="118">
        <v>627386</v>
      </c>
      <c r="AD12" s="118">
        <v>0.44</v>
      </c>
      <c r="AE12" s="118">
        <v>59628.1</v>
      </c>
      <c r="AF12" s="118">
        <v>75532.800000000003</v>
      </c>
      <c r="AG12" s="118">
        <v>0.24</v>
      </c>
      <c r="AH12" s="118">
        <v>2503.0500000000002</v>
      </c>
      <c r="AI12" s="118">
        <v>277571</v>
      </c>
      <c r="AJ12" s="118">
        <v>123312</v>
      </c>
      <c r="AK12" s="118">
        <v>13749.6</v>
      </c>
      <c r="AL12" s="118">
        <v>2644.31</v>
      </c>
      <c r="AM12" s="118">
        <v>140329</v>
      </c>
      <c r="AN12" s="118">
        <v>1132150</v>
      </c>
      <c r="AO12" s="118">
        <v>137540</v>
      </c>
      <c r="AP12" s="118">
        <v>84208.6</v>
      </c>
      <c r="AQ12" s="118">
        <v>80110.3</v>
      </c>
      <c r="AR12" s="118">
        <v>1308.94</v>
      </c>
      <c r="AS12" s="118">
        <v>173132</v>
      </c>
    </row>
    <row r="13" spans="1:89" ht="13.5" customHeight="1" x14ac:dyDescent="0.2">
      <c r="A13" s="117" t="s">
        <v>220</v>
      </c>
      <c r="B13" s="118">
        <v>935411</v>
      </c>
      <c r="C13" s="118">
        <v>120454</v>
      </c>
      <c r="D13" s="118">
        <v>76337.2</v>
      </c>
      <c r="E13" s="118">
        <v>62647.7</v>
      </c>
      <c r="F13" s="118">
        <v>156005</v>
      </c>
      <c r="G13" s="118">
        <v>1070110</v>
      </c>
      <c r="H13" s="118">
        <v>24288</v>
      </c>
      <c r="I13" s="118">
        <v>7903.8</v>
      </c>
      <c r="J13" s="118">
        <v>76137.100000000006</v>
      </c>
      <c r="K13" s="118">
        <v>27019.3</v>
      </c>
      <c r="L13" s="118">
        <v>1864.09</v>
      </c>
      <c r="M13" s="118">
        <v>2215.33</v>
      </c>
      <c r="N13" s="118">
        <v>5.64</v>
      </c>
      <c r="O13" s="118">
        <v>109105</v>
      </c>
      <c r="P13" s="118">
        <v>78600.899999999994</v>
      </c>
      <c r="Q13" s="118">
        <v>1970.94</v>
      </c>
      <c r="R13" s="118">
        <v>114968</v>
      </c>
      <c r="S13" s="118">
        <v>1125570</v>
      </c>
      <c r="T13" s="118">
        <v>151312</v>
      </c>
      <c r="U13" s="118">
        <v>85042.9</v>
      </c>
      <c r="V13" s="118">
        <v>84491</v>
      </c>
      <c r="W13" s="118">
        <v>169173</v>
      </c>
      <c r="X13" s="118">
        <v>994485</v>
      </c>
      <c r="Y13" s="118">
        <v>129715</v>
      </c>
      <c r="Z13" s="118">
        <v>78150.899999999994</v>
      </c>
      <c r="AA13" s="118">
        <v>84082.2</v>
      </c>
      <c r="AB13" s="118">
        <v>134394</v>
      </c>
      <c r="AC13" s="118">
        <v>627386</v>
      </c>
      <c r="AD13" s="118">
        <v>0.44</v>
      </c>
      <c r="AE13" s="118">
        <v>59628.1</v>
      </c>
      <c r="AF13" s="118">
        <v>75558</v>
      </c>
      <c r="AG13" s="118">
        <v>0.24</v>
      </c>
      <c r="AH13" s="118">
        <v>2503.0500000000002</v>
      </c>
      <c r="AI13" s="118">
        <v>277596</v>
      </c>
      <c r="AJ13" s="118">
        <v>123312</v>
      </c>
      <c r="AK13" s="118">
        <v>13749.7</v>
      </c>
      <c r="AL13" s="118">
        <v>2644.31</v>
      </c>
      <c r="AM13" s="118">
        <v>140330</v>
      </c>
      <c r="AN13" s="118">
        <v>1132160</v>
      </c>
      <c r="AO13" s="118">
        <v>137540</v>
      </c>
      <c r="AP13" s="118">
        <v>84208.7</v>
      </c>
      <c r="AQ13" s="118">
        <v>80136.2</v>
      </c>
      <c r="AR13" s="118">
        <v>1308.94</v>
      </c>
      <c r="AS13" s="118">
        <v>173132</v>
      </c>
    </row>
    <row r="14" spans="1:89" ht="13.5" customHeight="1" x14ac:dyDescent="0.2">
      <c r="A14" s="117" t="s">
        <v>221</v>
      </c>
      <c r="B14" s="118">
        <v>935427</v>
      </c>
      <c r="C14" s="118">
        <v>120454</v>
      </c>
      <c r="D14" s="118">
        <v>76337.2</v>
      </c>
      <c r="E14" s="118">
        <v>62674.2</v>
      </c>
      <c r="F14" s="118">
        <v>156005</v>
      </c>
      <c r="G14" s="118">
        <v>1075410</v>
      </c>
      <c r="H14" s="118">
        <v>25075.9</v>
      </c>
      <c r="I14" s="118">
        <v>8047.95</v>
      </c>
      <c r="J14" s="118">
        <v>76410</v>
      </c>
      <c r="K14" s="118">
        <v>27938.2</v>
      </c>
      <c r="L14" s="118">
        <v>1864.09</v>
      </c>
      <c r="M14" s="118">
        <v>2215.33</v>
      </c>
      <c r="N14" s="118">
        <v>5.64</v>
      </c>
      <c r="O14" s="118">
        <v>109105</v>
      </c>
      <c r="P14" s="118">
        <v>78600.899999999994</v>
      </c>
      <c r="Q14" s="118">
        <v>1970.94</v>
      </c>
      <c r="R14" s="118">
        <v>114968</v>
      </c>
      <c r="S14" s="118">
        <v>1131500</v>
      </c>
      <c r="T14" s="118">
        <v>152092</v>
      </c>
      <c r="U14" s="118">
        <v>85166.3</v>
      </c>
      <c r="V14" s="118">
        <v>84761.9</v>
      </c>
      <c r="W14" s="118">
        <v>170403</v>
      </c>
      <c r="X14" s="118">
        <v>999914</v>
      </c>
      <c r="Y14" s="118">
        <v>130462</v>
      </c>
      <c r="Z14" s="118">
        <v>78277</v>
      </c>
      <c r="AA14" s="118">
        <v>84108.3</v>
      </c>
      <c r="AB14" s="118">
        <v>135185</v>
      </c>
      <c r="AC14" s="118">
        <v>627386</v>
      </c>
      <c r="AD14" s="118">
        <v>0.44</v>
      </c>
      <c r="AE14" s="118">
        <v>59628.1</v>
      </c>
      <c r="AF14" s="118">
        <v>75583.100000000006</v>
      </c>
      <c r="AG14" s="118">
        <v>0.24</v>
      </c>
      <c r="AH14" s="118">
        <v>2503.0500000000002</v>
      </c>
      <c r="AI14" s="118">
        <v>277620</v>
      </c>
      <c r="AJ14" s="118">
        <v>123313</v>
      </c>
      <c r="AK14" s="118">
        <v>13749.8</v>
      </c>
      <c r="AL14" s="118">
        <v>2644.31</v>
      </c>
      <c r="AM14" s="118">
        <v>140330</v>
      </c>
      <c r="AN14" s="118">
        <v>1132180</v>
      </c>
      <c r="AO14" s="118">
        <v>137540</v>
      </c>
      <c r="AP14" s="118">
        <v>84208.7</v>
      </c>
      <c r="AQ14" s="118">
        <v>80162.100000000006</v>
      </c>
      <c r="AR14" s="118">
        <v>1308.94</v>
      </c>
      <c r="AS14" s="118">
        <v>173133</v>
      </c>
    </row>
    <row r="15" spans="1:89" ht="13.5" customHeight="1" x14ac:dyDescent="0.2">
      <c r="A15" s="117" t="s">
        <v>222</v>
      </c>
      <c r="B15" s="118">
        <v>935444</v>
      </c>
      <c r="C15" s="118">
        <v>120454</v>
      </c>
      <c r="D15" s="118">
        <v>76337.3</v>
      </c>
      <c r="E15" s="118">
        <v>62700.6</v>
      </c>
      <c r="F15" s="118">
        <v>156006</v>
      </c>
      <c r="G15" s="118">
        <v>1080830</v>
      </c>
      <c r="H15" s="118">
        <v>25866.3</v>
      </c>
      <c r="I15" s="118">
        <v>8200.58</v>
      </c>
      <c r="J15" s="118">
        <v>76682.5</v>
      </c>
      <c r="K15" s="118">
        <v>28854.5</v>
      </c>
      <c r="L15" s="118">
        <v>1864.09</v>
      </c>
      <c r="M15" s="118">
        <v>2215.33</v>
      </c>
      <c r="N15" s="118">
        <v>5.64</v>
      </c>
      <c r="O15" s="118">
        <v>109105</v>
      </c>
      <c r="P15" s="118">
        <v>78600.899999999994</v>
      </c>
      <c r="Q15" s="118">
        <v>1970.94</v>
      </c>
      <c r="R15" s="118">
        <v>114968</v>
      </c>
      <c r="S15" s="118">
        <v>1137410</v>
      </c>
      <c r="T15" s="118">
        <v>152873</v>
      </c>
      <c r="U15" s="118">
        <v>85289.5</v>
      </c>
      <c r="V15" s="118">
        <v>85032.5</v>
      </c>
      <c r="W15" s="118">
        <v>171632</v>
      </c>
      <c r="X15" s="118">
        <v>1005560</v>
      </c>
      <c r="Y15" s="118">
        <v>131208</v>
      </c>
      <c r="Z15" s="118">
        <v>78449.7</v>
      </c>
      <c r="AA15" s="118">
        <v>84134.2</v>
      </c>
      <c r="AB15" s="118">
        <v>135974</v>
      </c>
      <c r="AC15" s="118">
        <v>627386</v>
      </c>
      <c r="AD15" s="118">
        <v>0.44</v>
      </c>
      <c r="AE15" s="118">
        <v>59628.1</v>
      </c>
      <c r="AF15" s="118">
        <v>75608.100000000006</v>
      </c>
      <c r="AG15" s="118">
        <v>0.24</v>
      </c>
      <c r="AH15" s="118">
        <v>2503.0500000000002</v>
      </c>
      <c r="AI15" s="118">
        <v>277645</v>
      </c>
      <c r="AJ15" s="118">
        <v>123313</v>
      </c>
      <c r="AK15" s="118">
        <v>13749.9</v>
      </c>
      <c r="AL15" s="118">
        <v>2644.31</v>
      </c>
      <c r="AM15" s="118">
        <v>140330</v>
      </c>
      <c r="AN15" s="118">
        <v>1132200</v>
      </c>
      <c r="AO15" s="118">
        <v>137541</v>
      </c>
      <c r="AP15" s="118">
        <v>84208.8</v>
      </c>
      <c r="AQ15" s="118">
        <v>80188</v>
      </c>
      <c r="AR15" s="118">
        <v>1308.94</v>
      </c>
      <c r="AS15" s="118">
        <v>173133</v>
      </c>
    </row>
    <row r="16" spans="1:89" ht="13.5" customHeight="1" x14ac:dyDescent="0.2">
      <c r="A16" s="117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</row>
    <row r="17" spans="1:45" ht="13.5" customHeight="1" x14ac:dyDescent="0.2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66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</row>
    <row r="18" spans="1:45" ht="13.5" customHeight="1" x14ac:dyDescent="0.2">
      <c r="A18" s="117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66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</row>
    <row r="19" spans="1:45" ht="13.5" customHeight="1" x14ac:dyDescent="0.2">
      <c r="A19" s="117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</row>
    <row r="20" spans="1:45" ht="13.5" customHeight="1" x14ac:dyDescent="0.2">
      <c r="A20" s="117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</row>
    <row r="21" spans="1:45" ht="13.5" customHeight="1" x14ac:dyDescent="0.2">
      <c r="A21" s="117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</row>
    <row r="22" spans="1:45" ht="13.5" customHeight="1" x14ac:dyDescent="0.2">
      <c r="A22" s="117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</row>
    <row r="23" spans="1:45" ht="13.5" customHeight="1" x14ac:dyDescent="0.2">
      <c r="A23" s="117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</row>
    <row r="24" spans="1:45" ht="13.5" customHeight="1" x14ac:dyDescent="0.2">
      <c r="A24" s="117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</row>
    <row r="25" spans="1:45" ht="13.5" customHeight="1" x14ac:dyDescent="0.2">
      <c r="A25" s="117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</row>
    <row r="26" spans="1:45" ht="13.5" customHeight="1" x14ac:dyDescent="0.2">
      <c r="A26" s="117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</row>
    <row r="27" spans="1:45" ht="13.5" customHeight="1" x14ac:dyDescent="0.2">
      <c r="A27" s="117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</row>
    <row r="28" spans="1:45" ht="13.5" customHeight="1" x14ac:dyDescent="0.2">
      <c r="A28" s="117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</row>
    <row r="29" spans="1:45" ht="13.5" customHeight="1" x14ac:dyDescent="0.2">
      <c r="A29" s="117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</row>
    <row r="30" spans="1:45" ht="13.5" customHeight="1" x14ac:dyDescent="0.2">
      <c r="A30" s="117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</row>
    <row r="31" spans="1:45" ht="13.5" customHeight="1" x14ac:dyDescent="0.2">
      <c r="A31" s="117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</row>
    <row r="32" spans="1:45" ht="13.5" customHeight="1" x14ac:dyDescent="0.2">
      <c r="A32" s="117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</row>
    <row r="33" spans="1:89" ht="13.5" customHeight="1" x14ac:dyDescent="0.2">
      <c r="A33" s="117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</row>
    <row r="34" spans="1:89" ht="13.5" customHeight="1" x14ac:dyDescent="0.2">
      <c r="A34" s="117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</row>
    <row r="35" spans="1:89" ht="13.5" customHeight="1" x14ac:dyDescent="0.2">
      <c r="A35" s="117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</row>
    <row r="36" spans="1:89" ht="13.5" customHeight="1" x14ac:dyDescent="0.2">
      <c r="A36" s="117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</row>
    <row r="37" spans="1:89" ht="13.5" customHeight="1" x14ac:dyDescent="0.2">
      <c r="A37" s="117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</row>
    <row r="38" spans="1:89" ht="13.5" customHeight="1" x14ac:dyDescent="0.2">
      <c r="A38" s="117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</row>
    <row r="39" spans="1:89" ht="13.5" customHeight="1" x14ac:dyDescent="0.2">
      <c r="A39" s="117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</row>
    <row r="40" spans="1:89" ht="13.5" customHeight="1" x14ac:dyDescent="0.2">
      <c r="A40" s="117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</row>
    <row r="41" spans="1:89" ht="13.5" customHeight="1" x14ac:dyDescent="0.2">
      <c r="A41" s="117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</row>
    <row r="43" spans="1:89" ht="12.75" customHeight="1" x14ac:dyDescent="0.2"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106"/>
      <c r="BQ43" s="106"/>
      <c r="BR43" s="106"/>
      <c r="BS43" s="106"/>
      <c r="BT43" s="106"/>
      <c r="BU43" s="106"/>
      <c r="BV43" s="106"/>
      <c r="BW43" s="106"/>
      <c r="BX43" s="106"/>
      <c r="BY43" s="106"/>
      <c r="BZ43" s="106"/>
      <c r="CA43" s="106"/>
      <c r="CB43" s="106"/>
      <c r="CC43" s="106"/>
      <c r="CD43" s="106"/>
      <c r="CE43" s="106"/>
      <c r="CF43" s="106"/>
      <c r="CG43" s="106"/>
      <c r="CH43" s="106"/>
      <c r="CI43" s="106"/>
      <c r="CJ43" s="106"/>
      <c r="CK43" s="106"/>
    </row>
    <row r="44" spans="1:89" ht="12.75" customHeight="1" x14ac:dyDescent="0.2">
      <c r="BE44" s="106"/>
      <c r="BF44" s="106"/>
      <c r="BG44" s="106"/>
      <c r="BH44" s="106"/>
      <c r="BI44" s="106"/>
      <c r="BJ44" s="106"/>
      <c r="BK44" s="106"/>
      <c r="BL44" s="106"/>
      <c r="BM44" s="106"/>
      <c r="BN44" s="106"/>
      <c r="BO44" s="106"/>
      <c r="BP44" s="106"/>
      <c r="BQ44" s="106"/>
      <c r="BR44" s="106"/>
      <c r="BS44" s="106"/>
      <c r="BT44" s="106"/>
      <c r="BU44" s="106"/>
      <c r="BV44" s="106"/>
      <c r="BW44" s="106"/>
      <c r="BX44" s="106"/>
      <c r="BY44" s="106"/>
      <c r="BZ44" s="106"/>
      <c r="CA44" s="106"/>
      <c r="CB44" s="106"/>
      <c r="CC44" s="106"/>
      <c r="CD44" s="106"/>
      <c r="CE44" s="106"/>
      <c r="CF44" s="106"/>
      <c r="CG44" s="106"/>
      <c r="CH44" s="106"/>
      <c r="CI44" s="106"/>
      <c r="CJ44" s="106"/>
      <c r="CK44" s="106"/>
    </row>
    <row r="45" spans="1:89" s="167" customFormat="1" ht="12.75" customHeight="1" x14ac:dyDescent="0.2">
      <c r="A45" s="168"/>
      <c r="B45" s="260" t="s">
        <v>697</v>
      </c>
      <c r="C45" s="261"/>
      <c r="D45" s="261"/>
      <c r="E45" s="261"/>
      <c r="F45" s="261"/>
      <c r="G45" s="260" t="s">
        <v>698</v>
      </c>
      <c r="H45" s="261"/>
      <c r="I45" s="261"/>
      <c r="J45" s="261"/>
      <c r="K45" s="261"/>
      <c r="L45" s="261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</row>
    <row r="46" spans="1:89" s="167" customFormat="1" ht="33.75" customHeight="1" x14ac:dyDescent="0.2">
      <c r="A46" s="168"/>
      <c r="B46" s="169" t="s">
        <v>699</v>
      </c>
      <c r="C46" s="169" t="s">
        <v>700</v>
      </c>
      <c r="D46" s="169" t="s">
        <v>701</v>
      </c>
      <c r="E46" s="169" t="s">
        <v>702</v>
      </c>
      <c r="F46" s="169" t="s">
        <v>703</v>
      </c>
      <c r="G46" s="169" t="s">
        <v>704</v>
      </c>
      <c r="H46" s="169" t="s">
        <v>705</v>
      </c>
      <c r="I46" s="169" t="s">
        <v>706</v>
      </c>
      <c r="J46" s="169" t="s">
        <v>707</v>
      </c>
      <c r="K46" s="169" t="s">
        <v>708</v>
      </c>
      <c r="L46" s="169" t="s">
        <v>709</v>
      </c>
      <c r="M46" s="169" t="s">
        <v>710</v>
      </c>
      <c r="N46" s="169" t="s">
        <v>704</v>
      </c>
      <c r="O46" s="169" t="s">
        <v>705</v>
      </c>
      <c r="P46" s="169" t="s">
        <v>706</v>
      </c>
      <c r="Q46" s="169" t="s">
        <v>707</v>
      </c>
      <c r="R46" s="169" t="s">
        <v>708</v>
      </c>
      <c r="S46" s="169" t="s">
        <v>711</v>
      </c>
      <c r="T46" s="169" t="s">
        <v>712</v>
      </c>
      <c r="U46" s="169" t="s">
        <v>713</v>
      </c>
      <c r="V46" s="169" t="s">
        <v>714</v>
      </c>
      <c r="W46" s="169" t="s">
        <v>715</v>
      </c>
      <c r="X46" s="169" t="s">
        <v>716</v>
      </c>
      <c r="Y46" s="169" t="s">
        <v>717</v>
      </c>
      <c r="Z46" s="169" t="s">
        <v>718</v>
      </c>
      <c r="AA46" s="169" t="s">
        <v>719</v>
      </c>
      <c r="AB46" s="169" t="s">
        <v>720</v>
      </c>
      <c r="AC46" s="169" t="s">
        <v>721</v>
      </c>
      <c r="AD46" s="169" t="s">
        <v>722</v>
      </c>
      <c r="AE46" s="169" t="s">
        <v>723</v>
      </c>
      <c r="AF46" s="169" t="s">
        <v>724</v>
      </c>
      <c r="AG46" s="169" t="s">
        <v>725</v>
      </c>
      <c r="AH46" s="169" t="s">
        <v>726</v>
      </c>
      <c r="AI46" s="169" t="s">
        <v>721</v>
      </c>
      <c r="AJ46" s="169" t="s">
        <v>722</v>
      </c>
      <c r="AK46" s="169" t="s">
        <v>723</v>
      </c>
      <c r="AL46" s="169" t="s">
        <v>727</v>
      </c>
      <c r="AM46" s="169" t="s">
        <v>725</v>
      </c>
      <c r="AN46" s="169" t="s">
        <v>728</v>
      </c>
      <c r="AO46" s="169" t="s">
        <v>729</v>
      </c>
      <c r="AP46" s="169" t="s">
        <v>730</v>
      </c>
      <c r="AQ46" s="169" t="s">
        <v>731</v>
      </c>
      <c r="AR46" s="169" t="s">
        <v>732</v>
      </c>
      <c r="AS46" s="169" t="s">
        <v>733</v>
      </c>
      <c r="AT46" s="168"/>
    </row>
    <row r="47" spans="1:89" ht="12.75" customHeight="1" x14ac:dyDescent="0.2">
      <c r="A47" s="141" t="str">
        <f t="shared" ref="A47:A77" si="0">A10</f>
        <v>2018/06/01 00:00:00</v>
      </c>
      <c r="B47" s="141" t="e">
        <f t="shared" ref="B47:AS47" si="1">B11-B10</f>
        <v>#VALUE!</v>
      </c>
      <c r="C47" s="141" t="e">
        <f t="shared" si="1"/>
        <v>#VALUE!</v>
      </c>
      <c r="D47" s="141" t="e">
        <f t="shared" si="1"/>
        <v>#VALUE!</v>
      </c>
      <c r="E47" s="141" t="e">
        <f t="shared" si="1"/>
        <v>#VALUE!</v>
      </c>
      <c r="F47" s="141" t="e">
        <f t="shared" si="1"/>
        <v>#VALUE!</v>
      </c>
      <c r="G47" s="141" t="e">
        <f t="shared" si="1"/>
        <v>#VALUE!</v>
      </c>
      <c r="H47" s="141" t="e">
        <f t="shared" si="1"/>
        <v>#VALUE!</v>
      </c>
      <c r="I47" s="141" t="e">
        <f t="shared" si="1"/>
        <v>#VALUE!</v>
      </c>
      <c r="J47" s="141" t="e">
        <f t="shared" si="1"/>
        <v>#VALUE!</v>
      </c>
      <c r="K47" s="141" t="e">
        <f t="shared" si="1"/>
        <v>#VALUE!</v>
      </c>
      <c r="L47" s="141" t="e">
        <f t="shared" si="1"/>
        <v>#VALUE!</v>
      </c>
      <c r="M47" s="141" t="e">
        <f t="shared" si="1"/>
        <v>#VALUE!</v>
      </c>
      <c r="N47" s="141" t="e">
        <f t="shared" si="1"/>
        <v>#VALUE!</v>
      </c>
      <c r="O47" s="141" t="e">
        <f t="shared" si="1"/>
        <v>#VALUE!</v>
      </c>
      <c r="P47" s="141" t="e">
        <f t="shared" si="1"/>
        <v>#VALUE!</v>
      </c>
      <c r="Q47" s="141" t="e">
        <f t="shared" si="1"/>
        <v>#VALUE!</v>
      </c>
      <c r="R47" s="141" t="e">
        <f t="shared" si="1"/>
        <v>#VALUE!</v>
      </c>
      <c r="S47" s="142" t="e">
        <f t="shared" si="1"/>
        <v>#VALUE!</v>
      </c>
      <c r="T47" s="141" t="e">
        <f t="shared" si="1"/>
        <v>#VALUE!</v>
      </c>
      <c r="U47" s="141" t="e">
        <f t="shared" si="1"/>
        <v>#VALUE!</v>
      </c>
      <c r="V47" s="141" t="e">
        <f t="shared" si="1"/>
        <v>#VALUE!</v>
      </c>
      <c r="W47" s="141" t="e">
        <f t="shared" si="1"/>
        <v>#VALUE!</v>
      </c>
      <c r="X47" s="141">
        <f t="shared" si="1"/>
        <v>5409</v>
      </c>
      <c r="Y47" s="141">
        <f t="shared" si="1"/>
        <v>748</v>
      </c>
      <c r="Z47" s="141">
        <f t="shared" si="1"/>
        <v>124.59999999999127</v>
      </c>
      <c r="AA47" s="141">
        <f t="shared" si="1"/>
        <v>26.100000000005821</v>
      </c>
      <c r="AB47" s="141">
        <f t="shared" si="1"/>
        <v>791</v>
      </c>
      <c r="AC47" s="142">
        <f t="shared" si="1"/>
        <v>2</v>
      </c>
      <c r="AD47" s="141">
        <f t="shared" si="1"/>
        <v>3.999999999999998E-2</v>
      </c>
      <c r="AE47" s="141">
        <f t="shared" si="1"/>
        <v>0</v>
      </c>
      <c r="AF47" s="141">
        <f t="shared" si="1"/>
        <v>182.59999999999127</v>
      </c>
      <c r="AG47" s="141">
        <f t="shared" si="1"/>
        <v>1.999999999999999E-2</v>
      </c>
      <c r="AH47" s="141">
        <f t="shared" si="1"/>
        <v>0</v>
      </c>
      <c r="AI47" s="141">
        <f t="shared" si="1"/>
        <v>21</v>
      </c>
      <c r="AJ47" s="141">
        <f t="shared" si="1"/>
        <v>1</v>
      </c>
      <c r="AK47" s="141">
        <f t="shared" si="1"/>
        <v>0.2000000000007276</v>
      </c>
      <c r="AL47" s="141">
        <f t="shared" si="1"/>
        <v>0</v>
      </c>
      <c r="AM47" s="141">
        <f t="shared" si="1"/>
        <v>0</v>
      </c>
      <c r="AN47" s="141">
        <f t="shared" si="1"/>
        <v>3770</v>
      </c>
      <c r="AO47" s="141">
        <f t="shared" si="1"/>
        <v>352</v>
      </c>
      <c r="AP47" s="141">
        <f t="shared" si="1"/>
        <v>109.20000000001164</v>
      </c>
      <c r="AQ47" s="141">
        <f t="shared" si="1"/>
        <v>26</v>
      </c>
      <c r="AR47" s="141">
        <f t="shared" si="1"/>
        <v>0</v>
      </c>
      <c r="AS47" s="141">
        <f t="shared" si="1"/>
        <v>638</v>
      </c>
      <c r="AT47" s="141" t="e">
        <f t="shared" ref="AT47:AT77" si="2">SUM(B47:AS47)</f>
        <v>#VALUE!</v>
      </c>
      <c r="BE47" s="106"/>
      <c r="BF47" s="106"/>
      <c r="BG47" s="106"/>
      <c r="BH47" s="106"/>
      <c r="BI47" s="106"/>
      <c r="BJ47" s="106"/>
      <c r="BK47" s="106"/>
      <c r="BL47" s="106"/>
      <c r="BM47" s="106"/>
      <c r="BN47" s="106"/>
      <c r="BO47" s="106"/>
      <c r="BP47" s="106"/>
      <c r="BQ47" s="106"/>
      <c r="BR47" s="106"/>
      <c r="BS47" s="106"/>
      <c r="BT47" s="106"/>
      <c r="BU47" s="106"/>
      <c r="BV47" s="106"/>
      <c r="BW47" s="106"/>
      <c r="BX47" s="106"/>
      <c r="BY47" s="106"/>
      <c r="BZ47" s="106"/>
      <c r="CA47" s="106"/>
      <c r="CB47" s="106"/>
      <c r="CC47" s="106"/>
      <c r="CD47" s="106"/>
      <c r="CE47" s="106"/>
      <c r="CF47" s="106"/>
      <c r="CG47" s="106"/>
      <c r="CH47" s="106"/>
      <c r="CI47" s="106"/>
      <c r="CJ47" s="106"/>
      <c r="CK47" s="106"/>
    </row>
    <row r="48" spans="1:89" ht="12.75" customHeight="1" x14ac:dyDescent="0.2">
      <c r="A48" s="141" t="str">
        <f t="shared" si="0"/>
        <v>2018/06/02 00:00:00</v>
      </c>
      <c r="B48" s="141">
        <f t="shared" ref="B48:AS48" si="3">B12-B11</f>
        <v>16</v>
      </c>
      <c r="C48" s="141">
        <f t="shared" si="3"/>
        <v>0</v>
      </c>
      <c r="D48" s="141">
        <f t="shared" si="3"/>
        <v>0</v>
      </c>
      <c r="E48" s="141">
        <f t="shared" si="3"/>
        <v>27.30000000000291</v>
      </c>
      <c r="F48" s="141">
        <f t="shared" si="3"/>
        <v>0</v>
      </c>
      <c r="G48" s="141">
        <f t="shared" si="3"/>
        <v>5680</v>
      </c>
      <c r="H48" s="141">
        <f t="shared" si="3"/>
        <v>893.40000000000146</v>
      </c>
      <c r="I48" s="141">
        <f t="shared" si="3"/>
        <v>306.96000000000004</v>
      </c>
      <c r="J48" s="141">
        <f t="shared" si="3"/>
        <v>272.80000000000291</v>
      </c>
      <c r="K48" s="141">
        <f t="shared" si="3"/>
        <v>907.90000000000146</v>
      </c>
      <c r="L48" s="141">
        <f t="shared" si="3"/>
        <v>0</v>
      </c>
      <c r="M48" s="141">
        <f t="shared" si="3"/>
        <v>0</v>
      </c>
      <c r="N48" s="141">
        <f t="shared" si="3"/>
        <v>0</v>
      </c>
      <c r="O48" s="141">
        <f t="shared" si="3"/>
        <v>0</v>
      </c>
      <c r="P48" s="141">
        <f t="shared" si="3"/>
        <v>0</v>
      </c>
      <c r="Q48" s="141">
        <f t="shared" si="3"/>
        <v>0</v>
      </c>
      <c r="R48" s="141">
        <f t="shared" si="3"/>
        <v>0</v>
      </c>
      <c r="S48" s="142">
        <f t="shared" si="3"/>
        <v>5670</v>
      </c>
      <c r="T48" s="141">
        <f t="shared" si="3"/>
        <v>781</v>
      </c>
      <c r="U48" s="141">
        <f t="shared" si="3"/>
        <v>123</v>
      </c>
      <c r="V48" s="141">
        <f t="shared" si="3"/>
        <v>270.19999999999709</v>
      </c>
      <c r="W48" s="141">
        <f t="shared" si="3"/>
        <v>1239</v>
      </c>
      <c r="X48" s="141">
        <f t="shared" si="3"/>
        <v>4930</v>
      </c>
      <c r="Y48" s="141">
        <f t="shared" si="3"/>
        <v>748</v>
      </c>
      <c r="Z48" s="141">
        <f t="shared" si="3"/>
        <v>124.80000000000291</v>
      </c>
      <c r="AA48" s="141">
        <f t="shared" si="3"/>
        <v>26</v>
      </c>
      <c r="AB48" s="141">
        <f t="shared" si="3"/>
        <v>795</v>
      </c>
      <c r="AC48" s="142">
        <f t="shared" si="3"/>
        <v>0</v>
      </c>
      <c r="AD48" s="141">
        <f t="shared" si="3"/>
        <v>0</v>
      </c>
      <c r="AE48" s="141">
        <f t="shared" si="3"/>
        <v>0</v>
      </c>
      <c r="AF48" s="141">
        <f t="shared" si="3"/>
        <v>25.100000000005821</v>
      </c>
      <c r="AG48" s="141">
        <f t="shared" si="3"/>
        <v>0</v>
      </c>
      <c r="AH48" s="141">
        <f t="shared" si="3"/>
        <v>0</v>
      </c>
      <c r="AI48" s="141">
        <f t="shared" si="3"/>
        <v>24</v>
      </c>
      <c r="AJ48" s="141">
        <f t="shared" si="3"/>
        <v>0</v>
      </c>
      <c r="AK48" s="141">
        <f t="shared" si="3"/>
        <v>0.1000000000003638</v>
      </c>
      <c r="AL48" s="141">
        <f t="shared" si="3"/>
        <v>0</v>
      </c>
      <c r="AM48" s="141">
        <f t="shared" si="3"/>
        <v>0</v>
      </c>
      <c r="AN48" s="141">
        <f t="shared" si="3"/>
        <v>20</v>
      </c>
      <c r="AO48" s="141">
        <f t="shared" si="3"/>
        <v>0</v>
      </c>
      <c r="AP48" s="141">
        <f t="shared" si="3"/>
        <v>0</v>
      </c>
      <c r="AQ48" s="141">
        <f t="shared" si="3"/>
        <v>25.900000000008731</v>
      </c>
      <c r="AR48" s="141">
        <f t="shared" si="3"/>
        <v>0</v>
      </c>
      <c r="AS48" s="141">
        <f t="shared" si="3"/>
        <v>0</v>
      </c>
      <c r="AT48" s="141">
        <f t="shared" si="2"/>
        <v>22906.460000000021</v>
      </c>
      <c r="BE48" s="106"/>
      <c r="BF48" s="106"/>
      <c r="BG48" s="106"/>
      <c r="BH48" s="106"/>
      <c r="BI48" s="106"/>
      <c r="BJ48" s="106"/>
      <c r="BK48" s="106"/>
      <c r="BL48" s="106"/>
      <c r="BM48" s="106"/>
      <c r="BN48" s="106"/>
      <c r="BO48" s="106"/>
      <c r="BP48" s="106"/>
      <c r="BQ48" s="106"/>
      <c r="BR48" s="106"/>
      <c r="BS48" s="106"/>
      <c r="BT48" s="106"/>
      <c r="BU48" s="106"/>
      <c r="BV48" s="106"/>
      <c r="BW48" s="106"/>
      <c r="BX48" s="106"/>
      <c r="BY48" s="106"/>
      <c r="BZ48" s="106"/>
      <c r="CA48" s="106"/>
      <c r="CB48" s="106"/>
      <c r="CC48" s="106"/>
      <c r="CD48" s="106"/>
      <c r="CE48" s="106"/>
      <c r="CF48" s="106"/>
      <c r="CG48" s="106"/>
      <c r="CH48" s="106"/>
      <c r="CI48" s="106"/>
      <c r="CJ48" s="106"/>
      <c r="CK48" s="106"/>
    </row>
    <row r="49" spans="1:89" ht="12.75" customHeight="1" x14ac:dyDescent="0.2">
      <c r="A49" s="141" t="str">
        <f t="shared" si="0"/>
        <v>2018/06/02 23:59:59</v>
      </c>
      <c r="B49" s="141">
        <f t="shared" ref="B49:AS49" si="4">B13-B12</f>
        <v>17</v>
      </c>
      <c r="C49" s="141">
        <f t="shared" si="4"/>
        <v>1</v>
      </c>
      <c r="D49" s="141">
        <f t="shared" si="4"/>
        <v>9.9999999991268851E-2</v>
      </c>
      <c r="E49" s="141">
        <f t="shared" si="4"/>
        <v>26.19999999999709</v>
      </c>
      <c r="F49" s="141">
        <f t="shared" si="4"/>
        <v>1</v>
      </c>
      <c r="G49" s="141">
        <f t="shared" si="4"/>
        <v>5140</v>
      </c>
      <c r="H49" s="141">
        <f t="shared" si="4"/>
        <v>893.09999999999854</v>
      </c>
      <c r="I49" s="141">
        <f t="shared" si="4"/>
        <v>144.34000000000015</v>
      </c>
      <c r="J49" s="141">
        <f t="shared" si="4"/>
        <v>272</v>
      </c>
      <c r="K49" s="141">
        <f t="shared" si="4"/>
        <v>919.59999999999854</v>
      </c>
      <c r="L49" s="141">
        <f t="shared" si="4"/>
        <v>0</v>
      </c>
      <c r="M49" s="141">
        <f t="shared" si="4"/>
        <v>0</v>
      </c>
      <c r="N49" s="141">
        <f t="shared" si="4"/>
        <v>0</v>
      </c>
      <c r="O49" s="141">
        <f t="shared" si="4"/>
        <v>0</v>
      </c>
      <c r="P49" s="141">
        <f t="shared" si="4"/>
        <v>0</v>
      </c>
      <c r="Q49" s="141">
        <f t="shared" si="4"/>
        <v>0</v>
      </c>
      <c r="R49" s="141">
        <f t="shared" si="4"/>
        <v>0</v>
      </c>
      <c r="S49" s="142">
        <f t="shared" si="4"/>
        <v>5850</v>
      </c>
      <c r="T49" s="141">
        <f t="shared" si="4"/>
        <v>781</v>
      </c>
      <c r="U49" s="141">
        <f t="shared" si="4"/>
        <v>123.59999999999127</v>
      </c>
      <c r="V49" s="141">
        <f t="shared" si="4"/>
        <v>270.69999999999709</v>
      </c>
      <c r="W49" s="141">
        <f t="shared" si="4"/>
        <v>1234</v>
      </c>
      <c r="X49" s="141">
        <f t="shared" si="4"/>
        <v>5229</v>
      </c>
      <c r="Y49" s="141">
        <f t="shared" si="4"/>
        <v>747</v>
      </c>
      <c r="Z49" s="141">
        <f t="shared" si="4"/>
        <v>125.19999999999709</v>
      </c>
      <c r="AA49" s="141">
        <f t="shared" si="4"/>
        <v>26.099999999991269</v>
      </c>
      <c r="AB49" s="141">
        <f t="shared" si="4"/>
        <v>792</v>
      </c>
      <c r="AC49" s="142">
        <f t="shared" si="4"/>
        <v>0</v>
      </c>
      <c r="AD49" s="141">
        <f t="shared" si="4"/>
        <v>0</v>
      </c>
      <c r="AE49" s="141">
        <f t="shared" si="4"/>
        <v>0</v>
      </c>
      <c r="AF49" s="141">
        <f t="shared" si="4"/>
        <v>25.19999999999709</v>
      </c>
      <c r="AG49" s="141">
        <f t="shared" si="4"/>
        <v>0</v>
      </c>
      <c r="AH49" s="141">
        <f t="shared" si="4"/>
        <v>0</v>
      </c>
      <c r="AI49" s="141">
        <f t="shared" si="4"/>
        <v>25</v>
      </c>
      <c r="AJ49" s="141">
        <f t="shared" si="4"/>
        <v>0</v>
      </c>
      <c r="AK49" s="141">
        <f t="shared" si="4"/>
        <v>0.1000000000003638</v>
      </c>
      <c r="AL49" s="141">
        <f t="shared" si="4"/>
        <v>0</v>
      </c>
      <c r="AM49" s="141">
        <f t="shared" si="4"/>
        <v>1</v>
      </c>
      <c r="AN49" s="141">
        <f t="shared" si="4"/>
        <v>10</v>
      </c>
      <c r="AO49" s="141">
        <f t="shared" si="4"/>
        <v>0</v>
      </c>
      <c r="AP49" s="141">
        <f t="shared" si="4"/>
        <v>9.9999999991268851E-2</v>
      </c>
      <c r="AQ49" s="141">
        <f t="shared" si="4"/>
        <v>25.899999999994179</v>
      </c>
      <c r="AR49" s="141">
        <f t="shared" si="4"/>
        <v>0</v>
      </c>
      <c r="AS49" s="141">
        <f t="shared" si="4"/>
        <v>0</v>
      </c>
      <c r="AT49" s="141">
        <f t="shared" si="2"/>
        <v>22680.239999999947</v>
      </c>
      <c r="BE49" s="106"/>
      <c r="BF49" s="106"/>
      <c r="BG49" s="106"/>
      <c r="BH49" s="106"/>
      <c r="BI49" s="106"/>
      <c r="BJ49" s="106"/>
      <c r="BK49" s="106"/>
      <c r="BL49" s="106"/>
      <c r="BM49" s="106"/>
      <c r="BN49" s="106"/>
      <c r="BO49" s="106"/>
      <c r="BP49" s="106"/>
      <c r="BQ49" s="106"/>
      <c r="BR49" s="106"/>
      <c r="BS49" s="106"/>
      <c r="BT49" s="106"/>
      <c r="BU49" s="106"/>
      <c r="BV49" s="106"/>
      <c r="BW49" s="106"/>
      <c r="BX49" s="106"/>
      <c r="BY49" s="106"/>
      <c r="BZ49" s="106"/>
      <c r="CA49" s="106"/>
      <c r="CB49" s="106"/>
      <c r="CC49" s="106"/>
      <c r="CD49" s="106"/>
      <c r="CE49" s="106"/>
      <c r="CF49" s="106"/>
      <c r="CG49" s="106"/>
      <c r="CH49" s="106"/>
      <c r="CI49" s="106"/>
      <c r="CJ49" s="106"/>
      <c r="CK49" s="106"/>
    </row>
    <row r="50" spans="1:89" ht="12.75" customHeight="1" x14ac:dyDescent="0.2">
      <c r="A50" s="141" t="str">
        <f t="shared" si="0"/>
        <v>2018/06/04 00:00:00</v>
      </c>
      <c r="B50" s="141">
        <f t="shared" ref="B50:AS50" si="5">B14-B13</f>
        <v>16</v>
      </c>
      <c r="C50" s="141">
        <f t="shared" si="5"/>
        <v>0</v>
      </c>
      <c r="D50" s="141">
        <f t="shared" si="5"/>
        <v>0</v>
      </c>
      <c r="E50" s="141">
        <f t="shared" si="5"/>
        <v>26.5</v>
      </c>
      <c r="F50" s="141">
        <f t="shared" si="5"/>
        <v>0</v>
      </c>
      <c r="G50" s="141">
        <f t="shared" si="5"/>
        <v>5300</v>
      </c>
      <c r="H50" s="141">
        <f t="shared" si="5"/>
        <v>787.90000000000146</v>
      </c>
      <c r="I50" s="141">
        <f t="shared" si="5"/>
        <v>144.14999999999964</v>
      </c>
      <c r="J50" s="141">
        <f t="shared" si="5"/>
        <v>272.89999999999418</v>
      </c>
      <c r="K50" s="141">
        <f t="shared" si="5"/>
        <v>918.90000000000146</v>
      </c>
      <c r="L50" s="141">
        <f t="shared" si="5"/>
        <v>0</v>
      </c>
      <c r="M50" s="141">
        <f t="shared" si="5"/>
        <v>0</v>
      </c>
      <c r="N50" s="141">
        <f t="shared" si="5"/>
        <v>0</v>
      </c>
      <c r="O50" s="141">
        <f t="shared" si="5"/>
        <v>0</v>
      </c>
      <c r="P50" s="141">
        <f t="shared" si="5"/>
        <v>0</v>
      </c>
      <c r="Q50" s="141">
        <f t="shared" si="5"/>
        <v>0</v>
      </c>
      <c r="R50" s="141">
        <f t="shared" si="5"/>
        <v>0</v>
      </c>
      <c r="S50" s="142">
        <f t="shared" si="5"/>
        <v>5930</v>
      </c>
      <c r="T50" s="141">
        <f t="shared" si="5"/>
        <v>780</v>
      </c>
      <c r="U50" s="141">
        <f t="shared" si="5"/>
        <v>123.40000000000873</v>
      </c>
      <c r="V50" s="141">
        <f t="shared" si="5"/>
        <v>270.89999999999418</v>
      </c>
      <c r="W50" s="141">
        <f t="shared" si="5"/>
        <v>1230</v>
      </c>
      <c r="X50" s="141">
        <f t="shared" si="5"/>
        <v>5429</v>
      </c>
      <c r="Y50" s="141">
        <f t="shared" si="5"/>
        <v>747</v>
      </c>
      <c r="Z50" s="141">
        <f t="shared" si="5"/>
        <v>126.10000000000582</v>
      </c>
      <c r="AA50" s="141">
        <f t="shared" si="5"/>
        <v>26.100000000005821</v>
      </c>
      <c r="AB50" s="141">
        <f t="shared" si="5"/>
        <v>791</v>
      </c>
      <c r="AC50" s="142">
        <f t="shared" si="5"/>
        <v>0</v>
      </c>
      <c r="AD50" s="141">
        <f t="shared" si="5"/>
        <v>0</v>
      </c>
      <c r="AE50" s="141">
        <f t="shared" si="5"/>
        <v>0</v>
      </c>
      <c r="AF50" s="141">
        <f t="shared" si="5"/>
        <v>25.100000000005821</v>
      </c>
      <c r="AG50" s="141">
        <f t="shared" si="5"/>
        <v>0</v>
      </c>
      <c r="AH50" s="141">
        <f t="shared" si="5"/>
        <v>0</v>
      </c>
      <c r="AI50" s="141">
        <f t="shared" si="5"/>
        <v>24</v>
      </c>
      <c r="AJ50" s="141">
        <f t="shared" si="5"/>
        <v>1</v>
      </c>
      <c r="AK50" s="141">
        <f t="shared" si="5"/>
        <v>9.9999999998544808E-2</v>
      </c>
      <c r="AL50" s="141">
        <f t="shared" si="5"/>
        <v>0</v>
      </c>
      <c r="AM50" s="141">
        <f t="shared" si="5"/>
        <v>0</v>
      </c>
      <c r="AN50" s="141">
        <f t="shared" si="5"/>
        <v>20</v>
      </c>
      <c r="AO50" s="141">
        <f t="shared" si="5"/>
        <v>0</v>
      </c>
      <c r="AP50" s="141">
        <f t="shared" si="5"/>
        <v>0</v>
      </c>
      <c r="AQ50" s="141">
        <f t="shared" si="5"/>
        <v>25.900000000008731</v>
      </c>
      <c r="AR50" s="141">
        <f t="shared" si="5"/>
        <v>0</v>
      </c>
      <c r="AS50" s="141">
        <f t="shared" si="5"/>
        <v>1</v>
      </c>
      <c r="AT50" s="141">
        <f t="shared" si="2"/>
        <v>23016.950000000026</v>
      </c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  <c r="BO50" s="106"/>
      <c r="BP50" s="106"/>
      <c r="BQ50" s="106"/>
      <c r="BR50" s="106"/>
      <c r="BS50" s="106"/>
      <c r="BT50" s="106"/>
      <c r="BU50" s="106"/>
      <c r="BV50" s="106"/>
      <c r="BW50" s="106"/>
      <c r="BX50" s="106"/>
      <c r="BY50" s="106"/>
      <c r="BZ50" s="106"/>
      <c r="CA50" s="106"/>
      <c r="CB50" s="106"/>
      <c r="CC50" s="106"/>
      <c r="CD50" s="106"/>
      <c r="CE50" s="106"/>
      <c r="CF50" s="106"/>
      <c r="CG50" s="106"/>
      <c r="CH50" s="106"/>
      <c r="CI50" s="106"/>
      <c r="CJ50" s="106"/>
      <c r="CK50" s="106"/>
    </row>
    <row r="51" spans="1:89" ht="12.75" customHeight="1" x14ac:dyDescent="0.2">
      <c r="A51" s="141" t="str">
        <f t="shared" si="0"/>
        <v>2018/06/05 00:00:00</v>
      </c>
      <c r="B51" s="141">
        <f t="shared" ref="B51:AS51" si="6">B15-B14</f>
        <v>17</v>
      </c>
      <c r="C51" s="141">
        <f t="shared" si="6"/>
        <v>0</v>
      </c>
      <c r="D51" s="141">
        <f t="shared" si="6"/>
        <v>0.10000000000582077</v>
      </c>
      <c r="E51" s="141">
        <f t="shared" si="6"/>
        <v>26.400000000001455</v>
      </c>
      <c r="F51" s="141">
        <f t="shared" si="6"/>
        <v>1</v>
      </c>
      <c r="G51" s="141">
        <f t="shared" si="6"/>
        <v>5420</v>
      </c>
      <c r="H51" s="141">
        <f t="shared" si="6"/>
        <v>790.39999999999782</v>
      </c>
      <c r="I51" s="141">
        <f t="shared" si="6"/>
        <v>152.63000000000011</v>
      </c>
      <c r="J51" s="141">
        <f t="shared" si="6"/>
        <v>272.5</v>
      </c>
      <c r="K51" s="141">
        <f t="shared" si="6"/>
        <v>916.29999999999927</v>
      </c>
      <c r="L51" s="141">
        <f t="shared" si="6"/>
        <v>0</v>
      </c>
      <c r="M51" s="141">
        <f t="shared" si="6"/>
        <v>0</v>
      </c>
      <c r="N51" s="141">
        <f t="shared" si="6"/>
        <v>0</v>
      </c>
      <c r="O51" s="141">
        <f t="shared" si="6"/>
        <v>0</v>
      </c>
      <c r="P51" s="141">
        <f t="shared" si="6"/>
        <v>0</v>
      </c>
      <c r="Q51" s="141">
        <f t="shared" si="6"/>
        <v>0</v>
      </c>
      <c r="R51" s="141">
        <f t="shared" si="6"/>
        <v>0</v>
      </c>
      <c r="S51" s="142">
        <f t="shared" si="6"/>
        <v>5910</v>
      </c>
      <c r="T51" s="141">
        <f t="shared" si="6"/>
        <v>781</v>
      </c>
      <c r="U51" s="141">
        <f t="shared" si="6"/>
        <v>123.19999999999709</v>
      </c>
      <c r="V51" s="141">
        <f t="shared" si="6"/>
        <v>270.60000000000582</v>
      </c>
      <c r="W51" s="141">
        <f t="shared" si="6"/>
        <v>1229</v>
      </c>
      <c r="X51" s="141">
        <f t="shared" si="6"/>
        <v>5646</v>
      </c>
      <c r="Y51" s="141">
        <f t="shared" si="6"/>
        <v>746</v>
      </c>
      <c r="Z51" s="141">
        <f t="shared" si="6"/>
        <v>172.69999999999709</v>
      </c>
      <c r="AA51" s="141">
        <f t="shared" si="6"/>
        <v>25.899999999994179</v>
      </c>
      <c r="AB51" s="141">
        <f t="shared" si="6"/>
        <v>789</v>
      </c>
      <c r="AC51" s="142">
        <f t="shared" si="6"/>
        <v>0</v>
      </c>
      <c r="AD51" s="141">
        <f t="shared" si="6"/>
        <v>0</v>
      </c>
      <c r="AE51" s="141">
        <f t="shared" si="6"/>
        <v>0</v>
      </c>
      <c r="AF51" s="141">
        <f t="shared" si="6"/>
        <v>25</v>
      </c>
      <c r="AG51" s="141">
        <f t="shared" si="6"/>
        <v>0</v>
      </c>
      <c r="AH51" s="141">
        <f t="shared" si="6"/>
        <v>0</v>
      </c>
      <c r="AI51" s="141">
        <f t="shared" si="6"/>
        <v>25</v>
      </c>
      <c r="AJ51" s="141">
        <f t="shared" si="6"/>
        <v>0</v>
      </c>
      <c r="AK51" s="141">
        <f t="shared" si="6"/>
        <v>0.1000000000003638</v>
      </c>
      <c r="AL51" s="141">
        <f t="shared" si="6"/>
        <v>0</v>
      </c>
      <c r="AM51" s="141">
        <f t="shared" si="6"/>
        <v>0</v>
      </c>
      <c r="AN51" s="141">
        <f t="shared" si="6"/>
        <v>20</v>
      </c>
      <c r="AO51" s="141">
        <f t="shared" si="6"/>
        <v>1</v>
      </c>
      <c r="AP51" s="141">
        <f t="shared" si="6"/>
        <v>0.10000000000582077</v>
      </c>
      <c r="AQ51" s="141">
        <f t="shared" si="6"/>
        <v>25.899999999994179</v>
      </c>
      <c r="AR51" s="141">
        <f t="shared" si="6"/>
        <v>0</v>
      </c>
      <c r="AS51" s="141">
        <f t="shared" si="6"/>
        <v>0</v>
      </c>
      <c r="AT51" s="141">
        <f t="shared" si="2"/>
        <v>23386.83</v>
      </c>
      <c r="BE51" s="106"/>
      <c r="BF51" s="106"/>
      <c r="BG51" s="106"/>
      <c r="BH51" s="106"/>
      <c r="BI51" s="106"/>
      <c r="BJ51" s="106"/>
      <c r="BK51" s="106"/>
      <c r="BL51" s="106"/>
      <c r="BM51" s="106"/>
      <c r="BN51" s="106"/>
      <c r="BO51" s="106"/>
      <c r="BP51" s="106"/>
      <c r="BQ51" s="106"/>
      <c r="BR51" s="106"/>
      <c r="BS51" s="106"/>
      <c r="BT51" s="106"/>
      <c r="BU51" s="106"/>
      <c r="BV51" s="106"/>
      <c r="BW51" s="106"/>
      <c r="BX51" s="106"/>
      <c r="BY51" s="106"/>
      <c r="BZ51" s="106"/>
      <c r="CA51" s="106"/>
      <c r="CB51" s="106"/>
      <c r="CC51" s="106"/>
      <c r="CD51" s="106"/>
      <c r="CE51" s="106"/>
      <c r="CF51" s="106"/>
      <c r="CG51" s="106"/>
      <c r="CH51" s="106"/>
      <c r="CI51" s="106"/>
      <c r="CJ51" s="106"/>
      <c r="CK51" s="106"/>
    </row>
    <row r="52" spans="1:89" ht="12.75" customHeight="1" x14ac:dyDescent="0.2">
      <c r="A52" s="141" t="str">
        <f t="shared" si="0"/>
        <v>2018/06/06 00:00:00</v>
      </c>
      <c r="B52" s="141">
        <f t="shared" ref="B52:AS52" si="7">B16-B15</f>
        <v>-935444</v>
      </c>
      <c r="C52" s="141">
        <f t="shared" si="7"/>
        <v>-120454</v>
      </c>
      <c r="D52" s="141">
        <f t="shared" si="7"/>
        <v>-76337.3</v>
      </c>
      <c r="E52" s="141">
        <f t="shared" si="7"/>
        <v>-62700.6</v>
      </c>
      <c r="F52" s="141">
        <f t="shared" si="7"/>
        <v>-156006</v>
      </c>
      <c r="G52" s="141">
        <f t="shared" si="7"/>
        <v>-1080830</v>
      </c>
      <c r="H52" s="141">
        <f t="shared" si="7"/>
        <v>-25866.3</v>
      </c>
      <c r="I52" s="141">
        <f t="shared" si="7"/>
        <v>-8200.58</v>
      </c>
      <c r="J52" s="141">
        <f t="shared" si="7"/>
        <v>-76682.5</v>
      </c>
      <c r="K52" s="141">
        <f t="shared" si="7"/>
        <v>-28854.5</v>
      </c>
      <c r="L52" s="141">
        <f t="shared" si="7"/>
        <v>-1864.09</v>
      </c>
      <c r="M52" s="141">
        <f t="shared" si="7"/>
        <v>-2215.33</v>
      </c>
      <c r="N52" s="141">
        <f t="shared" si="7"/>
        <v>-5.64</v>
      </c>
      <c r="O52" s="141">
        <f t="shared" si="7"/>
        <v>-109105</v>
      </c>
      <c r="P52" s="141">
        <f t="shared" si="7"/>
        <v>-78600.899999999994</v>
      </c>
      <c r="Q52" s="141">
        <f t="shared" si="7"/>
        <v>-1970.94</v>
      </c>
      <c r="R52" s="141">
        <f t="shared" si="7"/>
        <v>-114968</v>
      </c>
      <c r="S52" s="142">
        <f t="shared" si="7"/>
        <v>-1137410</v>
      </c>
      <c r="T52" s="141">
        <f t="shared" si="7"/>
        <v>-152873</v>
      </c>
      <c r="U52" s="141">
        <f t="shared" si="7"/>
        <v>-85289.5</v>
      </c>
      <c r="V52" s="141">
        <f t="shared" si="7"/>
        <v>-85032.5</v>
      </c>
      <c r="W52" s="141">
        <f t="shared" si="7"/>
        <v>-171632</v>
      </c>
      <c r="X52" s="141">
        <f t="shared" si="7"/>
        <v>-1005560</v>
      </c>
      <c r="Y52" s="141">
        <f t="shared" si="7"/>
        <v>-131208</v>
      </c>
      <c r="Z52" s="141">
        <f t="shared" si="7"/>
        <v>-78449.7</v>
      </c>
      <c r="AA52" s="141">
        <f t="shared" si="7"/>
        <v>-84134.2</v>
      </c>
      <c r="AB52" s="141">
        <f t="shared" si="7"/>
        <v>-135974</v>
      </c>
      <c r="AC52" s="142">
        <f t="shared" si="7"/>
        <v>-627386</v>
      </c>
      <c r="AD52" s="141">
        <f t="shared" si="7"/>
        <v>-0.44</v>
      </c>
      <c r="AE52" s="141">
        <f t="shared" si="7"/>
        <v>-59628.1</v>
      </c>
      <c r="AF52" s="141">
        <f t="shared" si="7"/>
        <v>-75608.100000000006</v>
      </c>
      <c r="AG52" s="141">
        <f t="shared" si="7"/>
        <v>-0.24</v>
      </c>
      <c r="AH52" s="141">
        <f t="shared" si="7"/>
        <v>-2503.0500000000002</v>
      </c>
      <c r="AI52" s="141">
        <f t="shared" si="7"/>
        <v>-277645</v>
      </c>
      <c r="AJ52" s="141">
        <f t="shared" si="7"/>
        <v>-123313</v>
      </c>
      <c r="AK52" s="141">
        <f t="shared" si="7"/>
        <v>-13749.9</v>
      </c>
      <c r="AL52" s="141">
        <f t="shared" si="7"/>
        <v>-2644.31</v>
      </c>
      <c r="AM52" s="141">
        <f t="shared" si="7"/>
        <v>-140330</v>
      </c>
      <c r="AN52" s="141">
        <f t="shared" si="7"/>
        <v>-1132200</v>
      </c>
      <c r="AO52" s="141">
        <f t="shared" si="7"/>
        <v>-137541</v>
      </c>
      <c r="AP52" s="141">
        <f t="shared" si="7"/>
        <v>-84208.8</v>
      </c>
      <c r="AQ52" s="141">
        <f t="shared" si="7"/>
        <v>-80188</v>
      </c>
      <c r="AR52" s="141">
        <f t="shared" si="7"/>
        <v>-1308.94</v>
      </c>
      <c r="AS52" s="141">
        <f t="shared" si="7"/>
        <v>-173133</v>
      </c>
      <c r="AT52" s="141">
        <f t="shared" si="2"/>
        <v>-8879056.459999999</v>
      </c>
      <c r="BE52" s="106"/>
      <c r="BF52" s="106"/>
      <c r="BG52" s="106"/>
      <c r="BH52" s="106"/>
      <c r="BI52" s="106"/>
      <c r="BJ52" s="106"/>
      <c r="BK52" s="106"/>
      <c r="BL52" s="106"/>
      <c r="BM52" s="106"/>
      <c r="BN52" s="106"/>
      <c r="BO52" s="106"/>
      <c r="BP52" s="106"/>
      <c r="BQ52" s="106"/>
      <c r="BR52" s="106"/>
      <c r="BS52" s="106"/>
      <c r="BT52" s="106"/>
      <c r="BU52" s="106"/>
      <c r="BV52" s="106"/>
      <c r="BW52" s="106"/>
      <c r="BX52" s="106"/>
      <c r="BY52" s="106"/>
      <c r="BZ52" s="106"/>
      <c r="CA52" s="106"/>
      <c r="CB52" s="106"/>
      <c r="CC52" s="106"/>
      <c r="CD52" s="106"/>
      <c r="CE52" s="106"/>
      <c r="CF52" s="106"/>
      <c r="CG52" s="106"/>
      <c r="CH52" s="106"/>
      <c r="CI52" s="106"/>
      <c r="CJ52" s="106"/>
      <c r="CK52" s="106"/>
    </row>
    <row r="53" spans="1:89" ht="12.75" customHeight="1" x14ac:dyDescent="0.2">
      <c r="A53" s="141">
        <f t="shared" si="0"/>
        <v>0</v>
      </c>
      <c r="B53" s="141">
        <f t="shared" ref="B53:AS53" si="8">B17-B16</f>
        <v>0</v>
      </c>
      <c r="C53" s="141">
        <f t="shared" si="8"/>
        <v>0</v>
      </c>
      <c r="D53" s="141">
        <f t="shared" si="8"/>
        <v>0</v>
      </c>
      <c r="E53" s="141">
        <f t="shared" si="8"/>
        <v>0</v>
      </c>
      <c r="F53" s="141">
        <f t="shared" si="8"/>
        <v>0</v>
      </c>
      <c r="G53" s="141">
        <f t="shared" si="8"/>
        <v>0</v>
      </c>
      <c r="H53" s="141">
        <f t="shared" si="8"/>
        <v>0</v>
      </c>
      <c r="I53" s="141">
        <f t="shared" si="8"/>
        <v>0</v>
      </c>
      <c r="J53" s="141">
        <f t="shared" si="8"/>
        <v>0</v>
      </c>
      <c r="K53" s="141">
        <f t="shared" si="8"/>
        <v>0</v>
      </c>
      <c r="L53" s="141">
        <f t="shared" si="8"/>
        <v>0</v>
      </c>
      <c r="M53" s="141">
        <f t="shared" si="8"/>
        <v>0</v>
      </c>
      <c r="N53" s="141">
        <f t="shared" si="8"/>
        <v>0</v>
      </c>
      <c r="O53" s="141">
        <f t="shared" si="8"/>
        <v>0</v>
      </c>
      <c r="P53" s="141">
        <f t="shared" si="8"/>
        <v>0</v>
      </c>
      <c r="Q53" s="141">
        <f t="shared" si="8"/>
        <v>0</v>
      </c>
      <c r="R53" s="141">
        <f t="shared" si="8"/>
        <v>0</v>
      </c>
      <c r="S53" s="142">
        <f t="shared" si="8"/>
        <v>0</v>
      </c>
      <c r="T53" s="141">
        <f t="shared" si="8"/>
        <v>0</v>
      </c>
      <c r="U53" s="141">
        <f t="shared" si="8"/>
        <v>0</v>
      </c>
      <c r="V53" s="141">
        <f t="shared" si="8"/>
        <v>0</v>
      </c>
      <c r="W53" s="141">
        <f t="shared" si="8"/>
        <v>0</v>
      </c>
      <c r="X53" s="141">
        <f t="shared" si="8"/>
        <v>0</v>
      </c>
      <c r="Y53" s="141">
        <f t="shared" si="8"/>
        <v>0</v>
      </c>
      <c r="Z53" s="141">
        <f t="shared" si="8"/>
        <v>0</v>
      </c>
      <c r="AA53" s="141">
        <f t="shared" si="8"/>
        <v>0</v>
      </c>
      <c r="AB53" s="141">
        <f t="shared" si="8"/>
        <v>0</v>
      </c>
      <c r="AC53" s="142">
        <f t="shared" si="8"/>
        <v>0</v>
      </c>
      <c r="AD53" s="141">
        <f t="shared" si="8"/>
        <v>0</v>
      </c>
      <c r="AE53" s="141">
        <f t="shared" si="8"/>
        <v>0</v>
      </c>
      <c r="AF53" s="141">
        <f t="shared" si="8"/>
        <v>0</v>
      </c>
      <c r="AG53" s="141">
        <f t="shared" si="8"/>
        <v>0</v>
      </c>
      <c r="AH53" s="141">
        <f t="shared" si="8"/>
        <v>0</v>
      </c>
      <c r="AI53" s="141">
        <f t="shared" si="8"/>
        <v>0</v>
      </c>
      <c r="AJ53" s="141">
        <f t="shared" si="8"/>
        <v>0</v>
      </c>
      <c r="AK53" s="141">
        <f t="shared" si="8"/>
        <v>0</v>
      </c>
      <c r="AL53" s="141">
        <f t="shared" si="8"/>
        <v>0</v>
      </c>
      <c r="AM53" s="141">
        <f t="shared" si="8"/>
        <v>0</v>
      </c>
      <c r="AN53" s="141">
        <f t="shared" si="8"/>
        <v>0</v>
      </c>
      <c r="AO53" s="141">
        <f t="shared" si="8"/>
        <v>0</v>
      </c>
      <c r="AP53" s="141">
        <f t="shared" si="8"/>
        <v>0</v>
      </c>
      <c r="AQ53" s="141">
        <f t="shared" si="8"/>
        <v>0</v>
      </c>
      <c r="AR53" s="141">
        <f t="shared" si="8"/>
        <v>0</v>
      </c>
      <c r="AS53" s="141">
        <f t="shared" si="8"/>
        <v>0</v>
      </c>
      <c r="AT53" s="141">
        <f t="shared" si="2"/>
        <v>0</v>
      </c>
      <c r="BE53" s="106"/>
      <c r="BF53" s="106"/>
      <c r="BG53" s="106"/>
      <c r="BH53" s="106"/>
      <c r="BI53" s="106"/>
      <c r="BJ53" s="106"/>
      <c r="BK53" s="106"/>
      <c r="BL53" s="106"/>
      <c r="BM53" s="106"/>
      <c r="BN53" s="106"/>
      <c r="BO53" s="106"/>
      <c r="BP53" s="106"/>
      <c r="BQ53" s="106"/>
      <c r="BR53" s="106"/>
      <c r="BS53" s="106"/>
      <c r="BT53" s="106"/>
      <c r="BU53" s="106"/>
      <c r="BV53" s="106"/>
      <c r="BW53" s="106"/>
      <c r="BX53" s="106"/>
      <c r="BY53" s="106"/>
      <c r="BZ53" s="106"/>
      <c r="CA53" s="106"/>
      <c r="CB53" s="106"/>
      <c r="CC53" s="106"/>
      <c r="CD53" s="106"/>
      <c r="CE53" s="106"/>
      <c r="CF53" s="106"/>
      <c r="CG53" s="106"/>
      <c r="CH53" s="106"/>
      <c r="CI53" s="106"/>
      <c r="CJ53" s="106"/>
      <c r="CK53" s="106"/>
    </row>
    <row r="54" spans="1:89" ht="12.75" customHeight="1" x14ac:dyDescent="0.2">
      <c r="A54" s="141">
        <f t="shared" si="0"/>
        <v>0</v>
      </c>
      <c r="B54" s="141">
        <f t="shared" ref="B54:AS54" si="9">B18-B17</f>
        <v>0</v>
      </c>
      <c r="C54" s="141">
        <f t="shared" si="9"/>
        <v>0</v>
      </c>
      <c r="D54" s="141">
        <f t="shared" si="9"/>
        <v>0</v>
      </c>
      <c r="E54" s="141">
        <f t="shared" si="9"/>
        <v>0</v>
      </c>
      <c r="F54" s="141">
        <f t="shared" si="9"/>
        <v>0</v>
      </c>
      <c r="G54" s="141">
        <f t="shared" si="9"/>
        <v>0</v>
      </c>
      <c r="H54" s="141">
        <f t="shared" si="9"/>
        <v>0</v>
      </c>
      <c r="I54" s="141">
        <f t="shared" si="9"/>
        <v>0</v>
      </c>
      <c r="J54" s="141">
        <f t="shared" si="9"/>
        <v>0</v>
      </c>
      <c r="K54" s="141">
        <f t="shared" si="9"/>
        <v>0</v>
      </c>
      <c r="L54" s="141">
        <f t="shared" si="9"/>
        <v>0</v>
      </c>
      <c r="M54" s="141">
        <f t="shared" si="9"/>
        <v>0</v>
      </c>
      <c r="N54" s="141">
        <f t="shared" si="9"/>
        <v>0</v>
      </c>
      <c r="O54" s="141">
        <f t="shared" si="9"/>
        <v>0</v>
      </c>
      <c r="P54" s="141">
        <f t="shared" si="9"/>
        <v>0</v>
      </c>
      <c r="Q54" s="141">
        <f t="shared" si="9"/>
        <v>0</v>
      </c>
      <c r="R54" s="141">
        <f t="shared" si="9"/>
        <v>0</v>
      </c>
      <c r="S54" s="142">
        <f t="shared" si="9"/>
        <v>0</v>
      </c>
      <c r="T54" s="141">
        <f t="shared" si="9"/>
        <v>0</v>
      </c>
      <c r="U54" s="141">
        <f t="shared" si="9"/>
        <v>0</v>
      </c>
      <c r="V54" s="141">
        <f t="shared" si="9"/>
        <v>0</v>
      </c>
      <c r="W54" s="141">
        <f t="shared" si="9"/>
        <v>0</v>
      </c>
      <c r="X54" s="141">
        <f t="shared" si="9"/>
        <v>0</v>
      </c>
      <c r="Y54" s="141">
        <f t="shared" si="9"/>
        <v>0</v>
      </c>
      <c r="Z54" s="141">
        <f t="shared" si="9"/>
        <v>0</v>
      </c>
      <c r="AA54" s="141">
        <f t="shared" si="9"/>
        <v>0</v>
      </c>
      <c r="AB54" s="141">
        <f t="shared" si="9"/>
        <v>0</v>
      </c>
      <c r="AC54" s="142">
        <f t="shared" si="9"/>
        <v>0</v>
      </c>
      <c r="AD54" s="141">
        <f t="shared" si="9"/>
        <v>0</v>
      </c>
      <c r="AE54" s="141">
        <f t="shared" si="9"/>
        <v>0</v>
      </c>
      <c r="AF54" s="141">
        <f t="shared" si="9"/>
        <v>0</v>
      </c>
      <c r="AG54" s="141">
        <f t="shared" si="9"/>
        <v>0</v>
      </c>
      <c r="AH54" s="141">
        <f t="shared" si="9"/>
        <v>0</v>
      </c>
      <c r="AI54" s="141">
        <f t="shared" si="9"/>
        <v>0</v>
      </c>
      <c r="AJ54" s="141">
        <f t="shared" si="9"/>
        <v>0</v>
      </c>
      <c r="AK54" s="141">
        <f t="shared" si="9"/>
        <v>0</v>
      </c>
      <c r="AL54" s="141">
        <f t="shared" si="9"/>
        <v>0</v>
      </c>
      <c r="AM54" s="141">
        <f t="shared" si="9"/>
        <v>0</v>
      </c>
      <c r="AN54" s="141">
        <f t="shared" si="9"/>
        <v>0</v>
      </c>
      <c r="AO54" s="141">
        <f t="shared" si="9"/>
        <v>0</v>
      </c>
      <c r="AP54" s="141">
        <f t="shared" si="9"/>
        <v>0</v>
      </c>
      <c r="AQ54" s="141">
        <f t="shared" si="9"/>
        <v>0</v>
      </c>
      <c r="AR54" s="141">
        <f t="shared" si="9"/>
        <v>0</v>
      </c>
      <c r="AS54" s="141">
        <f t="shared" si="9"/>
        <v>0</v>
      </c>
      <c r="AT54" s="141">
        <f t="shared" si="2"/>
        <v>0</v>
      </c>
      <c r="BE54" s="106"/>
      <c r="BF54" s="106"/>
      <c r="BG54" s="106"/>
      <c r="BH54" s="106"/>
      <c r="BI54" s="106"/>
      <c r="BJ54" s="106"/>
      <c r="BK54" s="106"/>
      <c r="BL54" s="106"/>
      <c r="BM54" s="106"/>
      <c r="BN54" s="106"/>
      <c r="BO54" s="106"/>
      <c r="BP54" s="106"/>
      <c r="BQ54" s="106"/>
      <c r="BR54" s="106"/>
      <c r="BS54" s="106"/>
      <c r="BT54" s="106"/>
      <c r="BU54" s="106"/>
      <c r="BV54" s="106"/>
      <c r="BW54" s="106"/>
      <c r="BX54" s="106"/>
      <c r="BY54" s="106"/>
      <c r="BZ54" s="106"/>
      <c r="CA54" s="106"/>
      <c r="CB54" s="106"/>
      <c r="CC54" s="106"/>
      <c r="CD54" s="106"/>
      <c r="CE54" s="106"/>
      <c r="CF54" s="106"/>
      <c r="CG54" s="106"/>
      <c r="CH54" s="106"/>
      <c r="CI54" s="106"/>
      <c r="CJ54" s="106"/>
      <c r="CK54" s="106"/>
    </row>
    <row r="55" spans="1:89" ht="12.75" customHeight="1" x14ac:dyDescent="0.2">
      <c r="A55" s="141">
        <f t="shared" si="0"/>
        <v>0</v>
      </c>
      <c r="B55" s="141">
        <f t="shared" ref="B55:AS55" si="10">B19-B18</f>
        <v>0</v>
      </c>
      <c r="C55" s="141">
        <f t="shared" si="10"/>
        <v>0</v>
      </c>
      <c r="D55" s="141">
        <f t="shared" si="10"/>
        <v>0</v>
      </c>
      <c r="E55" s="141">
        <f t="shared" si="10"/>
        <v>0</v>
      </c>
      <c r="F55" s="141">
        <f t="shared" si="10"/>
        <v>0</v>
      </c>
      <c r="G55" s="141">
        <f t="shared" si="10"/>
        <v>0</v>
      </c>
      <c r="H55" s="141">
        <f t="shared" si="10"/>
        <v>0</v>
      </c>
      <c r="I55" s="141">
        <f t="shared" si="10"/>
        <v>0</v>
      </c>
      <c r="J55" s="141">
        <f t="shared" si="10"/>
        <v>0</v>
      </c>
      <c r="K55" s="141">
        <f t="shared" si="10"/>
        <v>0</v>
      </c>
      <c r="L55" s="141">
        <f t="shared" si="10"/>
        <v>0</v>
      </c>
      <c r="M55" s="141">
        <f t="shared" si="10"/>
        <v>0</v>
      </c>
      <c r="N55" s="141">
        <f t="shared" si="10"/>
        <v>0</v>
      </c>
      <c r="O55" s="141">
        <f t="shared" si="10"/>
        <v>0</v>
      </c>
      <c r="P55" s="141">
        <f t="shared" si="10"/>
        <v>0</v>
      </c>
      <c r="Q55" s="141">
        <f t="shared" si="10"/>
        <v>0</v>
      </c>
      <c r="R55" s="141">
        <f t="shared" si="10"/>
        <v>0</v>
      </c>
      <c r="S55" s="142">
        <f t="shared" si="10"/>
        <v>0</v>
      </c>
      <c r="T55" s="141">
        <f t="shared" si="10"/>
        <v>0</v>
      </c>
      <c r="U55" s="141">
        <f t="shared" si="10"/>
        <v>0</v>
      </c>
      <c r="V55" s="141">
        <f t="shared" si="10"/>
        <v>0</v>
      </c>
      <c r="W55" s="141">
        <f t="shared" si="10"/>
        <v>0</v>
      </c>
      <c r="X55" s="141">
        <f t="shared" si="10"/>
        <v>0</v>
      </c>
      <c r="Y55" s="141">
        <f t="shared" si="10"/>
        <v>0</v>
      </c>
      <c r="Z55" s="141">
        <f t="shared" si="10"/>
        <v>0</v>
      </c>
      <c r="AA55" s="141">
        <f t="shared" si="10"/>
        <v>0</v>
      </c>
      <c r="AB55" s="141">
        <f t="shared" si="10"/>
        <v>0</v>
      </c>
      <c r="AC55" s="142">
        <f t="shared" si="10"/>
        <v>0</v>
      </c>
      <c r="AD55" s="141">
        <f t="shared" si="10"/>
        <v>0</v>
      </c>
      <c r="AE55" s="141">
        <f t="shared" si="10"/>
        <v>0</v>
      </c>
      <c r="AF55" s="141">
        <f t="shared" si="10"/>
        <v>0</v>
      </c>
      <c r="AG55" s="141">
        <f t="shared" si="10"/>
        <v>0</v>
      </c>
      <c r="AH55" s="141">
        <f t="shared" si="10"/>
        <v>0</v>
      </c>
      <c r="AI55" s="141">
        <f t="shared" si="10"/>
        <v>0</v>
      </c>
      <c r="AJ55" s="141">
        <f t="shared" si="10"/>
        <v>0</v>
      </c>
      <c r="AK55" s="141">
        <f t="shared" si="10"/>
        <v>0</v>
      </c>
      <c r="AL55" s="141">
        <f t="shared" si="10"/>
        <v>0</v>
      </c>
      <c r="AM55" s="141">
        <f t="shared" si="10"/>
        <v>0</v>
      </c>
      <c r="AN55" s="141">
        <f t="shared" si="10"/>
        <v>0</v>
      </c>
      <c r="AO55" s="141">
        <f t="shared" si="10"/>
        <v>0</v>
      </c>
      <c r="AP55" s="141">
        <f t="shared" si="10"/>
        <v>0</v>
      </c>
      <c r="AQ55" s="141">
        <f t="shared" si="10"/>
        <v>0</v>
      </c>
      <c r="AR55" s="141">
        <f t="shared" si="10"/>
        <v>0</v>
      </c>
      <c r="AS55" s="141">
        <f t="shared" si="10"/>
        <v>0</v>
      </c>
      <c r="AT55" s="141">
        <f t="shared" si="2"/>
        <v>0</v>
      </c>
      <c r="BE55" s="106"/>
      <c r="BF55" s="106"/>
      <c r="BG55" s="106"/>
      <c r="BH55" s="106"/>
      <c r="BI55" s="106"/>
      <c r="BJ55" s="106"/>
      <c r="BK55" s="106"/>
      <c r="BL55" s="106"/>
      <c r="BM55" s="106"/>
      <c r="BN55" s="106"/>
      <c r="BO55" s="106"/>
      <c r="BP55" s="106"/>
      <c r="BQ55" s="106"/>
      <c r="BR55" s="106"/>
      <c r="BS55" s="106"/>
      <c r="BT55" s="106"/>
      <c r="BU55" s="106"/>
      <c r="BV55" s="106"/>
      <c r="BW55" s="106"/>
      <c r="BX55" s="106"/>
      <c r="BY55" s="106"/>
      <c r="BZ55" s="106"/>
      <c r="CA55" s="106"/>
      <c r="CB55" s="106"/>
      <c r="CC55" s="106"/>
      <c r="CD55" s="106"/>
      <c r="CE55" s="106"/>
      <c r="CF55" s="106"/>
      <c r="CG55" s="106"/>
      <c r="CH55" s="106"/>
      <c r="CI55" s="106"/>
      <c r="CJ55" s="106"/>
      <c r="CK55" s="106"/>
    </row>
    <row r="56" spans="1:89" ht="12.75" customHeight="1" x14ac:dyDescent="0.2">
      <c r="A56" s="141">
        <f t="shared" si="0"/>
        <v>0</v>
      </c>
      <c r="B56" s="141">
        <f t="shared" ref="B56:AS56" si="11">B20-B19</f>
        <v>0</v>
      </c>
      <c r="C56" s="141">
        <f t="shared" si="11"/>
        <v>0</v>
      </c>
      <c r="D56" s="141">
        <f t="shared" si="11"/>
        <v>0</v>
      </c>
      <c r="E56" s="141">
        <f t="shared" si="11"/>
        <v>0</v>
      </c>
      <c r="F56" s="141">
        <f t="shared" si="11"/>
        <v>0</v>
      </c>
      <c r="G56" s="141">
        <f t="shared" si="11"/>
        <v>0</v>
      </c>
      <c r="H56" s="141">
        <f t="shared" si="11"/>
        <v>0</v>
      </c>
      <c r="I56" s="141">
        <f t="shared" si="11"/>
        <v>0</v>
      </c>
      <c r="J56" s="141">
        <f t="shared" si="11"/>
        <v>0</v>
      </c>
      <c r="K56" s="141">
        <f t="shared" si="11"/>
        <v>0</v>
      </c>
      <c r="L56" s="141">
        <f t="shared" si="11"/>
        <v>0</v>
      </c>
      <c r="M56" s="141">
        <f t="shared" si="11"/>
        <v>0</v>
      </c>
      <c r="N56" s="141">
        <f t="shared" si="11"/>
        <v>0</v>
      </c>
      <c r="O56" s="141">
        <f t="shared" si="11"/>
        <v>0</v>
      </c>
      <c r="P56" s="141">
        <f t="shared" si="11"/>
        <v>0</v>
      </c>
      <c r="Q56" s="141">
        <f t="shared" si="11"/>
        <v>0</v>
      </c>
      <c r="R56" s="141">
        <f t="shared" si="11"/>
        <v>0</v>
      </c>
      <c r="S56" s="142">
        <f t="shared" si="11"/>
        <v>0</v>
      </c>
      <c r="T56" s="141">
        <f t="shared" si="11"/>
        <v>0</v>
      </c>
      <c r="U56" s="141">
        <f t="shared" si="11"/>
        <v>0</v>
      </c>
      <c r="V56" s="141">
        <f t="shared" si="11"/>
        <v>0</v>
      </c>
      <c r="W56" s="141">
        <f t="shared" si="11"/>
        <v>0</v>
      </c>
      <c r="X56" s="141">
        <f t="shared" si="11"/>
        <v>0</v>
      </c>
      <c r="Y56" s="141">
        <f t="shared" si="11"/>
        <v>0</v>
      </c>
      <c r="Z56" s="141">
        <f t="shared" si="11"/>
        <v>0</v>
      </c>
      <c r="AA56" s="141">
        <f t="shared" si="11"/>
        <v>0</v>
      </c>
      <c r="AB56" s="141">
        <f t="shared" si="11"/>
        <v>0</v>
      </c>
      <c r="AC56" s="142">
        <f t="shared" si="11"/>
        <v>0</v>
      </c>
      <c r="AD56" s="141">
        <f t="shared" si="11"/>
        <v>0</v>
      </c>
      <c r="AE56" s="141">
        <f t="shared" si="11"/>
        <v>0</v>
      </c>
      <c r="AF56" s="141">
        <f t="shared" si="11"/>
        <v>0</v>
      </c>
      <c r="AG56" s="141">
        <f t="shared" si="11"/>
        <v>0</v>
      </c>
      <c r="AH56" s="141">
        <f t="shared" si="11"/>
        <v>0</v>
      </c>
      <c r="AI56" s="141">
        <f t="shared" si="11"/>
        <v>0</v>
      </c>
      <c r="AJ56" s="141">
        <f t="shared" si="11"/>
        <v>0</v>
      </c>
      <c r="AK56" s="141">
        <f t="shared" si="11"/>
        <v>0</v>
      </c>
      <c r="AL56" s="141">
        <f t="shared" si="11"/>
        <v>0</v>
      </c>
      <c r="AM56" s="141">
        <f t="shared" si="11"/>
        <v>0</v>
      </c>
      <c r="AN56" s="141">
        <f t="shared" si="11"/>
        <v>0</v>
      </c>
      <c r="AO56" s="141">
        <f t="shared" si="11"/>
        <v>0</v>
      </c>
      <c r="AP56" s="141">
        <f t="shared" si="11"/>
        <v>0</v>
      </c>
      <c r="AQ56" s="141">
        <f t="shared" si="11"/>
        <v>0</v>
      </c>
      <c r="AR56" s="141">
        <f t="shared" si="11"/>
        <v>0</v>
      </c>
      <c r="AS56" s="141">
        <f t="shared" si="11"/>
        <v>0</v>
      </c>
      <c r="AT56" s="141">
        <f t="shared" si="2"/>
        <v>0</v>
      </c>
      <c r="BE56" s="106"/>
      <c r="BF56" s="106"/>
      <c r="BG56" s="106"/>
      <c r="BH56" s="106"/>
      <c r="BI56" s="106"/>
      <c r="BJ56" s="106"/>
      <c r="BK56" s="106"/>
      <c r="BL56" s="106"/>
      <c r="BM56" s="106"/>
      <c r="BN56" s="106"/>
      <c r="BO56" s="106"/>
      <c r="BP56" s="106"/>
      <c r="BQ56" s="106"/>
      <c r="BR56" s="106"/>
      <c r="BS56" s="106"/>
      <c r="BT56" s="106"/>
      <c r="BU56" s="106"/>
      <c r="BV56" s="106"/>
      <c r="BW56" s="106"/>
      <c r="BX56" s="106"/>
      <c r="BY56" s="106"/>
      <c r="BZ56" s="106"/>
      <c r="CA56" s="106"/>
      <c r="CB56" s="106"/>
      <c r="CC56" s="106"/>
      <c r="CD56" s="106"/>
      <c r="CE56" s="106"/>
      <c r="CF56" s="106"/>
      <c r="CG56" s="106"/>
      <c r="CH56" s="106"/>
      <c r="CI56" s="106"/>
      <c r="CJ56" s="106"/>
      <c r="CK56" s="106"/>
    </row>
    <row r="57" spans="1:89" ht="12.75" customHeight="1" x14ac:dyDescent="0.2">
      <c r="A57" s="141">
        <f t="shared" si="0"/>
        <v>0</v>
      </c>
      <c r="B57" s="141">
        <f t="shared" ref="B57:AS57" si="12">B21-B20</f>
        <v>0</v>
      </c>
      <c r="C57" s="141">
        <f t="shared" si="12"/>
        <v>0</v>
      </c>
      <c r="D57" s="141">
        <f t="shared" si="12"/>
        <v>0</v>
      </c>
      <c r="E57" s="141">
        <f t="shared" si="12"/>
        <v>0</v>
      </c>
      <c r="F57" s="141">
        <f t="shared" si="12"/>
        <v>0</v>
      </c>
      <c r="G57" s="141">
        <f t="shared" si="12"/>
        <v>0</v>
      </c>
      <c r="H57" s="141">
        <f t="shared" si="12"/>
        <v>0</v>
      </c>
      <c r="I57" s="141">
        <f t="shared" si="12"/>
        <v>0</v>
      </c>
      <c r="J57" s="141">
        <f t="shared" si="12"/>
        <v>0</v>
      </c>
      <c r="K57" s="141">
        <f t="shared" si="12"/>
        <v>0</v>
      </c>
      <c r="L57" s="141">
        <f t="shared" si="12"/>
        <v>0</v>
      </c>
      <c r="M57" s="141">
        <f t="shared" si="12"/>
        <v>0</v>
      </c>
      <c r="N57" s="141">
        <f t="shared" si="12"/>
        <v>0</v>
      </c>
      <c r="O57" s="141">
        <f t="shared" si="12"/>
        <v>0</v>
      </c>
      <c r="P57" s="141">
        <f t="shared" si="12"/>
        <v>0</v>
      </c>
      <c r="Q57" s="141">
        <f t="shared" si="12"/>
        <v>0</v>
      </c>
      <c r="R57" s="141">
        <f t="shared" si="12"/>
        <v>0</v>
      </c>
      <c r="S57" s="142">
        <f t="shared" si="12"/>
        <v>0</v>
      </c>
      <c r="T57" s="141">
        <f t="shared" si="12"/>
        <v>0</v>
      </c>
      <c r="U57" s="141">
        <f t="shared" si="12"/>
        <v>0</v>
      </c>
      <c r="V57" s="141">
        <f t="shared" si="12"/>
        <v>0</v>
      </c>
      <c r="W57" s="141">
        <f t="shared" si="12"/>
        <v>0</v>
      </c>
      <c r="X57" s="141">
        <f t="shared" si="12"/>
        <v>0</v>
      </c>
      <c r="Y57" s="141">
        <f t="shared" si="12"/>
        <v>0</v>
      </c>
      <c r="Z57" s="141">
        <f t="shared" si="12"/>
        <v>0</v>
      </c>
      <c r="AA57" s="141">
        <f t="shared" si="12"/>
        <v>0</v>
      </c>
      <c r="AB57" s="141">
        <f t="shared" si="12"/>
        <v>0</v>
      </c>
      <c r="AC57" s="142">
        <f t="shared" si="12"/>
        <v>0</v>
      </c>
      <c r="AD57" s="141">
        <f t="shared" si="12"/>
        <v>0</v>
      </c>
      <c r="AE57" s="141">
        <f t="shared" si="12"/>
        <v>0</v>
      </c>
      <c r="AF57" s="141">
        <f t="shared" si="12"/>
        <v>0</v>
      </c>
      <c r="AG57" s="141">
        <f t="shared" si="12"/>
        <v>0</v>
      </c>
      <c r="AH57" s="141">
        <f t="shared" si="12"/>
        <v>0</v>
      </c>
      <c r="AI57" s="141">
        <f t="shared" si="12"/>
        <v>0</v>
      </c>
      <c r="AJ57" s="141">
        <f t="shared" si="12"/>
        <v>0</v>
      </c>
      <c r="AK57" s="141">
        <f t="shared" si="12"/>
        <v>0</v>
      </c>
      <c r="AL57" s="141">
        <f t="shared" si="12"/>
        <v>0</v>
      </c>
      <c r="AM57" s="141">
        <f t="shared" si="12"/>
        <v>0</v>
      </c>
      <c r="AN57" s="141">
        <f t="shared" si="12"/>
        <v>0</v>
      </c>
      <c r="AO57" s="141">
        <f t="shared" si="12"/>
        <v>0</v>
      </c>
      <c r="AP57" s="141">
        <f t="shared" si="12"/>
        <v>0</v>
      </c>
      <c r="AQ57" s="141">
        <f t="shared" si="12"/>
        <v>0</v>
      </c>
      <c r="AR57" s="141">
        <f t="shared" si="12"/>
        <v>0</v>
      </c>
      <c r="AS57" s="141">
        <f t="shared" si="12"/>
        <v>0</v>
      </c>
      <c r="AT57" s="141">
        <f t="shared" si="2"/>
        <v>0</v>
      </c>
      <c r="BE57" s="106"/>
      <c r="BF57" s="106"/>
      <c r="BG57" s="106"/>
      <c r="BH57" s="106"/>
      <c r="BI57" s="106"/>
      <c r="BJ57" s="106"/>
      <c r="BK57" s="106"/>
      <c r="BL57" s="106"/>
      <c r="BM57" s="106"/>
      <c r="BN57" s="106"/>
      <c r="BO57" s="106"/>
      <c r="BP57" s="106"/>
      <c r="BQ57" s="106"/>
      <c r="BR57" s="106"/>
      <c r="BS57" s="106"/>
      <c r="BT57" s="106"/>
      <c r="BU57" s="106"/>
      <c r="BV57" s="106"/>
      <c r="BW57" s="106"/>
      <c r="BX57" s="106"/>
      <c r="BY57" s="106"/>
      <c r="BZ57" s="106"/>
      <c r="CA57" s="106"/>
      <c r="CB57" s="106"/>
      <c r="CC57" s="106"/>
      <c r="CD57" s="106"/>
      <c r="CE57" s="106"/>
      <c r="CF57" s="106"/>
      <c r="CG57" s="106"/>
      <c r="CH57" s="106"/>
      <c r="CI57" s="106"/>
      <c r="CJ57" s="106"/>
      <c r="CK57" s="106"/>
    </row>
    <row r="58" spans="1:89" ht="12.75" customHeight="1" x14ac:dyDescent="0.2">
      <c r="A58" s="106">
        <f t="shared" si="0"/>
        <v>0</v>
      </c>
      <c r="B58" s="106">
        <f t="shared" ref="B58:AS58" si="13">B22-B21</f>
        <v>0</v>
      </c>
      <c r="C58" s="106">
        <f t="shared" si="13"/>
        <v>0</v>
      </c>
      <c r="D58" s="106">
        <f t="shared" si="13"/>
        <v>0</v>
      </c>
      <c r="E58" s="106">
        <f t="shared" si="13"/>
        <v>0</v>
      </c>
      <c r="F58" s="106">
        <f t="shared" si="13"/>
        <v>0</v>
      </c>
      <c r="G58" s="106">
        <f t="shared" si="13"/>
        <v>0</v>
      </c>
      <c r="H58" s="106">
        <f t="shared" si="13"/>
        <v>0</v>
      </c>
      <c r="I58" s="106">
        <f t="shared" si="13"/>
        <v>0</v>
      </c>
      <c r="J58" s="106">
        <f t="shared" si="13"/>
        <v>0</v>
      </c>
      <c r="K58" s="106">
        <f t="shared" si="13"/>
        <v>0</v>
      </c>
      <c r="L58" s="106">
        <f t="shared" si="13"/>
        <v>0</v>
      </c>
      <c r="M58" s="106">
        <f t="shared" si="13"/>
        <v>0</v>
      </c>
      <c r="N58" s="106">
        <f t="shared" si="13"/>
        <v>0</v>
      </c>
      <c r="O58" s="106">
        <f t="shared" si="13"/>
        <v>0</v>
      </c>
      <c r="P58" s="106">
        <f t="shared" si="13"/>
        <v>0</v>
      </c>
      <c r="Q58" s="106">
        <f t="shared" si="13"/>
        <v>0</v>
      </c>
      <c r="R58" s="106">
        <f t="shared" si="13"/>
        <v>0</v>
      </c>
      <c r="S58" s="129">
        <f t="shared" si="13"/>
        <v>0</v>
      </c>
      <c r="T58" s="106">
        <f t="shared" si="13"/>
        <v>0</v>
      </c>
      <c r="U58" s="106">
        <f t="shared" si="13"/>
        <v>0</v>
      </c>
      <c r="V58" s="106">
        <f t="shared" si="13"/>
        <v>0</v>
      </c>
      <c r="W58" s="106">
        <f t="shared" si="13"/>
        <v>0</v>
      </c>
      <c r="X58" s="106">
        <f t="shared" si="13"/>
        <v>0</v>
      </c>
      <c r="Y58" s="106">
        <f t="shared" si="13"/>
        <v>0</v>
      </c>
      <c r="Z58" s="106">
        <f t="shared" si="13"/>
        <v>0</v>
      </c>
      <c r="AA58" s="106">
        <f t="shared" si="13"/>
        <v>0</v>
      </c>
      <c r="AB58" s="106">
        <f t="shared" si="13"/>
        <v>0</v>
      </c>
      <c r="AC58" s="129">
        <f t="shared" si="13"/>
        <v>0</v>
      </c>
      <c r="AD58" s="106">
        <f t="shared" si="13"/>
        <v>0</v>
      </c>
      <c r="AE58" s="106">
        <f t="shared" si="13"/>
        <v>0</v>
      </c>
      <c r="AF58" s="106">
        <f t="shared" si="13"/>
        <v>0</v>
      </c>
      <c r="AG58" s="106">
        <f t="shared" si="13"/>
        <v>0</v>
      </c>
      <c r="AH58" s="106">
        <f t="shared" si="13"/>
        <v>0</v>
      </c>
      <c r="AI58" s="106">
        <f t="shared" si="13"/>
        <v>0</v>
      </c>
      <c r="AJ58" s="106">
        <f t="shared" si="13"/>
        <v>0</v>
      </c>
      <c r="AK58" s="106">
        <f t="shared" si="13"/>
        <v>0</v>
      </c>
      <c r="AL58" s="106">
        <f t="shared" si="13"/>
        <v>0</v>
      </c>
      <c r="AM58" s="106">
        <f t="shared" si="13"/>
        <v>0</v>
      </c>
      <c r="AN58" s="106">
        <f t="shared" si="13"/>
        <v>0</v>
      </c>
      <c r="AO58" s="106">
        <f t="shared" si="13"/>
        <v>0</v>
      </c>
      <c r="AP58" s="106">
        <f t="shared" si="13"/>
        <v>0</v>
      </c>
      <c r="AQ58" s="106">
        <f t="shared" si="13"/>
        <v>0</v>
      </c>
      <c r="AR58" s="106">
        <f t="shared" si="13"/>
        <v>0</v>
      </c>
      <c r="AS58" s="106">
        <f t="shared" si="13"/>
        <v>0</v>
      </c>
      <c r="AT58" s="106">
        <f t="shared" si="2"/>
        <v>0</v>
      </c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106"/>
      <c r="BS58" s="106"/>
      <c r="BT58" s="106"/>
      <c r="BU58" s="106"/>
      <c r="BV58" s="106"/>
      <c r="BW58" s="106"/>
      <c r="BX58" s="106"/>
      <c r="BY58" s="106"/>
      <c r="BZ58" s="106"/>
      <c r="CA58" s="106"/>
      <c r="CB58" s="106"/>
      <c r="CC58" s="106"/>
      <c r="CD58" s="106"/>
      <c r="CE58" s="106"/>
      <c r="CF58" s="106"/>
      <c r="CG58" s="106"/>
      <c r="CH58" s="106"/>
      <c r="CI58" s="106"/>
      <c r="CJ58" s="106"/>
      <c r="CK58" s="106"/>
    </row>
    <row r="59" spans="1:89" ht="12.75" customHeight="1" x14ac:dyDescent="0.2">
      <c r="A59" s="106">
        <f t="shared" si="0"/>
        <v>0</v>
      </c>
      <c r="B59" s="106">
        <f t="shared" ref="B59:AS59" si="14">B23-B22</f>
        <v>0</v>
      </c>
      <c r="C59" s="106">
        <f t="shared" si="14"/>
        <v>0</v>
      </c>
      <c r="D59" s="106">
        <f t="shared" si="14"/>
        <v>0</v>
      </c>
      <c r="E59" s="106">
        <f t="shared" si="14"/>
        <v>0</v>
      </c>
      <c r="F59" s="106">
        <f t="shared" si="14"/>
        <v>0</v>
      </c>
      <c r="G59" s="106">
        <f t="shared" si="14"/>
        <v>0</v>
      </c>
      <c r="H59" s="106">
        <f t="shared" si="14"/>
        <v>0</v>
      </c>
      <c r="I59" s="106">
        <f t="shared" si="14"/>
        <v>0</v>
      </c>
      <c r="J59" s="106">
        <f t="shared" si="14"/>
        <v>0</v>
      </c>
      <c r="K59" s="106">
        <f t="shared" si="14"/>
        <v>0</v>
      </c>
      <c r="L59" s="106">
        <f t="shared" si="14"/>
        <v>0</v>
      </c>
      <c r="M59" s="106">
        <f t="shared" si="14"/>
        <v>0</v>
      </c>
      <c r="N59" s="106">
        <f t="shared" si="14"/>
        <v>0</v>
      </c>
      <c r="O59" s="106">
        <f t="shared" si="14"/>
        <v>0</v>
      </c>
      <c r="P59" s="106">
        <f t="shared" si="14"/>
        <v>0</v>
      </c>
      <c r="Q59" s="106">
        <f t="shared" si="14"/>
        <v>0</v>
      </c>
      <c r="R59" s="106">
        <f t="shared" si="14"/>
        <v>0</v>
      </c>
      <c r="S59" s="129">
        <f t="shared" si="14"/>
        <v>0</v>
      </c>
      <c r="T59" s="106">
        <f t="shared" si="14"/>
        <v>0</v>
      </c>
      <c r="U59" s="106">
        <f t="shared" si="14"/>
        <v>0</v>
      </c>
      <c r="V59" s="106">
        <f t="shared" si="14"/>
        <v>0</v>
      </c>
      <c r="W59" s="106">
        <f t="shared" si="14"/>
        <v>0</v>
      </c>
      <c r="X59" s="106">
        <f t="shared" si="14"/>
        <v>0</v>
      </c>
      <c r="Y59" s="106">
        <f t="shared" si="14"/>
        <v>0</v>
      </c>
      <c r="Z59" s="106">
        <f t="shared" si="14"/>
        <v>0</v>
      </c>
      <c r="AA59" s="106">
        <f t="shared" si="14"/>
        <v>0</v>
      </c>
      <c r="AB59" s="106">
        <f t="shared" si="14"/>
        <v>0</v>
      </c>
      <c r="AC59" s="129">
        <f t="shared" si="14"/>
        <v>0</v>
      </c>
      <c r="AD59" s="106">
        <f t="shared" si="14"/>
        <v>0</v>
      </c>
      <c r="AE59" s="106">
        <f t="shared" si="14"/>
        <v>0</v>
      </c>
      <c r="AF59" s="106">
        <f t="shared" si="14"/>
        <v>0</v>
      </c>
      <c r="AG59" s="106">
        <f t="shared" si="14"/>
        <v>0</v>
      </c>
      <c r="AH59" s="106">
        <f t="shared" si="14"/>
        <v>0</v>
      </c>
      <c r="AI59" s="106">
        <f t="shared" si="14"/>
        <v>0</v>
      </c>
      <c r="AJ59" s="106">
        <f t="shared" si="14"/>
        <v>0</v>
      </c>
      <c r="AK59" s="106">
        <f t="shared" si="14"/>
        <v>0</v>
      </c>
      <c r="AL59" s="106">
        <f t="shared" si="14"/>
        <v>0</v>
      </c>
      <c r="AM59" s="106">
        <f t="shared" si="14"/>
        <v>0</v>
      </c>
      <c r="AN59" s="106">
        <f t="shared" si="14"/>
        <v>0</v>
      </c>
      <c r="AO59" s="106">
        <f t="shared" si="14"/>
        <v>0</v>
      </c>
      <c r="AP59" s="106">
        <f t="shared" si="14"/>
        <v>0</v>
      </c>
      <c r="AQ59" s="106">
        <f t="shared" si="14"/>
        <v>0</v>
      </c>
      <c r="AR59" s="106">
        <f t="shared" si="14"/>
        <v>0</v>
      </c>
      <c r="AS59" s="106">
        <f t="shared" si="14"/>
        <v>0</v>
      </c>
      <c r="AT59" s="106">
        <f t="shared" si="2"/>
        <v>0</v>
      </c>
      <c r="BE59" s="106"/>
      <c r="BF59" s="106"/>
      <c r="BG59" s="106"/>
      <c r="BH59" s="106"/>
      <c r="BI59" s="106"/>
      <c r="BJ59" s="106"/>
      <c r="BK59" s="106"/>
      <c r="BL59" s="106"/>
      <c r="BM59" s="106"/>
      <c r="BN59" s="106"/>
      <c r="BO59" s="106"/>
      <c r="BP59" s="106"/>
      <c r="BQ59" s="106"/>
      <c r="BR59" s="106"/>
      <c r="BS59" s="106"/>
      <c r="BT59" s="106"/>
      <c r="BU59" s="106"/>
      <c r="BV59" s="106"/>
      <c r="BW59" s="106"/>
      <c r="BX59" s="106"/>
      <c r="BY59" s="106"/>
      <c r="BZ59" s="106"/>
      <c r="CA59" s="106"/>
      <c r="CB59" s="106"/>
      <c r="CC59" s="106"/>
      <c r="CD59" s="106"/>
      <c r="CE59" s="106"/>
      <c r="CF59" s="106"/>
      <c r="CG59" s="106"/>
      <c r="CH59" s="106"/>
      <c r="CI59" s="106"/>
      <c r="CJ59" s="106"/>
      <c r="CK59" s="106"/>
    </row>
    <row r="60" spans="1:89" ht="12.75" customHeight="1" x14ac:dyDescent="0.2">
      <c r="A60" s="106">
        <f t="shared" si="0"/>
        <v>0</v>
      </c>
      <c r="B60" s="106">
        <f t="shared" ref="B60:AS60" si="15">B24-B23</f>
        <v>0</v>
      </c>
      <c r="C60" s="106">
        <f t="shared" si="15"/>
        <v>0</v>
      </c>
      <c r="D60" s="106">
        <f t="shared" si="15"/>
        <v>0</v>
      </c>
      <c r="E60" s="106">
        <f t="shared" si="15"/>
        <v>0</v>
      </c>
      <c r="F60" s="106">
        <f t="shared" si="15"/>
        <v>0</v>
      </c>
      <c r="G60" s="106">
        <f t="shared" si="15"/>
        <v>0</v>
      </c>
      <c r="H60" s="106">
        <f t="shared" si="15"/>
        <v>0</v>
      </c>
      <c r="I60" s="106">
        <f t="shared" si="15"/>
        <v>0</v>
      </c>
      <c r="J60" s="106">
        <f t="shared" si="15"/>
        <v>0</v>
      </c>
      <c r="K60" s="106">
        <f t="shared" si="15"/>
        <v>0</v>
      </c>
      <c r="L60" s="106">
        <f t="shared" si="15"/>
        <v>0</v>
      </c>
      <c r="M60" s="106">
        <f t="shared" si="15"/>
        <v>0</v>
      </c>
      <c r="N60" s="106">
        <f t="shared" si="15"/>
        <v>0</v>
      </c>
      <c r="O60" s="106">
        <f t="shared" si="15"/>
        <v>0</v>
      </c>
      <c r="P60" s="106">
        <f t="shared" si="15"/>
        <v>0</v>
      </c>
      <c r="Q60" s="106">
        <f t="shared" si="15"/>
        <v>0</v>
      </c>
      <c r="R60" s="106">
        <f t="shared" si="15"/>
        <v>0</v>
      </c>
      <c r="S60" s="129">
        <f t="shared" si="15"/>
        <v>0</v>
      </c>
      <c r="T60" s="106">
        <f t="shared" si="15"/>
        <v>0</v>
      </c>
      <c r="U60" s="106">
        <f t="shared" si="15"/>
        <v>0</v>
      </c>
      <c r="V60" s="106">
        <f t="shared" si="15"/>
        <v>0</v>
      </c>
      <c r="W60" s="106">
        <f t="shared" si="15"/>
        <v>0</v>
      </c>
      <c r="X60" s="106">
        <f t="shared" si="15"/>
        <v>0</v>
      </c>
      <c r="Y60" s="106">
        <f t="shared" si="15"/>
        <v>0</v>
      </c>
      <c r="Z60" s="106">
        <f t="shared" si="15"/>
        <v>0</v>
      </c>
      <c r="AA60" s="106">
        <f t="shared" si="15"/>
        <v>0</v>
      </c>
      <c r="AB60" s="106">
        <f t="shared" si="15"/>
        <v>0</v>
      </c>
      <c r="AC60" s="129">
        <f t="shared" si="15"/>
        <v>0</v>
      </c>
      <c r="AD60" s="106">
        <f t="shared" si="15"/>
        <v>0</v>
      </c>
      <c r="AE60" s="106">
        <f t="shared" si="15"/>
        <v>0</v>
      </c>
      <c r="AF60" s="106">
        <f t="shared" si="15"/>
        <v>0</v>
      </c>
      <c r="AG60" s="106">
        <f t="shared" si="15"/>
        <v>0</v>
      </c>
      <c r="AH60" s="106">
        <f t="shared" si="15"/>
        <v>0</v>
      </c>
      <c r="AI60" s="106">
        <f t="shared" si="15"/>
        <v>0</v>
      </c>
      <c r="AJ60" s="106">
        <f t="shared" si="15"/>
        <v>0</v>
      </c>
      <c r="AK60" s="106">
        <f t="shared" si="15"/>
        <v>0</v>
      </c>
      <c r="AL60" s="106">
        <f t="shared" si="15"/>
        <v>0</v>
      </c>
      <c r="AM60" s="106">
        <f t="shared" si="15"/>
        <v>0</v>
      </c>
      <c r="AN60" s="106">
        <f t="shared" si="15"/>
        <v>0</v>
      </c>
      <c r="AO60" s="106">
        <f t="shared" si="15"/>
        <v>0</v>
      </c>
      <c r="AP60" s="106">
        <f t="shared" si="15"/>
        <v>0</v>
      </c>
      <c r="AQ60" s="106">
        <f t="shared" si="15"/>
        <v>0</v>
      </c>
      <c r="AR60" s="106">
        <f t="shared" si="15"/>
        <v>0</v>
      </c>
      <c r="AS60" s="106">
        <f t="shared" si="15"/>
        <v>0</v>
      </c>
      <c r="AT60" s="106">
        <f t="shared" si="2"/>
        <v>0</v>
      </c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6"/>
      <c r="BP60" s="106"/>
      <c r="BQ60" s="106"/>
      <c r="BR60" s="106"/>
      <c r="BS60" s="106"/>
      <c r="BT60" s="106"/>
      <c r="BU60" s="106"/>
      <c r="BV60" s="106"/>
      <c r="BW60" s="106"/>
      <c r="BX60" s="106"/>
      <c r="BY60" s="106"/>
      <c r="BZ60" s="106"/>
      <c r="CA60" s="106"/>
      <c r="CB60" s="106"/>
      <c r="CC60" s="106"/>
      <c r="CD60" s="106"/>
      <c r="CE60" s="106"/>
      <c r="CF60" s="106"/>
      <c r="CG60" s="106"/>
      <c r="CH60" s="106"/>
      <c r="CI60" s="106"/>
      <c r="CJ60" s="106"/>
      <c r="CK60" s="106"/>
    </row>
    <row r="61" spans="1:89" ht="12.75" customHeight="1" x14ac:dyDescent="0.2">
      <c r="A61" s="106">
        <f t="shared" si="0"/>
        <v>0</v>
      </c>
      <c r="B61" s="106">
        <f t="shared" ref="B61:AS61" si="16">B25-B24</f>
        <v>0</v>
      </c>
      <c r="C61" s="106">
        <f t="shared" si="16"/>
        <v>0</v>
      </c>
      <c r="D61" s="106">
        <f t="shared" si="16"/>
        <v>0</v>
      </c>
      <c r="E61" s="106">
        <f t="shared" si="16"/>
        <v>0</v>
      </c>
      <c r="F61" s="106">
        <f t="shared" si="16"/>
        <v>0</v>
      </c>
      <c r="G61" s="106">
        <f t="shared" si="16"/>
        <v>0</v>
      </c>
      <c r="H61" s="106">
        <f t="shared" si="16"/>
        <v>0</v>
      </c>
      <c r="I61" s="106">
        <f t="shared" si="16"/>
        <v>0</v>
      </c>
      <c r="J61" s="106">
        <f t="shared" si="16"/>
        <v>0</v>
      </c>
      <c r="K61" s="106">
        <f t="shared" si="16"/>
        <v>0</v>
      </c>
      <c r="L61" s="106">
        <f t="shared" si="16"/>
        <v>0</v>
      </c>
      <c r="M61" s="106">
        <f t="shared" si="16"/>
        <v>0</v>
      </c>
      <c r="N61" s="106">
        <f t="shared" si="16"/>
        <v>0</v>
      </c>
      <c r="O61" s="106">
        <f t="shared" si="16"/>
        <v>0</v>
      </c>
      <c r="P61" s="106">
        <f t="shared" si="16"/>
        <v>0</v>
      </c>
      <c r="Q61" s="106">
        <f t="shared" si="16"/>
        <v>0</v>
      </c>
      <c r="R61" s="106">
        <f t="shared" si="16"/>
        <v>0</v>
      </c>
      <c r="S61" s="129">
        <f t="shared" si="16"/>
        <v>0</v>
      </c>
      <c r="T61" s="106">
        <f t="shared" si="16"/>
        <v>0</v>
      </c>
      <c r="U61" s="106">
        <f t="shared" si="16"/>
        <v>0</v>
      </c>
      <c r="V61" s="106">
        <f t="shared" si="16"/>
        <v>0</v>
      </c>
      <c r="W61" s="106">
        <f t="shared" si="16"/>
        <v>0</v>
      </c>
      <c r="X61" s="106">
        <f t="shared" si="16"/>
        <v>0</v>
      </c>
      <c r="Y61" s="106">
        <f t="shared" si="16"/>
        <v>0</v>
      </c>
      <c r="Z61" s="106">
        <f t="shared" si="16"/>
        <v>0</v>
      </c>
      <c r="AA61" s="106">
        <f t="shared" si="16"/>
        <v>0</v>
      </c>
      <c r="AB61" s="106">
        <f t="shared" si="16"/>
        <v>0</v>
      </c>
      <c r="AC61" s="129">
        <f t="shared" si="16"/>
        <v>0</v>
      </c>
      <c r="AD61" s="106">
        <f t="shared" si="16"/>
        <v>0</v>
      </c>
      <c r="AE61" s="106">
        <f t="shared" si="16"/>
        <v>0</v>
      </c>
      <c r="AF61" s="106">
        <f t="shared" si="16"/>
        <v>0</v>
      </c>
      <c r="AG61" s="106">
        <f t="shared" si="16"/>
        <v>0</v>
      </c>
      <c r="AH61" s="106">
        <f t="shared" si="16"/>
        <v>0</v>
      </c>
      <c r="AI61" s="106">
        <f t="shared" si="16"/>
        <v>0</v>
      </c>
      <c r="AJ61" s="106">
        <f t="shared" si="16"/>
        <v>0</v>
      </c>
      <c r="AK61" s="106">
        <f t="shared" si="16"/>
        <v>0</v>
      </c>
      <c r="AL61" s="106">
        <f t="shared" si="16"/>
        <v>0</v>
      </c>
      <c r="AM61" s="106">
        <f t="shared" si="16"/>
        <v>0</v>
      </c>
      <c r="AN61" s="106">
        <f t="shared" si="16"/>
        <v>0</v>
      </c>
      <c r="AO61" s="106">
        <f t="shared" si="16"/>
        <v>0</v>
      </c>
      <c r="AP61" s="106">
        <f t="shared" si="16"/>
        <v>0</v>
      </c>
      <c r="AQ61" s="106">
        <f t="shared" si="16"/>
        <v>0</v>
      </c>
      <c r="AR61" s="106">
        <f t="shared" si="16"/>
        <v>0</v>
      </c>
      <c r="AS61" s="106">
        <f t="shared" si="16"/>
        <v>0</v>
      </c>
      <c r="AT61" s="106">
        <f t="shared" si="2"/>
        <v>0</v>
      </c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  <c r="BW61" s="106"/>
      <c r="BX61" s="106"/>
      <c r="BY61" s="106"/>
      <c r="BZ61" s="106"/>
      <c r="CA61" s="106"/>
      <c r="CB61" s="106"/>
      <c r="CC61" s="106"/>
      <c r="CD61" s="106"/>
      <c r="CE61" s="106"/>
      <c r="CF61" s="106"/>
      <c r="CG61" s="106"/>
      <c r="CH61" s="106"/>
      <c r="CI61" s="106"/>
      <c r="CJ61" s="106"/>
      <c r="CK61" s="106"/>
    </row>
    <row r="62" spans="1:89" ht="12.75" customHeight="1" x14ac:dyDescent="0.2">
      <c r="A62" s="106">
        <f t="shared" si="0"/>
        <v>0</v>
      </c>
      <c r="B62" s="106">
        <f t="shared" ref="B62:AS62" si="17">B26-B25</f>
        <v>0</v>
      </c>
      <c r="C62" s="106">
        <f t="shared" si="17"/>
        <v>0</v>
      </c>
      <c r="D62" s="106">
        <f t="shared" si="17"/>
        <v>0</v>
      </c>
      <c r="E62" s="106">
        <f t="shared" si="17"/>
        <v>0</v>
      </c>
      <c r="F62" s="106">
        <f t="shared" si="17"/>
        <v>0</v>
      </c>
      <c r="G62" s="106">
        <f t="shared" si="17"/>
        <v>0</v>
      </c>
      <c r="H62" s="106">
        <f t="shared" si="17"/>
        <v>0</v>
      </c>
      <c r="I62" s="106">
        <f t="shared" si="17"/>
        <v>0</v>
      </c>
      <c r="J62" s="106">
        <f t="shared" si="17"/>
        <v>0</v>
      </c>
      <c r="K62" s="106">
        <f t="shared" si="17"/>
        <v>0</v>
      </c>
      <c r="L62" s="106">
        <f t="shared" si="17"/>
        <v>0</v>
      </c>
      <c r="M62" s="106">
        <f t="shared" si="17"/>
        <v>0</v>
      </c>
      <c r="N62" s="106">
        <f t="shared" si="17"/>
        <v>0</v>
      </c>
      <c r="O62" s="106">
        <f t="shared" si="17"/>
        <v>0</v>
      </c>
      <c r="P62" s="106">
        <f t="shared" si="17"/>
        <v>0</v>
      </c>
      <c r="Q62" s="106">
        <f t="shared" si="17"/>
        <v>0</v>
      </c>
      <c r="R62" s="106">
        <f t="shared" si="17"/>
        <v>0</v>
      </c>
      <c r="S62" s="129">
        <f t="shared" si="17"/>
        <v>0</v>
      </c>
      <c r="T62" s="106">
        <f t="shared" si="17"/>
        <v>0</v>
      </c>
      <c r="U62" s="106">
        <f t="shared" si="17"/>
        <v>0</v>
      </c>
      <c r="V62" s="106">
        <f t="shared" si="17"/>
        <v>0</v>
      </c>
      <c r="W62" s="106">
        <f t="shared" si="17"/>
        <v>0</v>
      </c>
      <c r="X62" s="106">
        <f t="shared" si="17"/>
        <v>0</v>
      </c>
      <c r="Y62" s="106">
        <f t="shared" si="17"/>
        <v>0</v>
      </c>
      <c r="Z62" s="106">
        <f t="shared" si="17"/>
        <v>0</v>
      </c>
      <c r="AA62" s="106">
        <f t="shared" si="17"/>
        <v>0</v>
      </c>
      <c r="AB62" s="106">
        <f t="shared" si="17"/>
        <v>0</v>
      </c>
      <c r="AC62" s="129">
        <f t="shared" si="17"/>
        <v>0</v>
      </c>
      <c r="AD62" s="106">
        <f t="shared" si="17"/>
        <v>0</v>
      </c>
      <c r="AE62" s="106">
        <f t="shared" si="17"/>
        <v>0</v>
      </c>
      <c r="AF62" s="106">
        <f t="shared" si="17"/>
        <v>0</v>
      </c>
      <c r="AG62" s="106">
        <f t="shared" si="17"/>
        <v>0</v>
      </c>
      <c r="AH62" s="106">
        <f t="shared" si="17"/>
        <v>0</v>
      </c>
      <c r="AI62" s="106">
        <f t="shared" si="17"/>
        <v>0</v>
      </c>
      <c r="AJ62" s="106">
        <f t="shared" si="17"/>
        <v>0</v>
      </c>
      <c r="AK62" s="106">
        <f t="shared" si="17"/>
        <v>0</v>
      </c>
      <c r="AL62" s="106">
        <f t="shared" si="17"/>
        <v>0</v>
      </c>
      <c r="AM62" s="106">
        <f t="shared" si="17"/>
        <v>0</v>
      </c>
      <c r="AN62" s="106">
        <f t="shared" si="17"/>
        <v>0</v>
      </c>
      <c r="AO62" s="106">
        <f t="shared" si="17"/>
        <v>0</v>
      </c>
      <c r="AP62" s="106">
        <f t="shared" si="17"/>
        <v>0</v>
      </c>
      <c r="AQ62" s="106">
        <f t="shared" si="17"/>
        <v>0</v>
      </c>
      <c r="AR62" s="106">
        <f t="shared" si="17"/>
        <v>0</v>
      </c>
      <c r="AS62" s="106">
        <f t="shared" si="17"/>
        <v>0</v>
      </c>
      <c r="AT62" s="106">
        <f t="shared" si="2"/>
        <v>0</v>
      </c>
      <c r="BE62" s="106"/>
      <c r="BF62" s="106"/>
      <c r="BG62" s="106"/>
      <c r="BH62" s="106"/>
      <c r="BI62" s="106"/>
      <c r="BJ62" s="106"/>
      <c r="BK62" s="106"/>
      <c r="BL62" s="106"/>
      <c r="BM62" s="106"/>
      <c r="BN62" s="106"/>
      <c r="BO62" s="106"/>
      <c r="BP62" s="106"/>
      <c r="BQ62" s="106"/>
      <c r="BR62" s="106"/>
      <c r="BS62" s="106"/>
      <c r="BT62" s="106"/>
      <c r="BU62" s="106"/>
      <c r="BV62" s="106"/>
      <c r="BW62" s="106"/>
      <c r="BX62" s="106"/>
      <c r="BY62" s="106"/>
      <c r="BZ62" s="106"/>
      <c r="CA62" s="106"/>
      <c r="CB62" s="106"/>
      <c r="CC62" s="106"/>
      <c r="CD62" s="106"/>
      <c r="CE62" s="106"/>
      <c r="CF62" s="106"/>
      <c r="CG62" s="106"/>
      <c r="CH62" s="106"/>
      <c r="CI62" s="106"/>
      <c r="CJ62" s="106"/>
      <c r="CK62" s="106"/>
    </row>
    <row r="63" spans="1:89" ht="12.75" customHeight="1" x14ac:dyDescent="0.2">
      <c r="A63" s="106">
        <f t="shared" si="0"/>
        <v>0</v>
      </c>
      <c r="B63" s="106">
        <f t="shared" ref="B63:AS63" si="18">B27-B26</f>
        <v>0</v>
      </c>
      <c r="C63" s="106">
        <f t="shared" si="18"/>
        <v>0</v>
      </c>
      <c r="D63" s="106">
        <f t="shared" si="18"/>
        <v>0</v>
      </c>
      <c r="E63" s="106">
        <f t="shared" si="18"/>
        <v>0</v>
      </c>
      <c r="F63" s="106">
        <f t="shared" si="18"/>
        <v>0</v>
      </c>
      <c r="G63" s="106">
        <f t="shared" si="18"/>
        <v>0</v>
      </c>
      <c r="H63" s="106">
        <f t="shared" si="18"/>
        <v>0</v>
      </c>
      <c r="I63" s="106">
        <f t="shared" si="18"/>
        <v>0</v>
      </c>
      <c r="J63" s="106">
        <f t="shared" si="18"/>
        <v>0</v>
      </c>
      <c r="K63" s="106">
        <f t="shared" si="18"/>
        <v>0</v>
      </c>
      <c r="L63" s="106">
        <f t="shared" si="18"/>
        <v>0</v>
      </c>
      <c r="M63" s="106">
        <f t="shared" si="18"/>
        <v>0</v>
      </c>
      <c r="N63" s="106">
        <f t="shared" si="18"/>
        <v>0</v>
      </c>
      <c r="O63" s="106">
        <f t="shared" si="18"/>
        <v>0</v>
      </c>
      <c r="P63" s="106">
        <f t="shared" si="18"/>
        <v>0</v>
      </c>
      <c r="Q63" s="106">
        <f t="shared" si="18"/>
        <v>0</v>
      </c>
      <c r="R63" s="106">
        <f t="shared" si="18"/>
        <v>0</v>
      </c>
      <c r="S63" s="129">
        <f t="shared" si="18"/>
        <v>0</v>
      </c>
      <c r="T63" s="106">
        <f t="shared" si="18"/>
        <v>0</v>
      </c>
      <c r="U63" s="106">
        <f t="shared" si="18"/>
        <v>0</v>
      </c>
      <c r="V63" s="106">
        <f t="shared" si="18"/>
        <v>0</v>
      </c>
      <c r="W63" s="106">
        <f t="shared" si="18"/>
        <v>0</v>
      </c>
      <c r="X63" s="106">
        <f t="shared" si="18"/>
        <v>0</v>
      </c>
      <c r="Y63" s="106">
        <f t="shared" si="18"/>
        <v>0</v>
      </c>
      <c r="Z63" s="106">
        <f t="shared" si="18"/>
        <v>0</v>
      </c>
      <c r="AA63" s="106">
        <f t="shared" si="18"/>
        <v>0</v>
      </c>
      <c r="AB63" s="106">
        <f t="shared" si="18"/>
        <v>0</v>
      </c>
      <c r="AC63" s="129">
        <f t="shared" si="18"/>
        <v>0</v>
      </c>
      <c r="AD63" s="106">
        <f t="shared" si="18"/>
        <v>0</v>
      </c>
      <c r="AE63" s="106">
        <f t="shared" si="18"/>
        <v>0</v>
      </c>
      <c r="AF63" s="106">
        <f t="shared" si="18"/>
        <v>0</v>
      </c>
      <c r="AG63" s="106">
        <f t="shared" si="18"/>
        <v>0</v>
      </c>
      <c r="AH63" s="106">
        <f t="shared" si="18"/>
        <v>0</v>
      </c>
      <c r="AI63" s="106">
        <f t="shared" si="18"/>
        <v>0</v>
      </c>
      <c r="AJ63" s="106">
        <f t="shared" si="18"/>
        <v>0</v>
      </c>
      <c r="AK63" s="106">
        <f t="shared" si="18"/>
        <v>0</v>
      </c>
      <c r="AL63" s="106">
        <f t="shared" si="18"/>
        <v>0</v>
      </c>
      <c r="AM63" s="106">
        <f t="shared" si="18"/>
        <v>0</v>
      </c>
      <c r="AN63" s="106">
        <f t="shared" si="18"/>
        <v>0</v>
      </c>
      <c r="AO63" s="106">
        <f t="shared" si="18"/>
        <v>0</v>
      </c>
      <c r="AP63" s="106">
        <f t="shared" si="18"/>
        <v>0</v>
      </c>
      <c r="AQ63" s="106">
        <f t="shared" si="18"/>
        <v>0</v>
      </c>
      <c r="AR63" s="106">
        <f t="shared" si="18"/>
        <v>0</v>
      </c>
      <c r="AS63" s="106">
        <f t="shared" si="18"/>
        <v>0</v>
      </c>
      <c r="AT63" s="106">
        <f t="shared" si="2"/>
        <v>0</v>
      </c>
      <c r="BE63" s="106"/>
      <c r="BF63" s="106"/>
      <c r="BG63" s="106"/>
      <c r="BH63" s="106"/>
      <c r="BI63" s="106"/>
      <c r="BJ63" s="106"/>
      <c r="BK63" s="106"/>
      <c r="BL63" s="106"/>
      <c r="BM63" s="106"/>
      <c r="BN63" s="106"/>
      <c r="BO63" s="106"/>
      <c r="BP63" s="106"/>
      <c r="BQ63" s="106"/>
      <c r="BR63" s="106"/>
      <c r="BS63" s="106"/>
      <c r="BT63" s="106"/>
      <c r="BU63" s="106"/>
      <c r="BV63" s="106"/>
      <c r="BW63" s="106"/>
      <c r="BX63" s="106"/>
      <c r="BY63" s="106"/>
      <c r="BZ63" s="106"/>
      <c r="CA63" s="106"/>
      <c r="CB63" s="106"/>
      <c r="CC63" s="106"/>
      <c r="CD63" s="106"/>
      <c r="CE63" s="106"/>
      <c r="CF63" s="106"/>
      <c r="CG63" s="106"/>
      <c r="CH63" s="106"/>
      <c r="CI63" s="106"/>
      <c r="CJ63" s="106"/>
      <c r="CK63" s="106"/>
    </row>
    <row r="64" spans="1:89" ht="12.75" customHeight="1" x14ac:dyDescent="0.2">
      <c r="A64" s="106">
        <f t="shared" si="0"/>
        <v>0</v>
      </c>
      <c r="B64" s="106">
        <f t="shared" ref="B64:AS64" si="19">B28-B27</f>
        <v>0</v>
      </c>
      <c r="C64" s="106">
        <f t="shared" si="19"/>
        <v>0</v>
      </c>
      <c r="D64" s="106">
        <f t="shared" si="19"/>
        <v>0</v>
      </c>
      <c r="E64" s="106">
        <f t="shared" si="19"/>
        <v>0</v>
      </c>
      <c r="F64" s="106">
        <f t="shared" si="19"/>
        <v>0</v>
      </c>
      <c r="G64" s="106">
        <f t="shared" si="19"/>
        <v>0</v>
      </c>
      <c r="H64" s="106">
        <f t="shared" si="19"/>
        <v>0</v>
      </c>
      <c r="I64" s="106">
        <f t="shared" si="19"/>
        <v>0</v>
      </c>
      <c r="J64" s="106">
        <f t="shared" si="19"/>
        <v>0</v>
      </c>
      <c r="K64" s="106">
        <f t="shared" si="19"/>
        <v>0</v>
      </c>
      <c r="L64" s="106">
        <f t="shared" si="19"/>
        <v>0</v>
      </c>
      <c r="M64" s="106">
        <f t="shared" si="19"/>
        <v>0</v>
      </c>
      <c r="N64" s="106">
        <f t="shared" si="19"/>
        <v>0</v>
      </c>
      <c r="O64" s="106">
        <f t="shared" si="19"/>
        <v>0</v>
      </c>
      <c r="P64" s="106">
        <f t="shared" si="19"/>
        <v>0</v>
      </c>
      <c r="Q64" s="106">
        <f t="shared" si="19"/>
        <v>0</v>
      </c>
      <c r="R64" s="106">
        <f t="shared" si="19"/>
        <v>0</v>
      </c>
      <c r="S64" s="129">
        <f t="shared" si="19"/>
        <v>0</v>
      </c>
      <c r="T64" s="106">
        <f t="shared" si="19"/>
        <v>0</v>
      </c>
      <c r="U64" s="106">
        <f t="shared" si="19"/>
        <v>0</v>
      </c>
      <c r="V64" s="106">
        <f t="shared" si="19"/>
        <v>0</v>
      </c>
      <c r="W64" s="106">
        <f t="shared" si="19"/>
        <v>0</v>
      </c>
      <c r="X64" s="106">
        <f t="shared" si="19"/>
        <v>0</v>
      </c>
      <c r="Y64" s="106">
        <f t="shared" si="19"/>
        <v>0</v>
      </c>
      <c r="Z64" s="106">
        <f t="shared" si="19"/>
        <v>0</v>
      </c>
      <c r="AA64" s="106">
        <f t="shared" si="19"/>
        <v>0</v>
      </c>
      <c r="AB64" s="106">
        <f t="shared" si="19"/>
        <v>0</v>
      </c>
      <c r="AC64" s="129">
        <f t="shared" si="19"/>
        <v>0</v>
      </c>
      <c r="AD64" s="106">
        <f t="shared" si="19"/>
        <v>0</v>
      </c>
      <c r="AE64" s="106">
        <f t="shared" si="19"/>
        <v>0</v>
      </c>
      <c r="AF64" s="106">
        <f t="shared" si="19"/>
        <v>0</v>
      </c>
      <c r="AG64" s="106">
        <f t="shared" si="19"/>
        <v>0</v>
      </c>
      <c r="AH64" s="106">
        <f t="shared" si="19"/>
        <v>0</v>
      </c>
      <c r="AI64" s="106">
        <f t="shared" si="19"/>
        <v>0</v>
      </c>
      <c r="AJ64" s="106">
        <f t="shared" si="19"/>
        <v>0</v>
      </c>
      <c r="AK64" s="106">
        <f t="shared" si="19"/>
        <v>0</v>
      </c>
      <c r="AL64" s="106">
        <f t="shared" si="19"/>
        <v>0</v>
      </c>
      <c r="AM64" s="106">
        <f t="shared" si="19"/>
        <v>0</v>
      </c>
      <c r="AN64" s="106">
        <f t="shared" si="19"/>
        <v>0</v>
      </c>
      <c r="AO64" s="106">
        <f t="shared" si="19"/>
        <v>0</v>
      </c>
      <c r="AP64" s="106">
        <f t="shared" si="19"/>
        <v>0</v>
      </c>
      <c r="AQ64" s="106">
        <f t="shared" si="19"/>
        <v>0</v>
      </c>
      <c r="AR64" s="106">
        <f t="shared" si="19"/>
        <v>0</v>
      </c>
      <c r="AS64" s="106">
        <f t="shared" si="19"/>
        <v>0</v>
      </c>
      <c r="AT64" s="106">
        <f t="shared" si="2"/>
        <v>0</v>
      </c>
      <c r="BE64" s="106"/>
      <c r="BF64" s="106"/>
      <c r="BG64" s="106"/>
      <c r="BH64" s="106"/>
      <c r="BI64" s="106"/>
      <c r="BJ64" s="106"/>
      <c r="BK64" s="106"/>
      <c r="BL64" s="106"/>
      <c r="BM64" s="106"/>
      <c r="BN64" s="106"/>
      <c r="BO64" s="106"/>
      <c r="BP64" s="106"/>
      <c r="BQ64" s="106"/>
      <c r="BR64" s="106"/>
      <c r="BS64" s="106"/>
      <c r="BT64" s="106"/>
      <c r="BU64" s="106"/>
      <c r="BV64" s="106"/>
      <c r="BW64" s="106"/>
      <c r="BX64" s="106"/>
      <c r="BY64" s="106"/>
      <c r="BZ64" s="106"/>
      <c r="CA64" s="106"/>
      <c r="CB64" s="106"/>
      <c r="CC64" s="106"/>
      <c r="CD64" s="106"/>
      <c r="CE64" s="106"/>
      <c r="CF64" s="106"/>
      <c r="CG64" s="106"/>
      <c r="CH64" s="106"/>
      <c r="CI64" s="106"/>
      <c r="CJ64" s="106"/>
      <c r="CK64" s="106"/>
    </row>
    <row r="65" spans="1:89" ht="12.75" customHeight="1" x14ac:dyDescent="0.2">
      <c r="A65" s="106">
        <f t="shared" si="0"/>
        <v>0</v>
      </c>
      <c r="B65" s="106">
        <f t="shared" ref="B65:AS65" si="20">B29-B28</f>
        <v>0</v>
      </c>
      <c r="C65" s="106">
        <f t="shared" si="20"/>
        <v>0</v>
      </c>
      <c r="D65" s="106">
        <f t="shared" si="20"/>
        <v>0</v>
      </c>
      <c r="E65" s="106">
        <f t="shared" si="20"/>
        <v>0</v>
      </c>
      <c r="F65" s="106">
        <f t="shared" si="20"/>
        <v>0</v>
      </c>
      <c r="G65" s="106">
        <f t="shared" si="20"/>
        <v>0</v>
      </c>
      <c r="H65" s="106">
        <f t="shared" si="20"/>
        <v>0</v>
      </c>
      <c r="I65" s="106">
        <f t="shared" si="20"/>
        <v>0</v>
      </c>
      <c r="J65" s="106">
        <f t="shared" si="20"/>
        <v>0</v>
      </c>
      <c r="K65" s="106">
        <f t="shared" si="20"/>
        <v>0</v>
      </c>
      <c r="L65" s="106">
        <f t="shared" si="20"/>
        <v>0</v>
      </c>
      <c r="M65" s="106">
        <f t="shared" si="20"/>
        <v>0</v>
      </c>
      <c r="N65" s="106">
        <f t="shared" si="20"/>
        <v>0</v>
      </c>
      <c r="O65" s="106">
        <f t="shared" si="20"/>
        <v>0</v>
      </c>
      <c r="P65" s="106">
        <f t="shared" si="20"/>
        <v>0</v>
      </c>
      <c r="Q65" s="106">
        <f t="shared" si="20"/>
        <v>0</v>
      </c>
      <c r="R65" s="106">
        <f t="shared" si="20"/>
        <v>0</v>
      </c>
      <c r="S65" s="129">
        <f t="shared" si="20"/>
        <v>0</v>
      </c>
      <c r="T65" s="106">
        <f t="shared" si="20"/>
        <v>0</v>
      </c>
      <c r="U65" s="106">
        <f t="shared" si="20"/>
        <v>0</v>
      </c>
      <c r="V65" s="106">
        <f t="shared" si="20"/>
        <v>0</v>
      </c>
      <c r="W65" s="106">
        <f t="shared" si="20"/>
        <v>0</v>
      </c>
      <c r="X65" s="106">
        <f t="shared" si="20"/>
        <v>0</v>
      </c>
      <c r="Y65" s="106">
        <f t="shared" si="20"/>
        <v>0</v>
      </c>
      <c r="Z65" s="106">
        <f t="shared" si="20"/>
        <v>0</v>
      </c>
      <c r="AA65" s="106">
        <f t="shared" si="20"/>
        <v>0</v>
      </c>
      <c r="AB65" s="106">
        <f t="shared" si="20"/>
        <v>0</v>
      </c>
      <c r="AC65" s="129">
        <f t="shared" si="20"/>
        <v>0</v>
      </c>
      <c r="AD65" s="106">
        <f t="shared" si="20"/>
        <v>0</v>
      </c>
      <c r="AE65" s="106">
        <f t="shared" si="20"/>
        <v>0</v>
      </c>
      <c r="AF65" s="106">
        <f t="shared" si="20"/>
        <v>0</v>
      </c>
      <c r="AG65" s="106">
        <f t="shared" si="20"/>
        <v>0</v>
      </c>
      <c r="AH65" s="106">
        <f t="shared" si="20"/>
        <v>0</v>
      </c>
      <c r="AI65" s="106">
        <f t="shared" si="20"/>
        <v>0</v>
      </c>
      <c r="AJ65" s="106">
        <f t="shared" si="20"/>
        <v>0</v>
      </c>
      <c r="AK65" s="106">
        <f t="shared" si="20"/>
        <v>0</v>
      </c>
      <c r="AL65" s="106">
        <f t="shared" si="20"/>
        <v>0</v>
      </c>
      <c r="AM65" s="106">
        <f t="shared" si="20"/>
        <v>0</v>
      </c>
      <c r="AN65" s="106">
        <f t="shared" si="20"/>
        <v>0</v>
      </c>
      <c r="AO65" s="106">
        <f t="shared" si="20"/>
        <v>0</v>
      </c>
      <c r="AP65" s="106">
        <f t="shared" si="20"/>
        <v>0</v>
      </c>
      <c r="AQ65" s="106">
        <f t="shared" si="20"/>
        <v>0</v>
      </c>
      <c r="AR65" s="106">
        <f t="shared" si="20"/>
        <v>0</v>
      </c>
      <c r="AS65" s="106">
        <f t="shared" si="20"/>
        <v>0</v>
      </c>
      <c r="AT65" s="106">
        <f t="shared" si="2"/>
        <v>0</v>
      </c>
      <c r="BE65" s="106"/>
      <c r="BF65" s="106"/>
      <c r="BG65" s="106"/>
      <c r="BH65" s="106"/>
      <c r="BI65" s="106"/>
      <c r="BJ65" s="106"/>
      <c r="BK65" s="106"/>
      <c r="BL65" s="106"/>
      <c r="BM65" s="106"/>
      <c r="BN65" s="106"/>
      <c r="BO65" s="106"/>
      <c r="BP65" s="106"/>
      <c r="BQ65" s="106"/>
      <c r="BR65" s="106"/>
      <c r="BS65" s="106"/>
      <c r="BT65" s="106"/>
      <c r="BU65" s="106"/>
      <c r="BV65" s="106"/>
      <c r="BW65" s="106"/>
      <c r="BX65" s="106"/>
      <c r="BY65" s="106"/>
      <c r="BZ65" s="106"/>
      <c r="CA65" s="106"/>
      <c r="CB65" s="106"/>
      <c r="CC65" s="106"/>
      <c r="CD65" s="106"/>
      <c r="CE65" s="106"/>
      <c r="CF65" s="106"/>
      <c r="CG65" s="106"/>
      <c r="CH65" s="106"/>
      <c r="CI65" s="106"/>
      <c r="CJ65" s="106"/>
      <c r="CK65" s="106"/>
    </row>
    <row r="66" spans="1:89" ht="12.75" customHeight="1" x14ac:dyDescent="0.2">
      <c r="A66" s="106">
        <f t="shared" si="0"/>
        <v>0</v>
      </c>
      <c r="B66" s="106">
        <f t="shared" ref="B66:AS66" si="21">B30-B29</f>
        <v>0</v>
      </c>
      <c r="C66" s="106">
        <f t="shared" si="21"/>
        <v>0</v>
      </c>
      <c r="D66" s="106">
        <f t="shared" si="21"/>
        <v>0</v>
      </c>
      <c r="E66" s="106">
        <f t="shared" si="21"/>
        <v>0</v>
      </c>
      <c r="F66" s="106">
        <f t="shared" si="21"/>
        <v>0</v>
      </c>
      <c r="G66" s="106">
        <f t="shared" si="21"/>
        <v>0</v>
      </c>
      <c r="H66" s="106">
        <f t="shared" si="21"/>
        <v>0</v>
      </c>
      <c r="I66" s="106">
        <f t="shared" si="21"/>
        <v>0</v>
      </c>
      <c r="J66" s="106">
        <f t="shared" si="21"/>
        <v>0</v>
      </c>
      <c r="K66" s="106">
        <f t="shared" si="21"/>
        <v>0</v>
      </c>
      <c r="L66" s="106">
        <f t="shared" si="21"/>
        <v>0</v>
      </c>
      <c r="M66" s="106">
        <f t="shared" si="21"/>
        <v>0</v>
      </c>
      <c r="N66" s="106">
        <f t="shared" si="21"/>
        <v>0</v>
      </c>
      <c r="O66" s="106">
        <f t="shared" si="21"/>
        <v>0</v>
      </c>
      <c r="P66" s="106">
        <f t="shared" si="21"/>
        <v>0</v>
      </c>
      <c r="Q66" s="106">
        <f t="shared" si="21"/>
        <v>0</v>
      </c>
      <c r="R66" s="106">
        <f t="shared" si="21"/>
        <v>0</v>
      </c>
      <c r="S66" s="129">
        <f t="shared" si="21"/>
        <v>0</v>
      </c>
      <c r="T66" s="106">
        <f t="shared" si="21"/>
        <v>0</v>
      </c>
      <c r="U66" s="106">
        <f t="shared" si="21"/>
        <v>0</v>
      </c>
      <c r="V66" s="106">
        <f t="shared" si="21"/>
        <v>0</v>
      </c>
      <c r="W66" s="106">
        <f t="shared" si="21"/>
        <v>0</v>
      </c>
      <c r="X66" s="106">
        <f t="shared" si="21"/>
        <v>0</v>
      </c>
      <c r="Y66" s="106">
        <f t="shared" si="21"/>
        <v>0</v>
      </c>
      <c r="Z66" s="106">
        <f t="shared" si="21"/>
        <v>0</v>
      </c>
      <c r="AA66" s="106">
        <f t="shared" si="21"/>
        <v>0</v>
      </c>
      <c r="AB66" s="106">
        <f t="shared" si="21"/>
        <v>0</v>
      </c>
      <c r="AC66" s="129">
        <f t="shared" si="21"/>
        <v>0</v>
      </c>
      <c r="AD66" s="106">
        <f t="shared" si="21"/>
        <v>0</v>
      </c>
      <c r="AE66" s="106">
        <f t="shared" si="21"/>
        <v>0</v>
      </c>
      <c r="AF66" s="106">
        <f t="shared" si="21"/>
        <v>0</v>
      </c>
      <c r="AG66" s="106">
        <f t="shared" si="21"/>
        <v>0</v>
      </c>
      <c r="AH66" s="106">
        <f t="shared" si="21"/>
        <v>0</v>
      </c>
      <c r="AI66" s="106">
        <f t="shared" si="21"/>
        <v>0</v>
      </c>
      <c r="AJ66" s="106">
        <f t="shared" si="21"/>
        <v>0</v>
      </c>
      <c r="AK66" s="106">
        <f t="shared" si="21"/>
        <v>0</v>
      </c>
      <c r="AL66" s="106">
        <f t="shared" si="21"/>
        <v>0</v>
      </c>
      <c r="AM66" s="106">
        <f t="shared" si="21"/>
        <v>0</v>
      </c>
      <c r="AN66" s="106">
        <f t="shared" si="21"/>
        <v>0</v>
      </c>
      <c r="AO66" s="106">
        <f t="shared" si="21"/>
        <v>0</v>
      </c>
      <c r="AP66" s="106">
        <f t="shared" si="21"/>
        <v>0</v>
      </c>
      <c r="AQ66" s="106">
        <f t="shared" si="21"/>
        <v>0</v>
      </c>
      <c r="AR66" s="106">
        <f t="shared" si="21"/>
        <v>0</v>
      </c>
      <c r="AS66" s="106">
        <f t="shared" si="21"/>
        <v>0</v>
      </c>
      <c r="AT66" s="106">
        <f t="shared" si="2"/>
        <v>0</v>
      </c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  <c r="BS66" s="106"/>
      <c r="BT66" s="106"/>
      <c r="BU66" s="106"/>
      <c r="BV66" s="106"/>
      <c r="BW66" s="106"/>
      <c r="BX66" s="106"/>
      <c r="BY66" s="106"/>
      <c r="BZ66" s="106"/>
      <c r="CA66" s="106"/>
      <c r="CB66" s="106"/>
      <c r="CC66" s="106"/>
      <c r="CD66" s="106"/>
      <c r="CE66" s="106"/>
      <c r="CF66" s="106"/>
      <c r="CG66" s="106"/>
      <c r="CH66" s="106"/>
      <c r="CI66" s="106"/>
      <c r="CJ66" s="106"/>
      <c r="CK66" s="106"/>
    </row>
    <row r="67" spans="1:89" ht="12.75" customHeight="1" x14ac:dyDescent="0.2">
      <c r="A67" s="106">
        <f t="shared" si="0"/>
        <v>0</v>
      </c>
      <c r="B67" s="106">
        <f t="shared" ref="B67:AS67" si="22">B31-B30</f>
        <v>0</v>
      </c>
      <c r="C67" s="106">
        <f t="shared" si="22"/>
        <v>0</v>
      </c>
      <c r="D67" s="106">
        <f t="shared" si="22"/>
        <v>0</v>
      </c>
      <c r="E67" s="106">
        <f t="shared" si="22"/>
        <v>0</v>
      </c>
      <c r="F67" s="106">
        <f t="shared" si="22"/>
        <v>0</v>
      </c>
      <c r="G67" s="106">
        <f t="shared" si="22"/>
        <v>0</v>
      </c>
      <c r="H67" s="106">
        <f t="shared" si="22"/>
        <v>0</v>
      </c>
      <c r="I67" s="106">
        <f t="shared" si="22"/>
        <v>0</v>
      </c>
      <c r="J67" s="106">
        <f t="shared" si="22"/>
        <v>0</v>
      </c>
      <c r="K67" s="106">
        <f t="shared" si="22"/>
        <v>0</v>
      </c>
      <c r="L67" s="106">
        <f t="shared" si="22"/>
        <v>0</v>
      </c>
      <c r="M67" s="106">
        <f t="shared" si="22"/>
        <v>0</v>
      </c>
      <c r="N67" s="106">
        <f t="shared" si="22"/>
        <v>0</v>
      </c>
      <c r="O67" s="106">
        <f t="shared" si="22"/>
        <v>0</v>
      </c>
      <c r="P67" s="106">
        <f t="shared" si="22"/>
        <v>0</v>
      </c>
      <c r="Q67" s="106">
        <f t="shared" si="22"/>
        <v>0</v>
      </c>
      <c r="R67" s="106">
        <f t="shared" si="22"/>
        <v>0</v>
      </c>
      <c r="S67" s="129">
        <f t="shared" si="22"/>
        <v>0</v>
      </c>
      <c r="T67" s="106">
        <f t="shared" si="22"/>
        <v>0</v>
      </c>
      <c r="U67" s="106">
        <f t="shared" si="22"/>
        <v>0</v>
      </c>
      <c r="V67" s="106">
        <f t="shared" si="22"/>
        <v>0</v>
      </c>
      <c r="W67" s="106">
        <f t="shared" si="22"/>
        <v>0</v>
      </c>
      <c r="X67" s="106">
        <f t="shared" si="22"/>
        <v>0</v>
      </c>
      <c r="Y67" s="106">
        <f t="shared" si="22"/>
        <v>0</v>
      </c>
      <c r="Z67" s="106">
        <f t="shared" si="22"/>
        <v>0</v>
      </c>
      <c r="AA67" s="106">
        <f t="shared" si="22"/>
        <v>0</v>
      </c>
      <c r="AB67" s="106">
        <f t="shared" si="22"/>
        <v>0</v>
      </c>
      <c r="AC67" s="129">
        <f t="shared" si="22"/>
        <v>0</v>
      </c>
      <c r="AD67" s="106">
        <f t="shared" si="22"/>
        <v>0</v>
      </c>
      <c r="AE67" s="106">
        <f t="shared" si="22"/>
        <v>0</v>
      </c>
      <c r="AF67" s="106">
        <f t="shared" si="22"/>
        <v>0</v>
      </c>
      <c r="AG67" s="106">
        <f t="shared" si="22"/>
        <v>0</v>
      </c>
      <c r="AH67" s="106">
        <f t="shared" si="22"/>
        <v>0</v>
      </c>
      <c r="AI67" s="106">
        <f t="shared" si="22"/>
        <v>0</v>
      </c>
      <c r="AJ67" s="106">
        <f t="shared" si="22"/>
        <v>0</v>
      </c>
      <c r="AK67" s="106">
        <f t="shared" si="22"/>
        <v>0</v>
      </c>
      <c r="AL67" s="106">
        <f t="shared" si="22"/>
        <v>0</v>
      </c>
      <c r="AM67" s="106">
        <f t="shared" si="22"/>
        <v>0</v>
      </c>
      <c r="AN67" s="106">
        <f t="shared" si="22"/>
        <v>0</v>
      </c>
      <c r="AO67" s="106">
        <f t="shared" si="22"/>
        <v>0</v>
      </c>
      <c r="AP67" s="106">
        <f t="shared" si="22"/>
        <v>0</v>
      </c>
      <c r="AQ67" s="106">
        <f t="shared" si="22"/>
        <v>0</v>
      </c>
      <c r="AR67" s="106">
        <f t="shared" si="22"/>
        <v>0</v>
      </c>
      <c r="AS67" s="106">
        <f t="shared" si="22"/>
        <v>0</v>
      </c>
      <c r="AT67" s="106">
        <f t="shared" si="2"/>
        <v>0</v>
      </c>
      <c r="BE67" s="106"/>
      <c r="BF67" s="106"/>
      <c r="BG67" s="106"/>
      <c r="BH67" s="106"/>
      <c r="BI67" s="106"/>
      <c r="BJ67" s="106"/>
      <c r="BK67" s="106"/>
      <c r="BL67" s="106"/>
      <c r="BM67" s="106"/>
      <c r="BN67" s="106"/>
      <c r="BO67" s="106"/>
      <c r="BP67" s="106"/>
      <c r="BQ67" s="106"/>
      <c r="BR67" s="106"/>
      <c r="BS67" s="106"/>
      <c r="BT67" s="106"/>
      <c r="BU67" s="106"/>
      <c r="BV67" s="106"/>
      <c r="BW67" s="106"/>
      <c r="BX67" s="106"/>
      <c r="BY67" s="106"/>
      <c r="BZ67" s="106"/>
      <c r="CA67" s="106"/>
      <c r="CB67" s="106"/>
      <c r="CC67" s="106"/>
      <c r="CD67" s="106"/>
      <c r="CE67" s="106"/>
      <c r="CF67" s="106"/>
      <c r="CG67" s="106"/>
      <c r="CH67" s="106"/>
      <c r="CI67" s="106"/>
      <c r="CJ67" s="106"/>
      <c r="CK67" s="106"/>
    </row>
    <row r="68" spans="1:89" ht="12.75" customHeight="1" x14ac:dyDescent="0.2">
      <c r="A68" s="106">
        <f t="shared" si="0"/>
        <v>0</v>
      </c>
      <c r="B68" s="106">
        <f t="shared" ref="B68:AS68" si="23">B32-B31</f>
        <v>0</v>
      </c>
      <c r="C68" s="106">
        <f t="shared" si="23"/>
        <v>0</v>
      </c>
      <c r="D68" s="106">
        <f t="shared" si="23"/>
        <v>0</v>
      </c>
      <c r="E68" s="106">
        <f t="shared" si="23"/>
        <v>0</v>
      </c>
      <c r="F68" s="106">
        <f t="shared" si="23"/>
        <v>0</v>
      </c>
      <c r="G68" s="106">
        <f t="shared" si="23"/>
        <v>0</v>
      </c>
      <c r="H68" s="106">
        <f t="shared" si="23"/>
        <v>0</v>
      </c>
      <c r="I68" s="106">
        <f t="shared" si="23"/>
        <v>0</v>
      </c>
      <c r="J68" s="106">
        <f t="shared" si="23"/>
        <v>0</v>
      </c>
      <c r="K68" s="106">
        <f t="shared" si="23"/>
        <v>0</v>
      </c>
      <c r="L68" s="106">
        <f t="shared" si="23"/>
        <v>0</v>
      </c>
      <c r="M68" s="106">
        <f t="shared" si="23"/>
        <v>0</v>
      </c>
      <c r="N68" s="106">
        <f t="shared" si="23"/>
        <v>0</v>
      </c>
      <c r="O68" s="106">
        <f t="shared" si="23"/>
        <v>0</v>
      </c>
      <c r="P68" s="106">
        <f t="shared" si="23"/>
        <v>0</v>
      </c>
      <c r="Q68" s="106">
        <f t="shared" si="23"/>
        <v>0</v>
      </c>
      <c r="R68" s="106">
        <f t="shared" si="23"/>
        <v>0</v>
      </c>
      <c r="S68" s="129">
        <f t="shared" si="23"/>
        <v>0</v>
      </c>
      <c r="T68" s="106">
        <f t="shared" si="23"/>
        <v>0</v>
      </c>
      <c r="U68" s="106">
        <f t="shared" si="23"/>
        <v>0</v>
      </c>
      <c r="V68" s="106">
        <f t="shared" si="23"/>
        <v>0</v>
      </c>
      <c r="W68" s="106">
        <f t="shared" si="23"/>
        <v>0</v>
      </c>
      <c r="X68" s="106">
        <f t="shared" si="23"/>
        <v>0</v>
      </c>
      <c r="Y68" s="106">
        <f t="shared" si="23"/>
        <v>0</v>
      </c>
      <c r="Z68" s="106">
        <f t="shared" si="23"/>
        <v>0</v>
      </c>
      <c r="AA68" s="106">
        <f t="shared" si="23"/>
        <v>0</v>
      </c>
      <c r="AB68" s="106">
        <f t="shared" si="23"/>
        <v>0</v>
      </c>
      <c r="AC68" s="129">
        <f t="shared" si="23"/>
        <v>0</v>
      </c>
      <c r="AD68" s="106">
        <f t="shared" si="23"/>
        <v>0</v>
      </c>
      <c r="AE68" s="106">
        <f t="shared" si="23"/>
        <v>0</v>
      </c>
      <c r="AF68" s="106">
        <f t="shared" si="23"/>
        <v>0</v>
      </c>
      <c r="AG68" s="106">
        <f t="shared" si="23"/>
        <v>0</v>
      </c>
      <c r="AH68" s="106">
        <f t="shared" si="23"/>
        <v>0</v>
      </c>
      <c r="AI68" s="106">
        <f t="shared" si="23"/>
        <v>0</v>
      </c>
      <c r="AJ68" s="106">
        <f t="shared" si="23"/>
        <v>0</v>
      </c>
      <c r="AK68" s="106">
        <f t="shared" si="23"/>
        <v>0</v>
      </c>
      <c r="AL68" s="106">
        <f t="shared" si="23"/>
        <v>0</v>
      </c>
      <c r="AM68" s="106">
        <f t="shared" si="23"/>
        <v>0</v>
      </c>
      <c r="AN68" s="106">
        <f t="shared" si="23"/>
        <v>0</v>
      </c>
      <c r="AO68" s="106">
        <f t="shared" si="23"/>
        <v>0</v>
      </c>
      <c r="AP68" s="106">
        <f t="shared" si="23"/>
        <v>0</v>
      </c>
      <c r="AQ68" s="106">
        <f t="shared" si="23"/>
        <v>0</v>
      </c>
      <c r="AR68" s="106">
        <f t="shared" si="23"/>
        <v>0</v>
      </c>
      <c r="AS68" s="106">
        <f t="shared" si="23"/>
        <v>0</v>
      </c>
      <c r="AT68" s="106">
        <f t="shared" si="2"/>
        <v>0</v>
      </c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  <c r="BW68" s="106"/>
      <c r="BX68" s="106"/>
      <c r="BY68" s="106"/>
      <c r="BZ68" s="106"/>
      <c r="CA68" s="106"/>
      <c r="CB68" s="106"/>
      <c r="CC68" s="106"/>
      <c r="CD68" s="106"/>
      <c r="CE68" s="106"/>
      <c r="CF68" s="106"/>
      <c r="CG68" s="106"/>
      <c r="CH68" s="106"/>
      <c r="CI68" s="106"/>
      <c r="CJ68" s="106"/>
      <c r="CK68" s="106"/>
    </row>
    <row r="69" spans="1:89" ht="12.75" customHeight="1" x14ac:dyDescent="0.2">
      <c r="A69" s="106">
        <f t="shared" si="0"/>
        <v>0</v>
      </c>
      <c r="B69" s="106">
        <f t="shared" ref="B69:AS69" si="24">B33-B32</f>
        <v>0</v>
      </c>
      <c r="C69" s="106">
        <f t="shared" si="24"/>
        <v>0</v>
      </c>
      <c r="D69" s="106">
        <f t="shared" si="24"/>
        <v>0</v>
      </c>
      <c r="E69" s="106">
        <f t="shared" si="24"/>
        <v>0</v>
      </c>
      <c r="F69" s="106">
        <f t="shared" si="24"/>
        <v>0</v>
      </c>
      <c r="G69" s="106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6">
        <f t="shared" si="24"/>
        <v>0</v>
      </c>
      <c r="M69" s="106">
        <f t="shared" si="24"/>
        <v>0</v>
      </c>
      <c r="N69" s="106">
        <f t="shared" si="24"/>
        <v>0</v>
      </c>
      <c r="O69" s="106">
        <f t="shared" si="24"/>
        <v>0</v>
      </c>
      <c r="P69" s="106">
        <f t="shared" si="24"/>
        <v>0</v>
      </c>
      <c r="Q69" s="106">
        <f t="shared" si="24"/>
        <v>0</v>
      </c>
      <c r="R69" s="106">
        <f t="shared" si="24"/>
        <v>0</v>
      </c>
      <c r="S69" s="129">
        <f t="shared" si="24"/>
        <v>0</v>
      </c>
      <c r="T69" s="106">
        <f t="shared" si="24"/>
        <v>0</v>
      </c>
      <c r="U69" s="106">
        <f t="shared" si="24"/>
        <v>0</v>
      </c>
      <c r="V69" s="106">
        <f t="shared" si="24"/>
        <v>0</v>
      </c>
      <c r="W69" s="106">
        <f t="shared" si="24"/>
        <v>0</v>
      </c>
      <c r="X69" s="106">
        <f t="shared" si="24"/>
        <v>0</v>
      </c>
      <c r="Y69" s="106">
        <f t="shared" si="24"/>
        <v>0</v>
      </c>
      <c r="Z69" s="106">
        <f t="shared" si="24"/>
        <v>0</v>
      </c>
      <c r="AA69" s="106">
        <f t="shared" si="24"/>
        <v>0</v>
      </c>
      <c r="AB69" s="106">
        <f t="shared" si="24"/>
        <v>0</v>
      </c>
      <c r="AC69" s="129">
        <f t="shared" si="24"/>
        <v>0</v>
      </c>
      <c r="AD69" s="106">
        <f t="shared" si="24"/>
        <v>0</v>
      </c>
      <c r="AE69" s="106">
        <f t="shared" si="24"/>
        <v>0</v>
      </c>
      <c r="AF69" s="106">
        <f t="shared" si="24"/>
        <v>0</v>
      </c>
      <c r="AG69" s="106">
        <f t="shared" si="24"/>
        <v>0</v>
      </c>
      <c r="AH69" s="106">
        <f t="shared" si="24"/>
        <v>0</v>
      </c>
      <c r="AI69" s="106">
        <f t="shared" si="24"/>
        <v>0</v>
      </c>
      <c r="AJ69" s="106">
        <f t="shared" si="24"/>
        <v>0</v>
      </c>
      <c r="AK69" s="106">
        <f t="shared" si="24"/>
        <v>0</v>
      </c>
      <c r="AL69" s="106">
        <f t="shared" si="24"/>
        <v>0</v>
      </c>
      <c r="AM69" s="106">
        <f t="shared" si="24"/>
        <v>0</v>
      </c>
      <c r="AN69" s="106">
        <f t="shared" si="24"/>
        <v>0</v>
      </c>
      <c r="AO69" s="106">
        <f t="shared" si="24"/>
        <v>0</v>
      </c>
      <c r="AP69" s="106">
        <f t="shared" si="24"/>
        <v>0</v>
      </c>
      <c r="AQ69" s="106">
        <f t="shared" si="24"/>
        <v>0</v>
      </c>
      <c r="AR69" s="106">
        <f t="shared" si="24"/>
        <v>0</v>
      </c>
      <c r="AS69" s="106">
        <f t="shared" si="24"/>
        <v>0</v>
      </c>
      <c r="AT69" s="106">
        <f t="shared" si="2"/>
        <v>0</v>
      </c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  <c r="BV69" s="106"/>
      <c r="BW69" s="106"/>
      <c r="BX69" s="106"/>
      <c r="BY69" s="106"/>
      <c r="BZ69" s="106"/>
      <c r="CA69" s="106"/>
      <c r="CB69" s="106"/>
      <c r="CC69" s="106"/>
      <c r="CD69" s="106"/>
      <c r="CE69" s="106"/>
      <c r="CF69" s="106"/>
      <c r="CG69" s="106"/>
      <c r="CH69" s="106"/>
      <c r="CI69" s="106"/>
      <c r="CJ69" s="106"/>
      <c r="CK69" s="106"/>
    </row>
    <row r="70" spans="1:89" ht="12.75" customHeight="1" x14ac:dyDescent="0.2">
      <c r="A70" s="106">
        <f t="shared" si="0"/>
        <v>0</v>
      </c>
      <c r="B70" s="106">
        <f t="shared" ref="B70:AS70" si="25">B34-B33</f>
        <v>0</v>
      </c>
      <c r="C70" s="106">
        <f t="shared" si="25"/>
        <v>0</v>
      </c>
      <c r="D70" s="106">
        <f t="shared" si="25"/>
        <v>0</v>
      </c>
      <c r="E70" s="106">
        <f t="shared" si="25"/>
        <v>0</v>
      </c>
      <c r="F70" s="106">
        <f t="shared" si="25"/>
        <v>0</v>
      </c>
      <c r="G70" s="106">
        <f t="shared" si="25"/>
        <v>0</v>
      </c>
      <c r="H70" s="106">
        <f t="shared" si="25"/>
        <v>0</v>
      </c>
      <c r="I70" s="106">
        <f t="shared" si="25"/>
        <v>0</v>
      </c>
      <c r="J70" s="106">
        <f t="shared" si="25"/>
        <v>0</v>
      </c>
      <c r="K70" s="106">
        <f t="shared" si="25"/>
        <v>0</v>
      </c>
      <c r="L70" s="106">
        <f t="shared" si="25"/>
        <v>0</v>
      </c>
      <c r="M70" s="106">
        <f t="shared" si="25"/>
        <v>0</v>
      </c>
      <c r="N70" s="106">
        <f t="shared" si="25"/>
        <v>0</v>
      </c>
      <c r="O70" s="106">
        <f t="shared" si="25"/>
        <v>0</v>
      </c>
      <c r="P70" s="106">
        <f t="shared" si="25"/>
        <v>0</v>
      </c>
      <c r="Q70" s="106">
        <f t="shared" si="25"/>
        <v>0</v>
      </c>
      <c r="R70" s="106">
        <f t="shared" si="25"/>
        <v>0</v>
      </c>
      <c r="S70" s="129">
        <f t="shared" si="25"/>
        <v>0</v>
      </c>
      <c r="T70" s="106">
        <f t="shared" si="25"/>
        <v>0</v>
      </c>
      <c r="U70" s="106">
        <f t="shared" si="25"/>
        <v>0</v>
      </c>
      <c r="V70" s="106">
        <f t="shared" si="25"/>
        <v>0</v>
      </c>
      <c r="W70" s="106">
        <f t="shared" si="25"/>
        <v>0</v>
      </c>
      <c r="X70" s="106">
        <f t="shared" si="25"/>
        <v>0</v>
      </c>
      <c r="Y70" s="106">
        <f t="shared" si="25"/>
        <v>0</v>
      </c>
      <c r="Z70" s="106">
        <f t="shared" si="25"/>
        <v>0</v>
      </c>
      <c r="AA70" s="106">
        <f t="shared" si="25"/>
        <v>0</v>
      </c>
      <c r="AB70" s="106">
        <f t="shared" si="25"/>
        <v>0</v>
      </c>
      <c r="AC70" s="129">
        <f t="shared" si="25"/>
        <v>0</v>
      </c>
      <c r="AD70" s="106">
        <f t="shared" si="25"/>
        <v>0</v>
      </c>
      <c r="AE70" s="106">
        <f t="shared" si="25"/>
        <v>0</v>
      </c>
      <c r="AF70" s="106">
        <f t="shared" si="25"/>
        <v>0</v>
      </c>
      <c r="AG70" s="106">
        <f t="shared" si="25"/>
        <v>0</v>
      </c>
      <c r="AH70" s="106">
        <f t="shared" si="25"/>
        <v>0</v>
      </c>
      <c r="AI70" s="106">
        <f t="shared" si="25"/>
        <v>0</v>
      </c>
      <c r="AJ70" s="106">
        <f t="shared" si="25"/>
        <v>0</v>
      </c>
      <c r="AK70" s="106">
        <f t="shared" si="25"/>
        <v>0</v>
      </c>
      <c r="AL70" s="106">
        <f t="shared" si="25"/>
        <v>0</v>
      </c>
      <c r="AM70" s="106">
        <f t="shared" si="25"/>
        <v>0</v>
      </c>
      <c r="AN70" s="106">
        <f t="shared" si="25"/>
        <v>0</v>
      </c>
      <c r="AO70" s="106">
        <f t="shared" si="25"/>
        <v>0</v>
      </c>
      <c r="AP70" s="106">
        <f t="shared" si="25"/>
        <v>0</v>
      </c>
      <c r="AQ70" s="106">
        <f t="shared" si="25"/>
        <v>0</v>
      </c>
      <c r="AR70" s="106">
        <f t="shared" si="25"/>
        <v>0</v>
      </c>
      <c r="AS70" s="106">
        <f t="shared" si="25"/>
        <v>0</v>
      </c>
      <c r="AT70" s="106">
        <f t="shared" si="2"/>
        <v>0</v>
      </c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  <c r="BO70" s="106"/>
      <c r="BP70" s="106"/>
      <c r="BQ70" s="106"/>
      <c r="BR70" s="106"/>
      <c r="BS70" s="106"/>
      <c r="BT70" s="106"/>
      <c r="BU70" s="106"/>
      <c r="BV70" s="106"/>
      <c r="BW70" s="106"/>
      <c r="BX70" s="106"/>
      <c r="BY70" s="106"/>
      <c r="BZ70" s="106"/>
      <c r="CA70" s="106"/>
      <c r="CB70" s="106"/>
      <c r="CC70" s="106"/>
      <c r="CD70" s="106"/>
      <c r="CE70" s="106"/>
      <c r="CF70" s="106"/>
      <c r="CG70" s="106"/>
      <c r="CH70" s="106"/>
      <c r="CI70" s="106"/>
      <c r="CJ70" s="106"/>
      <c r="CK70" s="106"/>
    </row>
    <row r="71" spans="1:89" ht="12.75" customHeight="1" x14ac:dyDescent="0.2">
      <c r="A71" s="106">
        <f t="shared" si="0"/>
        <v>0</v>
      </c>
      <c r="B71" s="106">
        <f t="shared" ref="B71:AS71" si="26">B35-B34</f>
        <v>0</v>
      </c>
      <c r="C71" s="106">
        <f t="shared" si="26"/>
        <v>0</v>
      </c>
      <c r="D71" s="106">
        <f t="shared" si="26"/>
        <v>0</v>
      </c>
      <c r="E71" s="106">
        <f t="shared" si="26"/>
        <v>0</v>
      </c>
      <c r="F71" s="106">
        <f t="shared" si="26"/>
        <v>0</v>
      </c>
      <c r="G71" s="106">
        <f t="shared" si="26"/>
        <v>0</v>
      </c>
      <c r="H71" s="106">
        <f t="shared" si="26"/>
        <v>0</v>
      </c>
      <c r="I71" s="106">
        <f t="shared" si="26"/>
        <v>0</v>
      </c>
      <c r="J71" s="106">
        <f t="shared" si="26"/>
        <v>0</v>
      </c>
      <c r="K71" s="106">
        <f t="shared" si="26"/>
        <v>0</v>
      </c>
      <c r="L71" s="106">
        <f t="shared" si="26"/>
        <v>0</v>
      </c>
      <c r="M71" s="106">
        <f t="shared" si="26"/>
        <v>0</v>
      </c>
      <c r="N71" s="106">
        <f t="shared" si="26"/>
        <v>0</v>
      </c>
      <c r="O71" s="106">
        <f t="shared" si="26"/>
        <v>0</v>
      </c>
      <c r="P71" s="106">
        <f t="shared" si="26"/>
        <v>0</v>
      </c>
      <c r="Q71" s="106">
        <f t="shared" si="26"/>
        <v>0</v>
      </c>
      <c r="R71" s="106">
        <f t="shared" si="26"/>
        <v>0</v>
      </c>
      <c r="S71" s="129">
        <f t="shared" si="26"/>
        <v>0</v>
      </c>
      <c r="T71" s="106">
        <f t="shared" si="26"/>
        <v>0</v>
      </c>
      <c r="U71" s="106">
        <f t="shared" si="26"/>
        <v>0</v>
      </c>
      <c r="V71" s="106">
        <f t="shared" si="26"/>
        <v>0</v>
      </c>
      <c r="W71" s="106">
        <f t="shared" si="26"/>
        <v>0</v>
      </c>
      <c r="X71" s="106">
        <f t="shared" si="26"/>
        <v>0</v>
      </c>
      <c r="Y71" s="106">
        <f t="shared" si="26"/>
        <v>0</v>
      </c>
      <c r="Z71" s="106">
        <f t="shared" si="26"/>
        <v>0</v>
      </c>
      <c r="AA71" s="106">
        <f t="shared" si="26"/>
        <v>0</v>
      </c>
      <c r="AB71" s="106">
        <f t="shared" si="26"/>
        <v>0</v>
      </c>
      <c r="AC71" s="129">
        <f t="shared" si="26"/>
        <v>0</v>
      </c>
      <c r="AD71" s="106">
        <f t="shared" si="26"/>
        <v>0</v>
      </c>
      <c r="AE71" s="106">
        <f t="shared" si="26"/>
        <v>0</v>
      </c>
      <c r="AF71" s="106">
        <f t="shared" si="26"/>
        <v>0</v>
      </c>
      <c r="AG71" s="106">
        <f t="shared" si="26"/>
        <v>0</v>
      </c>
      <c r="AH71" s="106">
        <f t="shared" si="26"/>
        <v>0</v>
      </c>
      <c r="AI71" s="106">
        <f t="shared" si="26"/>
        <v>0</v>
      </c>
      <c r="AJ71" s="106">
        <f t="shared" si="26"/>
        <v>0</v>
      </c>
      <c r="AK71" s="106">
        <f t="shared" si="26"/>
        <v>0</v>
      </c>
      <c r="AL71" s="106">
        <f t="shared" si="26"/>
        <v>0</v>
      </c>
      <c r="AM71" s="106">
        <f t="shared" si="26"/>
        <v>0</v>
      </c>
      <c r="AN71" s="106">
        <f t="shared" si="26"/>
        <v>0</v>
      </c>
      <c r="AO71" s="106">
        <f t="shared" si="26"/>
        <v>0</v>
      </c>
      <c r="AP71" s="106">
        <f t="shared" si="26"/>
        <v>0</v>
      </c>
      <c r="AQ71" s="106">
        <f t="shared" si="26"/>
        <v>0</v>
      </c>
      <c r="AR71" s="106">
        <f t="shared" si="26"/>
        <v>0</v>
      </c>
      <c r="AS71" s="106">
        <f t="shared" si="26"/>
        <v>0</v>
      </c>
      <c r="AT71" s="106">
        <f t="shared" si="2"/>
        <v>0</v>
      </c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106"/>
      <c r="BS71" s="106"/>
      <c r="BT71" s="106"/>
      <c r="BU71" s="106"/>
      <c r="BV71" s="106"/>
      <c r="BW71" s="106"/>
      <c r="BX71" s="106"/>
      <c r="BY71" s="106"/>
      <c r="BZ71" s="106"/>
      <c r="CA71" s="106"/>
      <c r="CB71" s="106"/>
      <c r="CC71" s="106"/>
      <c r="CD71" s="106"/>
      <c r="CE71" s="106"/>
      <c r="CF71" s="106"/>
      <c r="CG71" s="106"/>
      <c r="CH71" s="106"/>
      <c r="CI71" s="106"/>
      <c r="CJ71" s="106"/>
      <c r="CK71" s="106"/>
    </row>
    <row r="72" spans="1:89" ht="12.75" customHeight="1" x14ac:dyDescent="0.2">
      <c r="A72" s="106">
        <f t="shared" si="0"/>
        <v>0</v>
      </c>
      <c r="B72" s="106">
        <f t="shared" ref="B72:AS72" si="27">B36-B35</f>
        <v>0</v>
      </c>
      <c r="C72" s="106">
        <f t="shared" si="27"/>
        <v>0</v>
      </c>
      <c r="D72" s="106">
        <f t="shared" si="27"/>
        <v>0</v>
      </c>
      <c r="E72" s="106">
        <f t="shared" si="27"/>
        <v>0</v>
      </c>
      <c r="F72" s="106">
        <f t="shared" si="27"/>
        <v>0</v>
      </c>
      <c r="G72" s="106">
        <f t="shared" si="27"/>
        <v>0</v>
      </c>
      <c r="H72" s="106">
        <f t="shared" si="27"/>
        <v>0</v>
      </c>
      <c r="I72" s="106">
        <f t="shared" si="27"/>
        <v>0</v>
      </c>
      <c r="J72" s="106">
        <f t="shared" si="27"/>
        <v>0</v>
      </c>
      <c r="K72" s="106">
        <f t="shared" si="27"/>
        <v>0</v>
      </c>
      <c r="L72" s="106">
        <f t="shared" si="27"/>
        <v>0</v>
      </c>
      <c r="M72" s="106">
        <f t="shared" si="27"/>
        <v>0</v>
      </c>
      <c r="N72" s="106">
        <f t="shared" si="27"/>
        <v>0</v>
      </c>
      <c r="O72" s="106">
        <f t="shared" si="27"/>
        <v>0</v>
      </c>
      <c r="P72" s="106">
        <f t="shared" si="27"/>
        <v>0</v>
      </c>
      <c r="Q72" s="106">
        <f t="shared" si="27"/>
        <v>0</v>
      </c>
      <c r="R72" s="106">
        <f t="shared" si="27"/>
        <v>0</v>
      </c>
      <c r="S72" s="129">
        <f t="shared" si="27"/>
        <v>0</v>
      </c>
      <c r="T72" s="106">
        <f t="shared" si="27"/>
        <v>0</v>
      </c>
      <c r="U72" s="106">
        <f t="shared" si="27"/>
        <v>0</v>
      </c>
      <c r="V72" s="106">
        <f t="shared" si="27"/>
        <v>0</v>
      </c>
      <c r="W72" s="106">
        <f t="shared" si="27"/>
        <v>0</v>
      </c>
      <c r="X72" s="106">
        <f t="shared" si="27"/>
        <v>0</v>
      </c>
      <c r="Y72" s="106">
        <f t="shared" si="27"/>
        <v>0</v>
      </c>
      <c r="Z72" s="106">
        <f t="shared" si="27"/>
        <v>0</v>
      </c>
      <c r="AA72" s="106">
        <f t="shared" si="27"/>
        <v>0</v>
      </c>
      <c r="AB72" s="106">
        <f t="shared" si="27"/>
        <v>0</v>
      </c>
      <c r="AC72" s="129">
        <f t="shared" si="27"/>
        <v>0</v>
      </c>
      <c r="AD72" s="106">
        <f t="shared" si="27"/>
        <v>0</v>
      </c>
      <c r="AE72" s="106">
        <f t="shared" si="27"/>
        <v>0</v>
      </c>
      <c r="AF72" s="106">
        <f t="shared" si="27"/>
        <v>0</v>
      </c>
      <c r="AG72" s="106">
        <f t="shared" si="27"/>
        <v>0</v>
      </c>
      <c r="AH72" s="106">
        <f t="shared" si="27"/>
        <v>0</v>
      </c>
      <c r="AI72" s="106">
        <f t="shared" si="27"/>
        <v>0</v>
      </c>
      <c r="AJ72" s="106">
        <f t="shared" si="27"/>
        <v>0</v>
      </c>
      <c r="AK72" s="106">
        <f t="shared" si="27"/>
        <v>0</v>
      </c>
      <c r="AL72" s="106">
        <f t="shared" si="27"/>
        <v>0</v>
      </c>
      <c r="AM72" s="106">
        <f t="shared" si="27"/>
        <v>0</v>
      </c>
      <c r="AN72" s="106">
        <f t="shared" si="27"/>
        <v>0</v>
      </c>
      <c r="AO72" s="106">
        <f t="shared" si="27"/>
        <v>0</v>
      </c>
      <c r="AP72" s="106">
        <f t="shared" si="27"/>
        <v>0</v>
      </c>
      <c r="AQ72" s="106">
        <f t="shared" si="27"/>
        <v>0</v>
      </c>
      <c r="AR72" s="106">
        <f t="shared" si="27"/>
        <v>0</v>
      </c>
      <c r="AS72" s="106">
        <f t="shared" si="27"/>
        <v>0</v>
      </c>
      <c r="AT72" s="106">
        <f t="shared" si="2"/>
        <v>0</v>
      </c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  <c r="BV72" s="106"/>
      <c r="BW72" s="106"/>
      <c r="BX72" s="106"/>
      <c r="BY72" s="106"/>
      <c r="BZ72" s="106"/>
      <c r="CA72" s="106"/>
      <c r="CB72" s="106"/>
      <c r="CC72" s="106"/>
      <c r="CD72" s="106"/>
      <c r="CE72" s="106"/>
      <c r="CF72" s="106"/>
      <c r="CG72" s="106"/>
      <c r="CH72" s="106"/>
      <c r="CI72" s="106"/>
      <c r="CJ72" s="106"/>
      <c r="CK72" s="106"/>
    </row>
    <row r="73" spans="1:89" ht="12.75" customHeight="1" x14ac:dyDescent="0.2">
      <c r="A73" s="106">
        <f t="shared" si="0"/>
        <v>0</v>
      </c>
      <c r="B73" s="106">
        <f t="shared" ref="B73:AS73" si="28">B37-B36</f>
        <v>0</v>
      </c>
      <c r="C73" s="106">
        <f t="shared" si="28"/>
        <v>0</v>
      </c>
      <c r="D73" s="106">
        <f t="shared" si="28"/>
        <v>0</v>
      </c>
      <c r="E73" s="106">
        <f t="shared" si="28"/>
        <v>0</v>
      </c>
      <c r="F73" s="106">
        <f t="shared" si="28"/>
        <v>0</v>
      </c>
      <c r="G73" s="106">
        <f t="shared" si="28"/>
        <v>0</v>
      </c>
      <c r="H73" s="106">
        <f t="shared" si="28"/>
        <v>0</v>
      </c>
      <c r="I73" s="106">
        <f t="shared" si="28"/>
        <v>0</v>
      </c>
      <c r="J73" s="106">
        <f t="shared" si="28"/>
        <v>0</v>
      </c>
      <c r="K73" s="106">
        <f t="shared" si="28"/>
        <v>0</v>
      </c>
      <c r="L73" s="106">
        <f t="shared" si="28"/>
        <v>0</v>
      </c>
      <c r="M73" s="106">
        <f t="shared" si="28"/>
        <v>0</v>
      </c>
      <c r="N73" s="106">
        <f t="shared" si="28"/>
        <v>0</v>
      </c>
      <c r="O73" s="106">
        <f t="shared" si="28"/>
        <v>0</v>
      </c>
      <c r="P73" s="106">
        <f t="shared" si="28"/>
        <v>0</v>
      </c>
      <c r="Q73" s="106">
        <f t="shared" si="28"/>
        <v>0</v>
      </c>
      <c r="R73" s="106">
        <f t="shared" si="28"/>
        <v>0</v>
      </c>
      <c r="S73" s="129">
        <f t="shared" si="28"/>
        <v>0</v>
      </c>
      <c r="T73" s="106">
        <f t="shared" si="28"/>
        <v>0</v>
      </c>
      <c r="U73" s="106">
        <f t="shared" si="28"/>
        <v>0</v>
      </c>
      <c r="V73" s="106">
        <f t="shared" si="28"/>
        <v>0</v>
      </c>
      <c r="W73" s="106">
        <f t="shared" si="28"/>
        <v>0</v>
      </c>
      <c r="X73" s="106">
        <f t="shared" si="28"/>
        <v>0</v>
      </c>
      <c r="Y73" s="106">
        <f t="shared" si="28"/>
        <v>0</v>
      </c>
      <c r="Z73" s="106">
        <f t="shared" si="28"/>
        <v>0</v>
      </c>
      <c r="AA73" s="106">
        <f t="shared" si="28"/>
        <v>0</v>
      </c>
      <c r="AB73" s="106">
        <f t="shared" si="28"/>
        <v>0</v>
      </c>
      <c r="AC73" s="129">
        <f t="shared" si="28"/>
        <v>0</v>
      </c>
      <c r="AD73" s="106">
        <f t="shared" si="28"/>
        <v>0</v>
      </c>
      <c r="AE73" s="106">
        <f t="shared" si="28"/>
        <v>0</v>
      </c>
      <c r="AF73" s="106">
        <f t="shared" si="28"/>
        <v>0</v>
      </c>
      <c r="AG73" s="106">
        <f t="shared" si="28"/>
        <v>0</v>
      </c>
      <c r="AH73" s="106">
        <f t="shared" si="28"/>
        <v>0</v>
      </c>
      <c r="AI73" s="106">
        <f t="shared" si="28"/>
        <v>0</v>
      </c>
      <c r="AJ73" s="106">
        <f t="shared" si="28"/>
        <v>0</v>
      </c>
      <c r="AK73" s="106">
        <f t="shared" si="28"/>
        <v>0</v>
      </c>
      <c r="AL73" s="106">
        <f t="shared" si="28"/>
        <v>0</v>
      </c>
      <c r="AM73" s="106">
        <f t="shared" si="28"/>
        <v>0</v>
      </c>
      <c r="AN73" s="106">
        <f t="shared" si="28"/>
        <v>0</v>
      </c>
      <c r="AO73" s="106">
        <f t="shared" si="28"/>
        <v>0</v>
      </c>
      <c r="AP73" s="106">
        <f t="shared" si="28"/>
        <v>0</v>
      </c>
      <c r="AQ73" s="106">
        <f t="shared" si="28"/>
        <v>0</v>
      </c>
      <c r="AR73" s="106">
        <f t="shared" si="28"/>
        <v>0</v>
      </c>
      <c r="AS73" s="106">
        <f t="shared" si="28"/>
        <v>0</v>
      </c>
      <c r="AT73" s="106">
        <f t="shared" si="2"/>
        <v>0</v>
      </c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/>
      <c r="BQ73" s="106"/>
      <c r="BR73" s="106"/>
      <c r="BS73" s="106"/>
      <c r="BT73" s="106"/>
      <c r="BU73" s="106"/>
      <c r="BV73" s="106"/>
      <c r="BW73" s="106"/>
      <c r="BX73" s="106"/>
      <c r="BY73" s="106"/>
      <c r="BZ73" s="106"/>
      <c r="CA73" s="106"/>
      <c r="CB73" s="106"/>
      <c r="CC73" s="106"/>
      <c r="CD73" s="106"/>
      <c r="CE73" s="106"/>
      <c r="CF73" s="106"/>
      <c r="CG73" s="106"/>
      <c r="CH73" s="106"/>
      <c r="CI73" s="106"/>
      <c r="CJ73" s="106"/>
      <c r="CK73" s="106"/>
    </row>
    <row r="74" spans="1:89" ht="17.25" customHeight="1" x14ac:dyDescent="0.2">
      <c r="A74" s="106">
        <f t="shared" si="0"/>
        <v>0</v>
      </c>
      <c r="B74" s="106">
        <f t="shared" ref="B74:AS74" si="29">B38-B37</f>
        <v>0</v>
      </c>
      <c r="C74" s="106">
        <f t="shared" si="29"/>
        <v>0</v>
      </c>
      <c r="D74" s="106">
        <f t="shared" si="29"/>
        <v>0</v>
      </c>
      <c r="E74" s="106">
        <f t="shared" si="29"/>
        <v>0</v>
      </c>
      <c r="F74" s="106">
        <f t="shared" si="29"/>
        <v>0</v>
      </c>
      <c r="G74" s="106">
        <f t="shared" si="29"/>
        <v>0</v>
      </c>
      <c r="H74" s="106">
        <f t="shared" si="29"/>
        <v>0</v>
      </c>
      <c r="I74" s="106">
        <f t="shared" si="29"/>
        <v>0</v>
      </c>
      <c r="J74" s="106">
        <f t="shared" si="29"/>
        <v>0</v>
      </c>
      <c r="K74" s="106">
        <f t="shared" si="29"/>
        <v>0</v>
      </c>
      <c r="L74" s="106">
        <f t="shared" si="29"/>
        <v>0</v>
      </c>
      <c r="M74" s="106">
        <f t="shared" si="29"/>
        <v>0</v>
      </c>
      <c r="N74" s="106">
        <f t="shared" si="29"/>
        <v>0</v>
      </c>
      <c r="O74" s="106">
        <f t="shared" si="29"/>
        <v>0</v>
      </c>
      <c r="P74" s="106">
        <f t="shared" si="29"/>
        <v>0</v>
      </c>
      <c r="Q74" s="106">
        <f t="shared" si="29"/>
        <v>0</v>
      </c>
      <c r="R74" s="106">
        <f t="shared" si="29"/>
        <v>0</v>
      </c>
      <c r="S74" s="129">
        <f t="shared" si="29"/>
        <v>0</v>
      </c>
      <c r="T74" s="106">
        <f t="shared" si="29"/>
        <v>0</v>
      </c>
      <c r="U74" s="106">
        <f t="shared" si="29"/>
        <v>0</v>
      </c>
      <c r="V74" s="106">
        <f t="shared" si="29"/>
        <v>0</v>
      </c>
      <c r="W74" s="106">
        <f t="shared" si="29"/>
        <v>0</v>
      </c>
      <c r="X74" s="106">
        <f t="shared" si="29"/>
        <v>0</v>
      </c>
      <c r="Y74" s="106">
        <f t="shared" si="29"/>
        <v>0</v>
      </c>
      <c r="Z74" s="106">
        <f t="shared" si="29"/>
        <v>0</v>
      </c>
      <c r="AA74" s="106">
        <f t="shared" si="29"/>
        <v>0</v>
      </c>
      <c r="AB74" s="106">
        <f t="shared" si="29"/>
        <v>0</v>
      </c>
      <c r="AC74" s="129">
        <f t="shared" si="29"/>
        <v>0</v>
      </c>
      <c r="AD74" s="106">
        <f t="shared" si="29"/>
        <v>0</v>
      </c>
      <c r="AE74" s="106">
        <f t="shared" si="29"/>
        <v>0</v>
      </c>
      <c r="AF74" s="106">
        <f t="shared" si="29"/>
        <v>0</v>
      </c>
      <c r="AG74" s="106">
        <f t="shared" si="29"/>
        <v>0</v>
      </c>
      <c r="AH74" s="106">
        <f t="shared" si="29"/>
        <v>0</v>
      </c>
      <c r="AI74" s="106">
        <f t="shared" si="29"/>
        <v>0</v>
      </c>
      <c r="AJ74" s="106">
        <f t="shared" si="29"/>
        <v>0</v>
      </c>
      <c r="AK74" s="106">
        <f t="shared" si="29"/>
        <v>0</v>
      </c>
      <c r="AL74" s="106">
        <f t="shared" si="29"/>
        <v>0</v>
      </c>
      <c r="AM74" s="106">
        <f t="shared" si="29"/>
        <v>0</v>
      </c>
      <c r="AN74" s="106">
        <f t="shared" si="29"/>
        <v>0</v>
      </c>
      <c r="AO74" s="106">
        <f t="shared" si="29"/>
        <v>0</v>
      </c>
      <c r="AP74" s="106">
        <f t="shared" si="29"/>
        <v>0</v>
      </c>
      <c r="AQ74" s="106">
        <f t="shared" si="29"/>
        <v>0</v>
      </c>
      <c r="AR74" s="106">
        <f t="shared" si="29"/>
        <v>0</v>
      </c>
      <c r="AS74" s="106">
        <f t="shared" si="29"/>
        <v>0</v>
      </c>
      <c r="AT74" s="106">
        <f t="shared" si="2"/>
        <v>0</v>
      </c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  <c r="BS74" s="106"/>
      <c r="BT74" s="106"/>
      <c r="BU74" s="106"/>
      <c r="BV74" s="106"/>
      <c r="BW74" s="106"/>
      <c r="BX74" s="106"/>
      <c r="BY74" s="106"/>
      <c r="BZ74" s="106"/>
      <c r="CA74" s="106"/>
      <c r="CB74" s="106"/>
      <c r="CC74" s="106"/>
      <c r="CD74" s="106"/>
      <c r="CE74" s="106"/>
      <c r="CF74" s="106"/>
      <c r="CG74" s="106"/>
      <c r="CH74" s="106"/>
      <c r="CI74" s="106"/>
      <c r="CJ74" s="106"/>
      <c r="CK74" s="106"/>
    </row>
    <row r="75" spans="1:89" ht="17.25" customHeight="1" x14ac:dyDescent="0.2">
      <c r="A75" s="106">
        <f t="shared" si="0"/>
        <v>0</v>
      </c>
      <c r="B75" s="106">
        <f t="shared" ref="B75:AS75" si="30">B39-B38</f>
        <v>0</v>
      </c>
      <c r="C75" s="106">
        <f t="shared" si="30"/>
        <v>0</v>
      </c>
      <c r="D75" s="106">
        <f t="shared" si="30"/>
        <v>0</v>
      </c>
      <c r="E75" s="106">
        <f t="shared" si="30"/>
        <v>0</v>
      </c>
      <c r="F75" s="106">
        <f t="shared" si="30"/>
        <v>0</v>
      </c>
      <c r="G75" s="106">
        <f t="shared" si="30"/>
        <v>0</v>
      </c>
      <c r="H75" s="106">
        <f t="shared" si="30"/>
        <v>0</v>
      </c>
      <c r="I75" s="106">
        <f t="shared" si="30"/>
        <v>0</v>
      </c>
      <c r="J75" s="106">
        <f t="shared" si="30"/>
        <v>0</v>
      </c>
      <c r="K75" s="106">
        <f t="shared" si="30"/>
        <v>0</v>
      </c>
      <c r="L75" s="106">
        <f t="shared" si="30"/>
        <v>0</v>
      </c>
      <c r="M75" s="106">
        <f t="shared" si="30"/>
        <v>0</v>
      </c>
      <c r="N75" s="106">
        <f t="shared" si="30"/>
        <v>0</v>
      </c>
      <c r="O75" s="106">
        <f t="shared" si="30"/>
        <v>0</v>
      </c>
      <c r="P75" s="106">
        <f t="shared" si="30"/>
        <v>0</v>
      </c>
      <c r="Q75" s="106">
        <f t="shared" si="30"/>
        <v>0</v>
      </c>
      <c r="R75" s="106">
        <f t="shared" si="30"/>
        <v>0</v>
      </c>
      <c r="S75" s="129">
        <f t="shared" si="30"/>
        <v>0</v>
      </c>
      <c r="T75" s="106">
        <f t="shared" si="30"/>
        <v>0</v>
      </c>
      <c r="U75" s="106">
        <f t="shared" si="30"/>
        <v>0</v>
      </c>
      <c r="V75" s="106">
        <f t="shared" si="30"/>
        <v>0</v>
      </c>
      <c r="W75" s="106">
        <f t="shared" si="30"/>
        <v>0</v>
      </c>
      <c r="X75" s="106">
        <f t="shared" si="30"/>
        <v>0</v>
      </c>
      <c r="Y75" s="106">
        <f t="shared" si="30"/>
        <v>0</v>
      </c>
      <c r="Z75" s="106">
        <f t="shared" si="30"/>
        <v>0</v>
      </c>
      <c r="AA75" s="106">
        <f t="shared" si="30"/>
        <v>0</v>
      </c>
      <c r="AB75" s="106">
        <f t="shared" si="30"/>
        <v>0</v>
      </c>
      <c r="AC75" s="129">
        <f t="shared" si="30"/>
        <v>0</v>
      </c>
      <c r="AD75" s="106">
        <f t="shared" si="30"/>
        <v>0</v>
      </c>
      <c r="AE75" s="106">
        <f t="shared" si="30"/>
        <v>0</v>
      </c>
      <c r="AF75" s="106">
        <f t="shared" si="30"/>
        <v>0</v>
      </c>
      <c r="AG75" s="106">
        <f t="shared" si="30"/>
        <v>0</v>
      </c>
      <c r="AH75" s="106">
        <f t="shared" si="30"/>
        <v>0</v>
      </c>
      <c r="AI75" s="106">
        <f t="shared" si="30"/>
        <v>0</v>
      </c>
      <c r="AJ75" s="106">
        <f t="shared" si="30"/>
        <v>0</v>
      </c>
      <c r="AK75" s="106">
        <f t="shared" si="30"/>
        <v>0</v>
      </c>
      <c r="AL75" s="106">
        <f t="shared" si="30"/>
        <v>0</v>
      </c>
      <c r="AM75" s="106">
        <f t="shared" si="30"/>
        <v>0</v>
      </c>
      <c r="AN75" s="106">
        <f t="shared" si="30"/>
        <v>0</v>
      </c>
      <c r="AO75" s="106">
        <f t="shared" si="30"/>
        <v>0</v>
      </c>
      <c r="AP75" s="106">
        <f t="shared" si="30"/>
        <v>0</v>
      </c>
      <c r="AQ75" s="106">
        <f t="shared" si="30"/>
        <v>0</v>
      </c>
      <c r="AR75" s="106">
        <f t="shared" si="30"/>
        <v>0</v>
      </c>
      <c r="AS75" s="106">
        <f t="shared" si="30"/>
        <v>0</v>
      </c>
      <c r="AT75" s="106">
        <f t="shared" si="2"/>
        <v>0</v>
      </c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  <c r="BV75" s="106"/>
      <c r="BW75" s="106"/>
      <c r="BX75" s="106"/>
      <c r="BY75" s="106"/>
      <c r="BZ75" s="106"/>
      <c r="CA75" s="106"/>
      <c r="CB75" s="106"/>
      <c r="CC75" s="106"/>
      <c r="CD75" s="106"/>
      <c r="CE75" s="106"/>
      <c r="CF75" s="106"/>
      <c r="CG75" s="106"/>
      <c r="CH75" s="106"/>
      <c r="CI75" s="106"/>
      <c r="CJ75" s="106"/>
      <c r="CK75" s="106"/>
    </row>
    <row r="76" spans="1:89" ht="17.25" customHeight="1" x14ac:dyDescent="0.2">
      <c r="A76" s="106">
        <f t="shared" si="0"/>
        <v>0</v>
      </c>
      <c r="B76" s="106">
        <f t="shared" ref="B76:AS76" si="31">B40-B39</f>
        <v>0</v>
      </c>
      <c r="C76" s="106">
        <f t="shared" si="31"/>
        <v>0</v>
      </c>
      <c r="D76" s="106">
        <f t="shared" si="31"/>
        <v>0</v>
      </c>
      <c r="E76" s="106">
        <f t="shared" si="31"/>
        <v>0</v>
      </c>
      <c r="F76" s="106">
        <f t="shared" si="31"/>
        <v>0</v>
      </c>
      <c r="G76" s="106">
        <f t="shared" si="31"/>
        <v>0</v>
      </c>
      <c r="H76" s="106">
        <f t="shared" si="31"/>
        <v>0</v>
      </c>
      <c r="I76" s="106">
        <f t="shared" si="31"/>
        <v>0</v>
      </c>
      <c r="J76" s="106">
        <f t="shared" si="31"/>
        <v>0</v>
      </c>
      <c r="K76" s="106">
        <f t="shared" si="31"/>
        <v>0</v>
      </c>
      <c r="L76" s="106">
        <f t="shared" si="31"/>
        <v>0</v>
      </c>
      <c r="M76" s="106">
        <f t="shared" si="31"/>
        <v>0</v>
      </c>
      <c r="N76" s="106">
        <f t="shared" si="31"/>
        <v>0</v>
      </c>
      <c r="O76" s="106">
        <f t="shared" si="31"/>
        <v>0</v>
      </c>
      <c r="P76" s="106">
        <f t="shared" si="31"/>
        <v>0</v>
      </c>
      <c r="Q76" s="106">
        <f t="shared" si="31"/>
        <v>0</v>
      </c>
      <c r="R76" s="106">
        <f t="shared" si="31"/>
        <v>0</v>
      </c>
      <c r="S76" s="129">
        <f t="shared" si="31"/>
        <v>0</v>
      </c>
      <c r="T76" s="106">
        <f t="shared" si="31"/>
        <v>0</v>
      </c>
      <c r="U76" s="106">
        <f t="shared" si="31"/>
        <v>0</v>
      </c>
      <c r="V76" s="106">
        <f t="shared" si="31"/>
        <v>0</v>
      </c>
      <c r="W76" s="106">
        <f t="shared" si="31"/>
        <v>0</v>
      </c>
      <c r="X76" s="106">
        <f t="shared" si="31"/>
        <v>0</v>
      </c>
      <c r="Y76" s="106">
        <f t="shared" si="31"/>
        <v>0</v>
      </c>
      <c r="Z76" s="106">
        <f t="shared" si="31"/>
        <v>0</v>
      </c>
      <c r="AA76" s="106">
        <f t="shared" si="31"/>
        <v>0</v>
      </c>
      <c r="AB76" s="106">
        <f t="shared" si="31"/>
        <v>0</v>
      </c>
      <c r="AC76" s="129">
        <f t="shared" si="31"/>
        <v>0</v>
      </c>
      <c r="AD76" s="106">
        <f t="shared" si="31"/>
        <v>0</v>
      </c>
      <c r="AE76" s="106">
        <f t="shared" si="31"/>
        <v>0</v>
      </c>
      <c r="AF76" s="106">
        <f t="shared" si="31"/>
        <v>0</v>
      </c>
      <c r="AG76" s="106">
        <f t="shared" si="31"/>
        <v>0</v>
      </c>
      <c r="AH76" s="106">
        <f t="shared" si="31"/>
        <v>0</v>
      </c>
      <c r="AI76" s="106">
        <f t="shared" si="31"/>
        <v>0</v>
      </c>
      <c r="AJ76" s="106">
        <f t="shared" si="31"/>
        <v>0</v>
      </c>
      <c r="AK76" s="106">
        <f t="shared" si="31"/>
        <v>0</v>
      </c>
      <c r="AL76" s="106">
        <f t="shared" si="31"/>
        <v>0</v>
      </c>
      <c r="AM76" s="106">
        <f t="shared" si="31"/>
        <v>0</v>
      </c>
      <c r="AN76" s="106">
        <f t="shared" si="31"/>
        <v>0</v>
      </c>
      <c r="AO76" s="106">
        <f t="shared" si="31"/>
        <v>0</v>
      </c>
      <c r="AP76" s="106">
        <f t="shared" si="31"/>
        <v>0</v>
      </c>
      <c r="AQ76" s="106">
        <f t="shared" si="31"/>
        <v>0</v>
      </c>
      <c r="AR76" s="106">
        <f t="shared" si="31"/>
        <v>0</v>
      </c>
      <c r="AS76" s="106">
        <f t="shared" si="31"/>
        <v>0</v>
      </c>
      <c r="AT76" s="106">
        <f t="shared" si="2"/>
        <v>0</v>
      </c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6"/>
      <c r="BW76" s="106"/>
      <c r="BX76" s="106"/>
      <c r="BY76" s="106"/>
      <c r="BZ76" s="106"/>
      <c r="CA76" s="106"/>
      <c r="CB76" s="106"/>
      <c r="CC76" s="106"/>
      <c r="CD76" s="106"/>
      <c r="CE76" s="106"/>
      <c r="CF76" s="106"/>
      <c r="CG76" s="106"/>
      <c r="CH76" s="106"/>
      <c r="CI76" s="106"/>
      <c r="CJ76" s="106"/>
      <c r="CK76" s="106"/>
    </row>
    <row r="77" spans="1:89" ht="12.75" customHeight="1" x14ac:dyDescent="0.2">
      <c r="A77" s="106">
        <f t="shared" si="0"/>
        <v>0</v>
      </c>
      <c r="B77" s="106">
        <f t="shared" ref="B77:AS77" si="32">B41-B40</f>
        <v>0</v>
      </c>
      <c r="C77" s="106">
        <f t="shared" si="32"/>
        <v>0</v>
      </c>
      <c r="D77" s="106">
        <f t="shared" si="32"/>
        <v>0</v>
      </c>
      <c r="E77" s="106">
        <f t="shared" si="32"/>
        <v>0</v>
      </c>
      <c r="F77" s="106">
        <f t="shared" si="32"/>
        <v>0</v>
      </c>
      <c r="G77" s="106">
        <f t="shared" si="32"/>
        <v>0</v>
      </c>
      <c r="H77" s="106">
        <f t="shared" si="32"/>
        <v>0</v>
      </c>
      <c r="I77" s="106">
        <f t="shared" si="32"/>
        <v>0</v>
      </c>
      <c r="J77" s="106">
        <f t="shared" si="32"/>
        <v>0</v>
      </c>
      <c r="K77" s="106">
        <f t="shared" si="32"/>
        <v>0</v>
      </c>
      <c r="L77" s="106">
        <f t="shared" si="32"/>
        <v>0</v>
      </c>
      <c r="M77" s="106">
        <f t="shared" si="32"/>
        <v>0</v>
      </c>
      <c r="N77" s="106">
        <f t="shared" si="32"/>
        <v>0</v>
      </c>
      <c r="O77" s="106">
        <f t="shared" si="32"/>
        <v>0</v>
      </c>
      <c r="P77" s="106">
        <f t="shared" si="32"/>
        <v>0</v>
      </c>
      <c r="Q77" s="106">
        <f t="shared" si="32"/>
        <v>0</v>
      </c>
      <c r="R77" s="106">
        <f t="shared" si="32"/>
        <v>0</v>
      </c>
      <c r="S77" s="129">
        <f t="shared" si="32"/>
        <v>0</v>
      </c>
      <c r="T77" s="106">
        <f t="shared" si="32"/>
        <v>0</v>
      </c>
      <c r="U77" s="106">
        <f t="shared" si="32"/>
        <v>0</v>
      </c>
      <c r="V77" s="106">
        <f t="shared" si="32"/>
        <v>0</v>
      </c>
      <c r="W77" s="106">
        <f t="shared" si="32"/>
        <v>0</v>
      </c>
      <c r="X77" s="106">
        <f t="shared" si="32"/>
        <v>0</v>
      </c>
      <c r="Y77" s="106">
        <f t="shared" si="32"/>
        <v>0</v>
      </c>
      <c r="Z77" s="106">
        <f t="shared" si="32"/>
        <v>0</v>
      </c>
      <c r="AA77" s="106">
        <f t="shared" si="32"/>
        <v>0</v>
      </c>
      <c r="AB77" s="106">
        <f t="shared" si="32"/>
        <v>0</v>
      </c>
      <c r="AC77" s="129">
        <f t="shared" si="32"/>
        <v>0</v>
      </c>
      <c r="AD77" s="106">
        <f t="shared" si="32"/>
        <v>0</v>
      </c>
      <c r="AE77" s="106">
        <f t="shared" si="32"/>
        <v>0</v>
      </c>
      <c r="AF77" s="106">
        <f t="shared" si="32"/>
        <v>0</v>
      </c>
      <c r="AG77" s="106">
        <f t="shared" si="32"/>
        <v>0</v>
      </c>
      <c r="AH77" s="106">
        <f t="shared" si="32"/>
        <v>0</v>
      </c>
      <c r="AI77" s="106">
        <f t="shared" si="32"/>
        <v>0</v>
      </c>
      <c r="AJ77" s="106">
        <f t="shared" si="32"/>
        <v>0</v>
      </c>
      <c r="AK77" s="106">
        <f t="shared" si="32"/>
        <v>0</v>
      </c>
      <c r="AL77" s="106">
        <f t="shared" si="32"/>
        <v>0</v>
      </c>
      <c r="AM77" s="106">
        <f t="shared" si="32"/>
        <v>0</v>
      </c>
      <c r="AN77" s="106">
        <f t="shared" si="32"/>
        <v>0</v>
      </c>
      <c r="AO77" s="106">
        <f t="shared" si="32"/>
        <v>0</v>
      </c>
      <c r="AP77" s="106">
        <f t="shared" si="32"/>
        <v>0</v>
      </c>
      <c r="AQ77" s="106">
        <f t="shared" si="32"/>
        <v>0</v>
      </c>
      <c r="AR77" s="106">
        <f t="shared" si="32"/>
        <v>0</v>
      </c>
      <c r="AS77" s="106">
        <f t="shared" si="32"/>
        <v>0</v>
      </c>
      <c r="AT77" s="106">
        <f t="shared" si="2"/>
        <v>0</v>
      </c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106"/>
      <c r="BS77" s="106"/>
      <c r="BT77" s="106"/>
      <c r="BU77" s="106"/>
      <c r="BV77" s="106"/>
      <c r="BW77" s="106"/>
      <c r="BX77" s="106"/>
      <c r="BY77" s="106"/>
      <c r="BZ77" s="106"/>
      <c r="CA77" s="106"/>
      <c r="CB77" s="106"/>
      <c r="CC77" s="106"/>
      <c r="CD77" s="106"/>
      <c r="CE77" s="106"/>
      <c r="CF77" s="106"/>
      <c r="CG77" s="106"/>
      <c r="CH77" s="106"/>
      <c r="CI77" s="106"/>
      <c r="CJ77" s="106"/>
      <c r="CK77" s="106"/>
    </row>
    <row r="78" spans="1:89" ht="12.75" customHeight="1" x14ac:dyDescent="0.2"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6"/>
      <c r="CB78" s="106"/>
      <c r="CC78" s="106"/>
      <c r="CD78" s="106"/>
      <c r="CE78" s="106"/>
      <c r="CF78" s="106"/>
      <c r="CG78" s="106"/>
      <c r="CH78" s="106"/>
      <c r="CI78" s="106"/>
      <c r="CJ78" s="106"/>
      <c r="CK78" s="106"/>
    </row>
    <row r="79" spans="1:89" x14ac:dyDescent="0.2">
      <c r="B79" s="262" t="s">
        <v>697</v>
      </c>
      <c r="C79" s="239"/>
      <c r="D79" s="239"/>
      <c r="E79" s="239"/>
      <c r="F79" s="239"/>
      <c r="G79" s="239"/>
      <c r="H79" s="263" t="s">
        <v>734</v>
      </c>
      <c r="I79" s="239"/>
      <c r="J79" s="239"/>
      <c r="K79" s="239"/>
      <c r="L79" s="239"/>
      <c r="M79" s="239"/>
      <c r="N79" s="264" t="s">
        <v>698</v>
      </c>
      <c r="O79" s="239"/>
      <c r="P79" s="239"/>
      <c r="Q79" s="239"/>
      <c r="R79" s="239"/>
      <c r="S79" s="239"/>
      <c r="T79" s="239"/>
      <c r="U79" s="239"/>
      <c r="V79" s="239"/>
      <c r="W79" s="239"/>
      <c r="X79" s="257" t="s">
        <v>735</v>
      </c>
      <c r="Y79" s="239"/>
      <c r="Z79" s="239"/>
      <c r="AA79" s="239"/>
      <c r="AB79" s="239"/>
      <c r="AC79" s="239"/>
      <c r="AD79" s="258" t="s">
        <v>736</v>
      </c>
      <c r="AE79" s="239"/>
      <c r="AF79" s="239"/>
      <c r="AG79" s="239"/>
      <c r="AH79" s="239"/>
      <c r="AI79" s="239"/>
      <c r="AJ79" s="259" t="s">
        <v>737</v>
      </c>
      <c r="AK79" s="239"/>
      <c r="AL79" s="239"/>
      <c r="AM79" s="239"/>
      <c r="AN79" s="239"/>
      <c r="AO79" s="239"/>
      <c r="AP79" s="239"/>
      <c r="AQ79" s="239"/>
      <c r="AR79" s="239"/>
      <c r="AS79" s="239"/>
    </row>
    <row r="80" spans="1:89" ht="33.75" customHeight="1" x14ac:dyDescent="0.2">
      <c r="B80" s="170" t="s">
        <v>699</v>
      </c>
      <c r="C80" s="170" t="s">
        <v>700</v>
      </c>
      <c r="D80" s="170" t="s">
        <v>701</v>
      </c>
      <c r="E80" s="170" t="s">
        <v>702</v>
      </c>
      <c r="F80" s="170" t="s">
        <v>710</v>
      </c>
      <c r="G80" s="170" t="s">
        <v>703</v>
      </c>
      <c r="H80" s="171" t="s">
        <v>711</v>
      </c>
      <c r="I80" s="171" t="s">
        <v>712</v>
      </c>
      <c r="J80" s="171" t="s">
        <v>713</v>
      </c>
      <c r="K80" s="171" t="s">
        <v>714</v>
      </c>
      <c r="L80" s="171" t="s">
        <v>709</v>
      </c>
      <c r="M80" s="171" t="s">
        <v>715</v>
      </c>
      <c r="N80" s="172" t="s">
        <v>738</v>
      </c>
      <c r="O80" s="172" t="s">
        <v>705</v>
      </c>
      <c r="P80" s="172" t="s">
        <v>706</v>
      </c>
      <c r="Q80" s="172" t="s">
        <v>707</v>
      </c>
      <c r="R80" s="172" t="s">
        <v>708</v>
      </c>
      <c r="S80" s="172" t="s">
        <v>704</v>
      </c>
      <c r="T80" s="172" t="s">
        <v>705</v>
      </c>
      <c r="U80" s="172" t="s">
        <v>706</v>
      </c>
      <c r="V80" s="172" t="s">
        <v>707</v>
      </c>
      <c r="W80" s="172" t="s">
        <v>708</v>
      </c>
      <c r="X80" s="109" t="s">
        <v>716</v>
      </c>
      <c r="Y80" s="109" t="s">
        <v>717</v>
      </c>
      <c r="Z80" s="109" t="s">
        <v>718</v>
      </c>
      <c r="AA80" s="109" t="s">
        <v>719</v>
      </c>
      <c r="AB80" s="109" t="s">
        <v>732</v>
      </c>
      <c r="AC80" s="109" t="s">
        <v>720</v>
      </c>
      <c r="AD80" s="173" t="s">
        <v>728</v>
      </c>
      <c r="AE80" s="173" t="s">
        <v>729</v>
      </c>
      <c r="AF80" s="173" t="s">
        <v>730</v>
      </c>
      <c r="AG80" s="173" t="s">
        <v>731</v>
      </c>
      <c r="AH80" s="173" t="s">
        <v>726</v>
      </c>
      <c r="AI80" s="173" t="s">
        <v>733</v>
      </c>
      <c r="AJ80" s="174" t="s">
        <v>721</v>
      </c>
      <c r="AK80" s="174" t="s">
        <v>722</v>
      </c>
      <c r="AL80" s="174" t="s">
        <v>723</v>
      </c>
      <c r="AM80" s="174" t="s">
        <v>724</v>
      </c>
      <c r="AN80" s="174" t="s">
        <v>725</v>
      </c>
      <c r="AO80" s="174" t="s">
        <v>721</v>
      </c>
      <c r="AP80" s="174" t="s">
        <v>722</v>
      </c>
      <c r="AQ80" s="174" t="s">
        <v>723</v>
      </c>
      <c r="AR80" s="174" t="s">
        <v>727</v>
      </c>
      <c r="AS80" s="174" t="s">
        <v>725</v>
      </c>
    </row>
    <row r="81" spans="1:46" x14ac:dyDescent="0.2">
      <c r="A81" s="106" t="str">
        <f t="shared" ref="A81:E90" si="33">A47</f>
        <v>2018/06/01 00:00:00</v>
      </c>
      <c r="B81" s="106" t="e">
        <f t="shared" si="33"/>
        <v>#VALUE!</v>
      </c>
      <c r="C81" s="106" t="e">
        <f t="shared" si="33"/>
        <v>#VALUE!</v>
      </c>
      <c r="D81" s="106" t="e">
        <f t="shared" si="33"/>
        <v>#VALUE!</v>
      </c>
      <c r="E81" s="106" t="e">
        <f t="shared" si="33"/>
        <v>#VALUE!</v>
      </c>
      <c r="F81" s="106" t="e">
        <f t="shared" ref="F81:F111" si="34">M47</f>
        <v>#VALUE!</v>
      </c>
      <c r="G81" s="106" t="e">
        <f t="shared" ref="G81:G111" si="35">F47</f>
        <v>#VALUE!</v>
      </c>
      <c r="H81" s="106" t="e">
        <f t="shared" ref="H81:H111" si="36">S47</f>
        <v>#VALUE!</v>
      </c>
      <c r="I81" s="106" t="e">
        <f t="shared" ref="I81:I111" si="37">T47</f>
        <v>#VALUE!</v>
      </c>
      <c r="J81" s="106" t="e">
        <f t="shared" ref="J81:J111" si="38">U47</f>
        <v>#VALUE!</v>
      </c>
      <c r="K81" s="106" t="e">
        <f t="shared" ref="K81:K111" si="39">V47</f>
        <v>#VALUE!</v>
      </c>
      <c r="L81" s="106" t="e">
        <f t="shared" ref="L81:L111" si="40">L47</f>
        <v>#VALUE!</v>
      </c>
      <c r="M81" s="106" t="e">
        <f t="shared" ref="M81:M111" si="41">W47</f>
        <v>#VALUE!</v>
      </c>
      <c r="N81" s="106" t="e">
        <f t="shared" ref="N81:N111" si="42">G47</f>
        <v>#VALUE!</v>
      </c>
      <c r="O81" s="106" t="e">
        <f t="shared" ref="O81:O111" si="43">H47</f>
        <v>#VALUE!</v>
      </c>
      <c r="P81" s="106" t="e">
        <f t="shared" ref="P81:P111" si="44">I47</f>
        <v>#VALUE!</v>
      </c>
      <c r="Q81" s="106" t="e">
        <f t="shared" ref="Q81:Q111" si="45">J47</f>
        <v>#VALUE!</v>
      </c>
      <c r="R81" s="106" t="e">
        <f t="shared" ref="R81:R111" si="46">K47</f>
        <v>#VALUE!</v>
      </c>
      <c r="S81" s="106" t="e">
        <f t="shared" ref="S81:S111" si="47">N47</f>
        <v>#VALUE!</v>
      </c>
      <c r="T81" s="106" t="e">
        <f t="shared" ref="T81:T111" si="48">O47</f>
        <v>#VALUE!</v>
      </c>
      <c r="U81" s="106" t="e">
        <f t="shared" ref="U81:U111" si="49">P47</f>
        <v>#VALUE!</v>
      </c>
      <c r="V81" s="106" t="e">
        <f t="shared" ref="V81:V111" si="50">Q47</f>
        <v>#VALUE!</v>
      </c>
      <c r="W81" s="106" t="e">
        <f t="shared" ref="W81:W111" si="51">R47</f>
        <v>#VALUE!</v>
      </c>
      <c r="X81" s="106">
        <f t="shared" ref="X81:AA111" si="52">X47</f>
        <v>5409</v>
      </c>
      <c r="Y81" s="106">
        <f t="shared" si="52"/>
        <v>748</v>
      </c>
      <c r="Z81" s="106">
        <f t="shared" si="52"/>
        <v>124.59999999999127</v>
      </c>
      <c r="AA81" s="106">
        <f t="shared" si="52"/>
        <v>26.100000000005821</v>
      </c>
      <c r="AB81" s="106">
        <f t="shared" ref="AB81:AB111" si="53">AR47</f>
        <v>0</v>
      </c>
      <c r="AC81" s="106">
        <f t="shared" ref="AC81:AC111" si="54">AB47</f>
        <v>791</v>
      </c>
      <c r="AD81" s="106">
        <f t="shared" ref="AD81:AD111" si="55">AN47</f>
        <v>3770</v>
      </c>
      <c r="AE81" s="106">
        <f t="shared" ref="AE81:AE111" si="56">AO47</f>
        <v>352</v>
      </c>
      <c r="AF81" s="106">
        <f t="shared" ref="AF81:AF111" si="57">AP47</f>
        <v>109.20000000001164</v>
      </c>
      <c r="AG81" s="106">
        <f t="shared" ref="AG81:AG111" si="58">AQ47</f>
        <v>26</v>
      </c>
      <c r="AH81" s="106">
        <f t="shared" ref="AH81:AH111" si="59">AH47</f>
        <v>0</v>
      </c>
      <c r="AI81" s="106">
        <f t="shared" ref="AI81:AI111" si="60">AS47</f>
        <v>638</v>
      </c>
      <c r="AJ81" s="106">
        <f t="shared" ref="AJ81:AJ111" si="61">AC47</f>
        <v>2</v>
      </c>
      <c r="AK81" s="106">
        <f t="shared" ref="AK81:AK111" si="62">AD47</f>
        <v>3.999999999999998E-2</v>
      </c>
      <c r="AL81" s="106">
        <f t="shared" ref="AL81:AL111" si="63">AE47</f>
        <v>0</v>
      </c>
      <c r="AM81" s="106">
        <f t="shared" ref="AM81:AM111" si="64">AF47</f>
        <v>182.59999999999127</v>
      </c>
      <c r="AN81" s="106">
        <f t="shared" ref="AN81:AN111" si="65">AG47</f>
        <v>1.999999999999999E-2</v>
      </c>
      <c r="AO81" s="106">
        <f t="shared" ref="AO81:AO111" si="66">AI47</f>
        <v>21</v>
      </c>
      <c r="AP81" s="106">
        <f t="shared" ref="AP81:AP111" si="67">AJ47</f>
        <v>1</v>
      </c>
      <c r="AQ81" s="106">
        <f t="shared" ref="AQ81:AQ111" si="68">AK47</f>
        <v>0.2000000000007276</v>
      </c>
      <c r="AR81" s="106">
        <f t="shared" ref="AR81:AR111" si="69">AL47</f>
        <v>0</v>
      </c>
      <c r="AS81" s="106">
        <f t="shared" ref="AS81:AS111" si="70">AM47</f>
        <v>0</v>
      </c>
      <c r="AT81" s="106" t="e">
        <f t="shared" ref="AT81:AT111" si="71">SUM(B81:AS81)</f>
        <v>#VALUE!</v>
      </c>
    </row>
    <row r="82" spans="1:46" x14ac:dyDescent="0.2">
      <c r="A82" s="106" t="str">
        <f t="shared" si="33"/>
        <v>2018/06/02 00:00:00</v>
      </c>
      <c r="B82" s="106">
        <f t="shared" si="33"/>
        <v>16</v>
      </c>
      <c r="C82" s="106">
        <f t="shared" si="33"/>
        <v>0</v>
      </c>
      <c r="D82" s="106">
        <f t="shared" si="33"/>
        <v>0</v>
      </c>
      <c r="E82" s="106">
        <f t="shared" si="33"/>
        <v>27.30000000000291</v>
      </c>
      <c r="F82" s="106">
        <f t="shared" si="34"/>
        <v>0</v>
      </c>
      <c r="G82" s="106">
        <f t="shared" si="35"/>
        <v>0</v>
      </c>
      <c r="H82" s="106">
        <f t="shared" si="36"/>
        <v>5670</v>
      </c>
      <c r="I82" s="106">
        <f t="shared" si="37"/>
        <v>781</v>
      </c>
      <c r="J82" s="106">
        <f t="shared" si="38"/>
        <v>123</v>
      </c>
      <c r="K82" s="106">
        <f t="shared" si="39"/>
        <v>270.19999999999709</v>
      </c>
      <c r="L82" s="106">
        <f t="shared" si="40"/>
        <v>0</v>
      </c>
      <c r="M82" s="106">
        <f t="shared" si="41"/>
        <v>1239</v>
      </c>
      <c r="N82" s="106">
        <f t="shared" si="42"/>
        <v>5680</v>
      </c>
      <c r="O82" s="106">
        <f t="shared" si="43"/>
        <v>893.40000000000146</v>
      </c>
      <c r="P82" s="106">
        <f t="shared" si="44"/>
        <v>306.96000000000004</v>
      </c>
      <c r="Q82" s="106">
        <f t="shared" si="45"/>
        <v>272.80000000000291</v>
      </c>
      <c r="R82" s="106">
        <f t="shared" si="46"/>
        <v>907.90000000000146</v>
      </c>
      <c r="S82" s="106">
        <f t="shared" si="47"/>
        <v>0</v>
      </c>
      <c r="T82" s="106">
        <f t="shared" si="48"/>
        <v>0</v>
      </c>
      <c r="U82" s="106">
        <f t="shared" si="49"/>
        <v>0</v>
      </c>
      <c r="V82" s="106">
        <f t="shared" si="50"/>
        <v>0</v>
      </c>
      <c r="W82" s="106">
        <f t="shared" si="51"/>
        <v>0</v>
      </c>
      <c r="X82" s="106">
        <f t="shared" si="52"/>
        <v>4930</v>
      </c>
      <c r="Y82" s="106">
        <f t="shared" si="52"/>
        <v>748</v>
      </c>
      <c r="Z82" s="106">
        <f t="shared" si="52"/>
        <v>124.80000000000291</v>
      </c>
      <c r="AA82" s="106">
        <f t="shared" si="52"/>
        <v>26</v>
      </c>
      <c r="AB82" s="106">
        <f t="shared" si="53"/>
        <v>0</v>
      </c>
      <c r="AC82" s="106">
        <f t="shared" si="54"/>
        <v>795</v>
      </c>
      <c r="AD82" s="106">
        <f t="shared" si="55"/>
        <v>20</v>
      </c>
      <c r="AE82" s="106">
        <f t="shared" si="56"/>
        <v>0</v>
      </c>
      <c r="AF82" s="106">
        <f t="shared" si="57"/>
        <v>0</v>
      </c>
      <c r="AG82" s="106">
        <f t="shared" si="58"/>
        <v>25.900000000008731</v>
      </c>
      <c r="AH82" s="106">
        <f t="shared" si="59"/>
        <v>0</v>
      </c>
      <c r="AI82" s="106">
        <f t="shared" si="60"/>
        <v>0</v>
      </c>
      <c r="AJ82" s="106">
        <f t="shared" si="61"/>
        <v>0</v>
      </c>
      <c r="AK82" s="106">
        <f t="shared" si="62"/>
        <v>0</v>
      </c>
      <c r="AL82" s="106">
        <f t="shared" si="63"/>
        <v>0</v>
      </c>
      <c r="AM82" s="106">
        <f t="shared" si="64"/>
        <v>25.100000000005821</v>
      </c>
      <c r="AN82" s="106">
        <f t="shared" si="65"/>
        <v>0</v>
      </c>
      <c r="AO82" s="106">
        <f t="shared" si="66"/>
        <v>24</v>
      </c>
      <c r="AP82" s="106">
        <f t="shared" si="67"/>
        <v>0</v>
      </c>
      <c r="AQ82" s="106">
        <f t="shared" si="68"/>
        <v>0.1000000000003638</v>
      </c>
      <c r="AR82" s="106">
        <f t="shared" si="69"/>
        <v>0</v>
      </c>
      <c r="AS82" s="106">
        <f t="shared" si="70"/>
        <v>0</v>
      </c>
      <c r="AT82" s="106">
        <f t="shared" si="71"/>
        <v>22906.460000000021</v>
      </c>
    </row>
    <row r="83" spans="1:46" x14ac:dyDescent="0.2">
      <c r="A83" s="106" t="str">
        <f t="shared" si="33"/>
        <v>2018/06/02 23:59:59</v>
      </c>
      <c r="B83" s="106">
        <f t="shared" si="33"/>
        <v>17</v>
      </c>
      <c r="C83" s="106">
        <f t="shared" si="33"/>
        <v>1</v>
      </c>
      <c r="D83" s="106">
        <f t="shared" si="33"/>
        <v>9.9999999991268851E-2</v>
      </c>
      <c r="E83" s="106">
        <f t="shared" si="33"/>
        <v>26.19999999999709</v>
      </c>
      <c r="F83" s="106">
        <f t="shared" si="34"/>
        <v>0</v>
      </c>
      <c r="G83" s="106">
        <f t="shared" si="35"/>
        <v>1</v>
      </c>
      <c r="H83" s="106">
        <f t="shared" si="36"/>
        <v>5850</v>
      </c>
      <c r="I83" s="106">
        <f t="shared" si="37"/>
        <v>781</v>
      </c>
      <c r="J83" s="106">
        <f t="shared" si="38"/>
        <v>123.59999999999127</v>
      </c>
      <c r="K83" s="106">
        <f t="shared" si="39"/>
        <v>270.69999999999709</v>
      </c>
      <c r="L83" s="106">
        <f t="shared" si="40"/>
        <v>0</v>
      </c>
      <c r="M83" s="106">
        <f t="shared" si="41"/>
        <v>1234</v>
      </c>
      <c r="N83" s="106">
        <f t="shared" si="42"/>
        <v>5140</v>
      </c>
      <c r="O83" s="106">
        <f t="shared" si="43"/>
        <v>893.09999999999854</v>
      </c>
      <c r="P83" s="106">
        <f t="shared" si="44"/>
        <v>144.34000000000015</v>
      </c>
      <c r="Q83" s="106">
        <f t="shared" si="45"/>
        <v>272</v>
      </c>
      <c r="R83" s="106">
        <f t="shared" si="46"/>
        <v>919.59999999999854</v>
      </c>
      <c r="S83" s="106">
        <f t="shared" si="47"/>
        <v>0</v>
      </c>
      <c r="T83" s="106">
        <f t="shared" si="48"/>
        <v>0</v>
      </c>
      <c r="U83" s="106">
        <f t="shared" si="49"/>
        <v>0</v>
      </c>
      <c r="V83" s="106">
        <f t="shared" si="50"/>
        <v>0</v>
      </c>
      <c r="W83" s="106">
        <f t="shared" si="51"/>
        <v>0</v>
      </c>
      <c r="X83" s="106">
        <f t="shared" si="52"/>
        <v>5229</v>
      </c>
      <c r="Y83" s="106">
        <f t="shared" si="52"/>
        <v>747</v>
      </c>
      <c r="Z83" s="106">
        <f t="shared" si="52"/>
        <v>125.19999999999709</v>
      </c>
      <c r="AA83" s="106">
        <f t="shared" si="52"/>
        <v>26.099999999991269</v>
      </c>
      <c r="AB83" s="106">
        <f t="shared" si="53"/>
        <v>0</v>
      </c>
      <c r="AC83" s="106">
        <f t="shared" si="54"/>
        <v>792</v>
      </c>
      <c r="AD83" s="106">
        <f t="shared" si="55"/>
        <v>10</v>
      </c>
      <c r="AE83" s="106">
        <f t="shared" si="56"/>
        <v>0</v>
      </c>
      <c r="AF83" s="106">
        <f t="shared" si="57"/>
        <v>9.9999999991268851E-2</v>
      </c>
      <c r="AG83" s="106">
        <f t="shared" si="58"/>
        <v>25.899999999994179</v>
      </c>
      <c r="AH83" s="106">
        <f t="shared" si="59"/>
        <v>0</v>
      </c>
      <c r="AI83" s="106">
        <f t="shared" si="60"/>
        <v>0</v>
      </c>
      <c r="AJ83" s="106">
        <f t="shared" si="61"/>
        <v>0</v>
      </c>
      <c r="AK83" s="106">
        <f t="shared" si="62"/>
        <v>0</v>
      </c>
      <c r="AL83" s="106">
        <f t="shared" si="63"/>
        <v>0</v>
      </c>
      <c r="AM83" s="106">
        <f t="shared" si="64"/>
        <v>25.19999999999709</v>
      </c>
      <c r="AN83" s="106">
        <f t="shared" si="65"/>
        <v>0</v>
      </c>
      <c r="AO83" s="106">
        <f t="shared" si="66"/>
        <v>25</v>
      </c>
      <c r="AP83" s="106">
        <f t="shared" si="67"/>
        <v>0</v>
      </c>
      <c r="AQ83" s="106">
        <f t="shared" si="68"/>
        <v>0.1000000000003638</v>
      </c>
      <c r="AR83" s="106">
        <f t="shared" si="69"/>
        <v>0</v>
      </c>
      <c r="AS83" s="106">
        <f t="shared" si="70"/>
        <v>1</v>
      </c>
      <c r="AT83" s="106">
        <f t="shared" si="71"/>
        <v>22680.239999999947</v>
      </c>
    </row>
    <row r="84" spans="1:46" x14ac:dyDescent="0.2">
      <c r="A84" s="106" t="str">
        <f t="shared" si="33"/>
        <v>2018/06/04 00:00:00</v>
      </c>
      <c r="B84" s="106">
        <f t="shared" si="33"/>
        <v>16</v>
      </c>
      <c r="C84" s="106">
        <f t="shared" si="33"/>
        <v>0</v>
      </c>
      <c r="D84" s="106">
        <f t="shared" si="33"/>
        <v>0</v>
      </c>
      <c r="E84" s="106">
        <f t="shared" si="33"/>
        <v>26.5</v>
      </c>
      <c r="F84" s="106">
        <f t="shared" si="34"/>
        <v>0</v>
      </c>
      <c r="G84" s="106">
        <f t="shared" si="35"/>
        <v>0</v>
      </c>
      <c r="H84" s="106">
        <f t="shared" si="36"/>
        <v>5930</v>
      </c>
      <c r="I84" s="106">
        <f t="shared" si="37"/>
        <v>780</v>
      </c>
      <c r="J84" s="106">
        <f t="shared" si="38"/>
        <v>123.40000000000873</v>
      </c>
      <c r="K84" s="106">
        <f t="shared" si="39"/>
        <v>270.89999999999418</v>
      </c>
      <c r="L84" s="106">
        <f t="shared" si="40"/>
        <v>0</v>
      </c>
      <c r="M84" s="106">
        <f t="shared" si="41"/>
        <v>1230</v>
      </c>
      <c r="N84" s="106">
        <f t="shared" si="42"/>
        <v>5300</v>
      </c>
      <c r="O84" s="106">
        <f t="shared" si="43"/>
        <v>787.90000000000146</v>
      </c>
      <c r="P84" s="106">
        <f t="shared" si="44"/>
        <v>144.14999999999964</v>
      </c>
      <c r="Q84" s="106">
        <f t="shared" si="45"/>
        <v>272.89999999999418</v>
      </c>
      <c r="R84" s="106">
        <f t="shared" si="46"/>
        <v>918.90000000000146</v>
      </c>
      <c r="S84" s="106">
        <f t="shared" si="47"/>
        <v>0</v>
      </c>
      <c r="T84" s="106">
        <f t="shared" si="48"/>
        <v>0</v>
      </c>
      <c r="U84" s="106">
        <f t="shared" si="49"/>
        <v>0</v>
      </c>
      <c r="V84" s="106">
        <f t="shared" si="50"/>
        <v>0</v>
      </c>
      <c r="W84" s="106">
        <f t="shared" si="51"/>
        <v>0</v>
      </c>
      <c r="X84" s="106">
        <f t="shared" si="52"/>
        <v>5429</v>
      </c>
      <c r="Y84" s="106">
        <f t="shared" si="52"/>
        <v>747</v>
      </c>
      <c r="Z84" s="106">
        <f t="shared" si="52"/>
        <v>126.10000000000582</v>
      </c>
      <c r="AA84" s="106">
        <f t="shared" si="52"/>
        <v>26.100000000005821</v>
      </c>
      <c r="AB84" s="106">
        <f t="shared" si="53"/>
        <v>0</v>
      </c>
      <c r="AC84" s="106">
        <f t="shared" si="54"/>
        <v>791</v>
      </c>
      <c r="AD84" s="106">
        <f t="shared" si="55"/>
        <v>20</v>
      </c>
      <c r="AE84" s="106">
        <f t="shared" si="56"/>
        <v>0</v>
      </c>
      <c r="AF84" s="106">
        <f t="shared" si="57"/>
        <v>0</v>
      </c>
      <c r="AG84" s="106">
        <f t="shared" si="58"/>
        <v>25.900000000008731</v>
      </c>
      <c r="AH84" s="106">
        <f t="shared" si="59"/>
        <v>0</v>
      </c>
      <c r="AI84" s="106">
        <f t="shared" si="60"/>
        <v>1</v>
      </c>
      <c r="AJ84" s="106">
        <f t="shared" si="61"/>
        <v>0</v>
      </c>
      <c r="AK84" s="106">
        <f t="shared" si="62"/>
        <v>0</v>
      </c>
      <c r="AL84" s="106">
        <f t="shared" si="63"/>
        <v>0</v>
      </c>
      <c r="AM84" s="106">
        <f t="shared" si="64"/>
        <v>25.100000000005821</v>
      </c>
      <c r="AN84" s="106">
        <f t="shared" si="65"/>
        <v>0</v>
      </c>
      <c r="AO84" s="106">
        <f t="shared" si="66"/>
        <v>24</v>
      </c>
      <c r="AP84" s="106">
        <f t="shared" si="67"/>
        <v>1</v>
      </c>
      <c r="AQ84" s="106">
        <f t="shared" si="68"/>
        <v>9.9999999998544808E-2</v>
      </c>
      <c r="AR84" s="106">
        <f t="shared" si="69"/>
        <v>0</v>
      </c>
      <c r="AS84" s="106">
        <f t="shared" si="70"/>
        <v>0</v>
      </c>
      <c r="AT84" s="106">
        <f t="shared" si="71"/>
        <v>23016.950000000026</v>
      </c>
    </row>
    <row r="85" spans="1:46" x14ac:dyDescent="0.2">
      <c r="A85" s="106" t="str">
        <f t="shared" si="33"/>
        <v>2018/06/05 00:00:00</v>
      </c>
      <c r="B85" s="106">
        <f t="shared" si="33"/>
        <v>17</v>
      </c>
      <c r="C85" s="106">
        <f t="shared" si="33"/>
        <v>0</v>
      </c>
      <c r="D85" s="106">
        <f t="shared" si="33"/>
        <v>0.10000000000582077</v>
      </c>
      <c r="E85" s="106">
        <f t="shared" si="33"/>
        <v>26.400000000001455</v>
      </c>
      <c r="F85" s="106">
        <f t="shared" si="34"/>
        <v>0</v>
      </c>
      <c r="G85" s="106">
        <f t="shared" si="35"/>
        <v>1</v>
      </c>
      <c r="H85" s="106">
        <f t="shared" si="36"/>
        <v>5910</v>
      </c>
      <c r="I85" s="106">
        <f t="shared" si="37"/>
        <v>781</v>
      </c>
      <c r="J85" s="106">
        <f t="shared" si="38"/>
        <v>123.19999999999709</v>
      </c>
      <c r="K85" s="106">
        <f t="shared" si="39"/>
        <v>270.60000000000582</v>
      </c>
      <c r="L85" s="106">
        <f t="shared" si="40"/>
        <v>0</v>
      </c>
      <c r="M85" s="106">
        <f t="shared" si="41"/>
        <v>1229</v>
      </c>
      <c r="N85" s="106">
        <f t="shared" si="42"/>
        <v>5420</v>
      </c>
      <c r="O85" s="106">
        <f t="shared" si="43"/>
        <v>790.39999999999782</v>
      </c>
      <c r="P85" s="106">
        <f t="shared" si="44"/>
        <v>152.63000000000011</v>
      </c>
      <c r="Q85" s="106">
        <f t="shared" si="45"/>
        <v>272.5</v>
      </c>
      <c r="R85" s="106">
        <f t="shared" si="46"/>
        <v>916.29999999999927</v>
      </c>
      <c r="S85" s="106">
        <f t="shared" si="47"/>
        <v>0</v>
      </c>
      <c r="T85" s="106">
        <f t="shared" si="48"/>
        <v>0</v>
      </c>
      <c r="U85" s="106">
        <f t="shared" si="49"/>
        <v>0</v>
      </c>
      <c r="V85" s="106">
        <f t="shared" si="50"/>
        <v>0</v>
      </c>
      <c r="W85" s="106">
        <f t="shared" si="51"/>
        <v>0</v>
      </c>
      <c r="X85" s="106">
        <f t="shared" si="52"/>
        <v>5646</v>
      </c>
      <c r="Y85" s="106">
        <f t="shared" si="52"/>
        <v>746</v>
      </c>
      <c r="Z85" s="106">
        <f t="shared" si="52"/>
        <v>172.69999999999709</v>
      </c>
      <c r="AA85" s="106">
        <f t="shared" si="52"/>
        <v>25.899999999994179</v>
      </c>
      <c r="AB85" s="106">
        <f t="shared" si="53"/>
        <v>0</v>
      </c>
      <c r="AC85" s="106">
        <f t="shared" si="54"/>
        <v>789</v>
      </c>
      <c r="AD85" s="106">
        <f t="shared" si="55"/>
        <v>20</v>
      </c>
      <c r="AE85" s="106">
        <f t="shared" si="56"/>
        <v>1</v>
      </c>
      <c r="AF85" s="106">
        <f t="shared" si="57"/>
        <v>0.10000000000582077</v>
      </c>
      <c r="AG85" s="106">
        <f t="shared" si="58"/>
        <v>25.899999999994179</v>
      </c>
      <c r="AH85" s="106">
        <f t="shared" si="59"/>
        <v>0</v>
      </c>
      <c r="AI85" s="106">
        <f t="shared" si="60"/>
        <v>0</v>
      </c>
      <c r="AJ85" s="106">
        <f t="shared" si="61"/>
        <v>0</v>
      </c>
      <c r="AK85" s="106">
        <f t="shared" si="62"/>
        <v>0</v>
      </c>
      <c r="AL85" s="106">
        <f t="shared" si="63"/>
        <v>0</v>
      </c>
      <c r="AM85" s="106">
        <f t="shared" si="64"/>
        <v>25</v>
      </c>
      <c r="AN85" s="106">
        <f t="shared" si="65"/>
        <v>0</v>
      </c>
      <c r="AO85" s="106">
        <f t="shared" si="66"/>
        <v>25</v>
      </c>
      <c r="AP85" s="106">
        <f t="shared" si="67"/>
        <v>0</v>
      </c>
      <c r="AQ85" s="106">
        <f t="shared" si="68"/>
        <v>0.1000000000003638</v>
      </c>
      <c r="AR85" s="106">
        <f t="shared" si="69"/>
        <v>0</v>
      </c>
      <c r="AS85" s="106">
        <f t="shared" si="70"/>
        <v>0</v>
      </c>
      <c r="AT85" s="106">
        <f t="shared" si="71"/>
        <v>23386.83</v>
      </c>
    </row>
    <row r="86" spans="1:46" x14ac:dyDescent="0.2">
      <c r="A86" s="106" t="str">
        <f t="shared" si="33"/>
        <v>2018/06/06 00:00:00</v>
      </c>
      <c r="B86" s="106">
        <f t="shared" si="33"/>
        <v>-935444</v>
      </c>
      <c r="C86" s="106">
        <f t="shared" si="33"/>
        <v>-120454</v>
      </c>
      <c r="D86" s="106">
        <f t="shared" si="33"/>
        <v>-76337.3</v>
      </c>
      <c r="E86" s="106">
        <f t="shared" si="33"/>
        <v>-62700.6</v>
      </c>
      <c r="F86" s="106">
        <f t="shared" si="34"/>
        <v>-2215.33</v>
      </c>
      <c r="G86" s="106">
        <f t="shared" si="35"/>
        <v>-156006</v>
      </c>
      <c r="H86" s="106">
        <f t="shared" si="36"/>
        <v>-1137410</v>
      </c>
      <c r="I86" s="106">
        <f t="shared" si="37"/>
        <v>-152873</v>
      </c>
      <c r="J86" s="106">
        <f t="shared" si="38"/>
        <v>-85289.5</v>
      </c>
      <c r="K86" s="106">
        <f t="shared" si="39"/>
        <v>-85032.5</v>
      </c>
      <c r="L86" s="106">
        <f t="shared" si="40"/>
        <v>-1864.09</v>
      </c>
      <c r="M86" s="106">
        <f t="shared" si="41"/>
        <v>-171632</v>
      </c>
      <c r="N86" s="106">
        <f t="shared" si="42"/>
        <v>-1080830</v>
      </c>
      <c r="O86" s="106">
        <f t="shared" si="43"/>
        <v>-25866.3</v>
      </c>
      <c r="P86" s="106">
        <f t="shared" si="44"/>
        <v>-8200.58</v>
      </c>
      <c r="Q86" s="106">
        <f t="shared" si="45"/>
        <v>-76682.5</v>
      </c>
      <c r="R86" s="106">
        <f t="shared" si="46"/>
        <v>-28854.5</v>
      </c>
      <c r="S86" s="106">
        <f t="shared" si="47"/>
        <v>-5.64</v>
      </c>
      <c r="T86" s="106">
        <f t="shared" si="48"/>
        <v>-109105</v>
      </c>
      <c r="U86" s="106">
        <f t="shared" si="49"/>
        <v>-78600.899999999994</v>
      </c>
      <c r="V86" s="106">
        <f t="shared" si="50"/>
        <v>-1970.94</v>
      </c>
      <c r="W86" s="106">
        <f t="shared" si="51"/>
        <v>-114968</v>
      </c>
      <c r="X86" s="106">
        <f t="shared" si="52"/>
        <v>-1005560</v>
      </c>
      <c r="Y86" s="106">
        <f t="shared" si="52"/>
        <v>-131208</v>
      </c>
      <c r="Z86" s="106">
        <f t="shared" si="52"/>
        <v>-78449.7</v>
      </c>
      <c r="AA86" s="106">
        <f t="shared" si="52"/>
        <v>-84134.2</v>
      </c>
      <c r="AB86" s="106">
        <f t="shared" si="53"/>
        <v>-1308.94</v>
      </c>
      <c r="AC86" s="106">
        <f t="shared" si="54"/>
        <v>-135974</v>
      </c>
      <c r="AD86" s="106">
        <f t="shared" si="55"/>
        <v>-1132200</v>
      </c>
      <c r="AE86" s="106">
        <f t="shared" si="56"/>
        <v>-137541</v>
      </c>
      <c r="AF86" s="106">
        <f t="shared" si="57"/>
        <v>-84208.8</v>
      </c>
      <c r="AG86" s="106">
        <f t="shared" si="58"/>
        <v>-80188</v>
      </c>
      <c r="AH86" s="106">
        <f t="shared" si="59"/>
        <v>-2503.0500000000002</v>
      </c>
      <c r="AI86" s="106">
        <f t="shared" si="60"/>
        <v>-173133</v>
      </c>
      <c r="AJ86" s="106">
        <f t="shared" si="61"/>
        <v>-627386</v>
      </c>
      <c r="AK86" s="106">
        <f t="shared" si="62"/>
        <v>-0.44</v>
      </c>
      <c r="AL86" s="106">
        <f t="shared" si="63"/>
        <v>-59628.1</v>
      </c>
      <c r="AM86" s="106">
        <f t="shared" si="64"/>
        <v>-75608.100000000006</v>
      </c>
      <c r="AN86" s="106">
        <f t="shared" si="65"/>
        <v>-0.24</v>
      </c>
      <c r="AO86" s="106">
        <f t="shared" si="66"/>
        <v>-277645</v>
      </c>
      <c r="AP86" s="106">
        <f t="shared" si="67"/>
        <v>-123313</v>
      </c>
      <c r="AQ86" s="106">
        <f t="shared" si="68"/>
        <v>-13749.9</v>
      </c>
      <c r="AR86" s="106">
        <f t="shared" si="69"/>
        <v>-2644.31</v>
      </c>
      <c r="AS86" s="106">
        <f t="shared" si="70"/>
        <v>-140330</v>
      </c>
      <c r="AT86" s="106">
        <f t="shared" si="71"/>
        <v>-8879056.4600000009</v>
      </c>
    </row>
    <row r="87" spans="1:46" x14ac:dyDescent="0.2">
      <c r="A87" s="106">
        <f t="shared" si="33"/>
        <v>0</v>
      </c>
      <c r="B87" s="106">
        <f t="shared" si="33"/>
        <v>0</v>
      </c>
      <c r="C87" s="106">
        <f t="shared" si="33"/>
        <v>0</v>
      </c>
      <c r="D87" s="106">
        <f t="shared" si="33"/>
        <v>0</v>
      </c>
      <c r="E87" s="106">
        <f t="shared" si="33"/>
        <v>0</v>
      </c>
      <c r="F87" s="106">
        <f t="shared" si="34"/>
        <v>0</v>
      </c>
      <c r="G87" s="106">
        <f t="shared" si="35"/>
        <v>0</v>
      </c>
      <c r="H87" s="106">
        <f t="shared" si="36"/>
        <v>0</v>
      </c>
      <c r="I87" s="106">
        <f t="shared" si="37"/>
        <v>0</v>
      </c>
      <c r="J87" s="106">
        <f t="shared" si="38"/>
        <v>0</v>
      </c>
      <c r="K87" s="106">
        <f t="shared" si="39"/>
        <v>0</v>
      </c>
      <c r="L87" s="106">
        <f t="shared" si="40"/>
        <v>0</v>
      </c>
      <c r="M87" s="106">
        <f t="shared" si="41"/>
        <v>0</v>
      </c>
      <c r="N87" s="106">
        <f t="shared" si="42"/>
        <v>0</v>
      </c>
      <c r="O87" s="106">
        <f t="shared" si="43"/>
        <v>0</v>
      </c>
      <c r="P87" s="106">
        <f t="shared" si="44"/>
        <v>0</v>
      </c>
      <c r="Q87" s="106">
        <f t="shared" si="45"/>
        <v>0</v>
      </c>
      <c r="R87" s="106">
        <f t="shared" si="46"/>
        <v>0</v>
      </c>
      <c r="S87" s="106">
        <f t="shared" si="47"/>
        <v>0</v>
      </c>
      <c r="T87" s="106">
        <f t="shared" si="48"/>
        <v>0</v>
      </c>
      <c r="U87" s="106">
        <f t="shared" si="49"/>
        <v>0</v>
      </c>
      <c r="V87" s="106">
        <f t="shared" si="50"/>
        <v>0</v>
      </c>
      <c r="W87" s="106">
        <f t="shared" si="51"/>
        <v>0</v>
      </c>
      <c r="X87" s="106">
        <f t="shared" si="52"/>
        <v>0</v>
      </c>
      <c r="Y87" s="106">
        <f t="shared" si="52"/>
        <v>0</v>
      </c>
      <c r="Z87" s="106">
        <f t="shared" si="52"/>
        <v>0</v>
      </c>
      <c r="AA87" s="106">
        <f t="shared" si="52"/>
        <v>0</v>
      </c>
      <c r="AB87" s="106">
        <f t="shared" si="53"/>
        <v>0</v>
      </c>
      <c r="AC87" s="106">
        <f t="shared" si="54"/>
        <v>0</v>
      </c>
      <c r="AD87" s="106">
        <f t="shared" si="55"/>
        <v>0</v>
      </c>
      <c r="AE87" s="106">
        <f t="shared" si="56"/>
        <v>0</v>
      </c>
      <c r="AF87" s="106">
        <f t="shared" si="57"/>
        <v>0</v>
      </c>
      <c r="AG87" s="106">
        <f t="shared" si="58"/>
        <v>0</v>
      </c>
      <c r="AH87" s="106">
        <f t="shared" si="59"/>
        <v>0</v>
      </c>
      <c r="AI87" s="106">
        <f t="shared" si="60"/>
        <v>0</v>
      </c>
      <c r="AJ87" s="106">
        <f t="shared" si="61"/>
        <v>0</v>
      </c>
      <c r="AK87" s="106">
        <f t="shared" si="62"/>
        <v>0</v>
      </c>
      <c r="AL87" s="106">
        <f t="shared" si="63"/>
        <v>0</v>
      </c>
      <c r="AM87" s="106">
        <f t="shared" si="64"/>
        <v>0</v>
      </c>
      <c r="AN87" s="106">
        <f t="shared" si="65"/>
        <v>0</v>
      </c>
      <c r="AO87" s="106">
        <f t="shared" si="66"/>
        <v>0</v>
      </c>
      <c r="AP87" s="106">
        <f t="shared" si="67"/>
        <v>0</v>
      </c>
      <c r="AQ87" s="106">
        <f t="shared" si="68"/>
        <v>0</v>
      </c>
      <c r="AR87" s="106">
        <f t="shared" si="69"/>
        <v>0</v>
      </c>
      <c r="AS87" s="106">
        <f t="shared" si="70"/>
        <v>0</v>
      </c>
      <c r="AT87" s="106">
        <f t="shared" si="71"/>
        <v>0</v>
      </c>
    </row>
    <row r="88" spans="1:46" x14ac:dyDescent="0.2">
      <c r="A88" s="106">
        <f t="shared" si="33"/>
        <v>0</v>
      </c>
      <c r="B88" s="106">
        <f t="shared" si="33"/>
        <v>0</v>
      </c>
      <c r="C88" s="106">
        <f t="shared" si="33"/>
        <v>0</v>
      </c>
      <c r="D88" s="106">
        <f t="shared" si="33"/>
        <v>0</v>
      </c>
      <c r="E88" s="106">
        <f t="shared" si="33"/>
        <v>0</v>
      </c>
      <c r="F88" s="106">
        <f t="shared" si="34"/>
        <v>0</v>
      </c>
      <c r="G88" s="106">
        <f t="shared" si="35"/>
        <v>0</v>
      </c>
      <c r="H88" s="106">
        <f t="shared" si="36"/>
        <v>0</v>
      </c>
      <c r="I88" s="106">
        <f t="shared" si="37"/>
        <v>0</v>
      </c>
      <c r="J88" s="106">
        <f t="shared" si="38"/>
        <v>0</v>
      </c>
      <c r="K88" s="106">
        <f t="shared" si="39"/>
        <v>0</v>
      </c>
      <c r="L88" s="106">
        <f t="shared" si="40"/>
        <v>0</v>
      </c>
      <c r="M88" s="106">
        <f t="shared" si="41"/>
        <v>0</v>
      </c>
      <c r="N88" s="106">
        <f t="shared" si="42"/>
        <v>0</v>
      </c>
      <c r="O88" s="106">
        <f t="shared" si="43"/>
        <v>0</v>
      </c>
      <c r="P88" s="106">
        <f t="shared" si="44"/>
        <v>0</v>
      </c>
      <c r="Q88" s="106">
        <f t="shared" si="45"/>
        <v>0</v>
      </c>
      <c r="R88" s="106">
        <f t="shared" si="46"/>
        <v>0</v>
      </c>
      <c r="S88" s="106">
        <f t="shared" si="47"/>
        <v>0</v>
      </c>
      <c r="T88" s="106">
        <f t="shared" si="48"/>
        <v>0</v>
      </c>
      <c r="U88" s="106">
        <f t="shared" si="49"/>
        <v>0</v>
      </c>
      <c r="V88" s="106">
        <f t="shared" si="50"/>
        <v>0</v>
      </c>
      <c r="W88" s="106">
        <f t="shared" si="51"/>
        <v>0</v>
      </c>
      <c r="X88" s="106">
        <f t="shared" si="52"/>
        <v>0</v>
      </c>
      <c r="Y88" s="106">
        <f t="shared" si="52"/>
        <v>0</v>
      </c>
      <c r="Z88" s="106">
        <f t="shared" si="52"/>
        <v>0</v>
      </c>
      <c r="AA88" s="106">
        <f t="shared" si="52"/>
        <v>0</v>
      </c>
      <c r="AB88" s="106">
        <f t="shared" si="53"/>
        <v>0</v>
      </c>
      <c r="AC88" s="106">
        <f t="shared" si="54"/>
        <v>0</v>
      </c>
      <c r="AD88" s="106">
        <f t="shared" si="55"/>
        <v>0</v>
      </c>
      <c r="AE88" s="106">
        <f t="shared" si="56"/>
        <v>0</v>
      </c>
      <c r="AF88" s="106">
        <f t="shared" si="57"/>
        <v>0</v>
      </c>
      <c r="AG88" s="106">
        <f t="shared" si="58"/>
        <v>0</v>
      </c>
      <c r="AH88" s="106">
        <f t="shared" si="59"/>
        <v>0</v>
      </c>
      <c r="AI88" s="106">
        <f t="shared" si="60"/>
        <v>0</v>
      </c>
      <c r="AJ88" s="106">
        <f t="shared" si="61"/>
        <v>0</v>
      </c>
      <c r="AK88" s="106">
        <f t="shared" si="62"/>
        <v>0</v>
      </c>
      <c r="AL88" s="106">
        <f t="shared" si="63"/>
        <v>0</v>
      </c>
      <c r="AM88" s="106">
        <f t="shared" si="64"/>
        <v>0</v>
      </c>
      <c r="AN88" s="106">
        <f t="shared" si="65"/>
        <v>0</v>
      </c>
      <c r="AO88" s="106">
        <f t="shared" si="66"/>
        <v>0</v>
      </c>
      <c r="AP88" s="106">
        <f t="shared" si="67"/>
        <v>0</v>
      </c>
      <c r="AQ88" s="106">
        <f t="shared" si="68"/>
        <v>0</v>
      </c>
      <c r="AR88" s="106">
        <f t="shared" si="69"/>
        <v>0</v>
      </c>
      <c r="AS88" s="106">
        <f t="shared" si="70"/>
        <v>0</v>
      </c>
      <c r="AT88" s="106">
        <f t="shared" si="71"/>
        <v>0</v>
      </c>
    </row>
    <row r="89" spans="1:46" x14ac:dyDescent="0.2">
      <c r="A89" s="106">
        <f t="shared" si="33"/>
        <v>0</v>
      </c>
      <c r="B89" s="106">
        <f t="shared" si="33"/>
        <v>0</v>
      </c>
      <c r="C89" s="106">
        <f t="shared" si="33"/>
        <v>0</v>
      </c>
      <c r="D89" s="106">
        <f t="shared" si="33"/>
        <v>0</v>
      </c>
      <c r="E89" s="106">
        <f t="shared" si="33"/>
        <v>0</v>
      </c>
      <c r="F89" s="106">
        <f t="shared" si="34"/>
        <v>0</v>
      </c>
      <c r="G89" s="106">
        <f t="shared" si="35"/>
        <v>0</v>
      </c>
      <c r="H89" s="106">
        <f t="shared" si="36"/>
        <v>0</v>
      </c>
      <c r="I89" s="106">
        <f t="shared" si="37"/>
        <v>0</v>
      </c>
      <c r="J89" s="106">
        <f t="shared" si="38"/>
        <v>0</v>
      </c>
      <c r="K89" s="106">
        <f t="shared" si="39"/>
        <v>0</v>
      </c>
      <c r="L89" s="106">
        <f t="shared" si="40"/>
        <v>0</v>
      </c>
      <c r="M89" s="106">
        <f t="shared" si="41"/>
        <v>0</v>
      </c>
      <c r="N89" s="106">
        <f t="shared" si="42"/>
        <v>0</v>
      </c>
      <c r="O89" s="106">
        <f t="shared" si="43"/>
        <v>0</v>
      </c>
      <c r="P89" s="106">
        <f t="shared" si="44"/>
        <v>0</v>
      </c>
      <c r="Q89" s="106">
        <f t="shared" si="45"/>
        <v>0</v>
      </c>
      <c r="R89" s="106">
        <f t="shared" si="46"/>
        <v>0</v>
      </c>
      <c r="S89" s="106">
        <f t="shared" si="47"/>
        <v>0</v>
      </c>
      <c r="T89" s="106">
        <f t="shared" si="48"/>
        <v>0</v>
      </c>
      <c r="U89" s="106">
        <f t="shared" si="49"/>
        <v>0</v>
      </c>
      <c r="V89" s="106">
        <f t="shared" si="50"/>
        <v>0</v>
      </c>
      <c r="W89" s="106">
        <f t="shared" si="51"/>
        <v>0</v>
      </c>
      <c r="X89" s="106">
        <f t="shared" si="52"/>
        <v>0</v>
      </c>
      <c r="Y89" s="106">
        <f t="shared" si="52"/>
        <v>0</v>
      </c>
      <c r="Z89" s="106">
        <f t="shared" si="52"/>
        <v>0</v>
      </c>
      <c r="AA89" s="106">
        <f t="shared" si="52"/>
        <v>0</v>
      </c>
      <c r="AB89" s="106">
        <f t="shared" si="53"/>
        <v>0</v>
      </c>
      <c r="AC89" s="106">
        <f t="shared" si="54"/>
        <v>0</v>
      </c>
      <c r="AD89" s="106">
        <f t="shared" si="55"/>
        <v>0</v>
      </c>
      <c r="AE89" s="106">
        <f t="shared" si="56"/>
        <v>0</v>
      </c>
      <c r="AF89" s="106">
        <f t="shared" si="57"/>
        <v>0</v>
      </c>
      <c r="AG89" s="106">
        <f t="shared" si="58"/>
        <v>0</v>
      </c>
      <c r="AH89" s="106">
        <f t="shared" si="59"/>
        <v>0</v>
      </c>
      <c r="AI89" s="106">
        <f t="shared" si="60"/>
        <v>0</v>
      </c>
      <c r="AJ89" s="106">
        <f t="shared" si="61"/>
        <v>0</v>
      </c>
      <c r="AK89" s="106">
        <f t="shared" si="62"/>
        <v>0</v>
      </c>
      <c r="AL89" s="106">
        <f t="shared" si="63"/>
        <v>0</v>
      </c>
      <c r="AM89" s="106">
        <f t="shared" si="64"/>
        <v>0</v>
      </c>
      <c r="AN89" s="106">
        <f t="shared" si="65"/>
        <v>0</v>
      </c>
      <c r="AO89" s="106">
        <f t="shared" si="66"/>
        <v>0</v>
      </c>
      <c r="AP89" s="106">
        <f t="shared" si="67"/>
        <v>0</v>
      </c>
      <c r="AQ89" s="106">
        <f t="shared" si="68"/>
        <v>0</v>
      </c>
      <c r="AR89" s="106">
        <f t="shared" si="69"/>
        <v>0</v>
      </c>
      <c r="AS89" s="106">
        <f t="shared" si="70"/>
        <v>0</v>
      </c>
      <c r="AT89" s="106">
        <f t="shared" si="71"/>
        <v>0</v>
      </c>
    </row>
    <row r="90" spans="1:46" x14ac:dyDescent="0.2">
      <c r="A90" s="106">
        <f t="shared" si="33"/>
        <v>0</v>
      </c>
      <c r="B90" s="106">
        <f t="shared" si="33"/>
        <v>0</v>
      </c>
      <c r="C90" s="106">
        <f t="shared" si="33"/>
        <v>0</v>
      </c>
      <c r="D90" s="106">
        <f t="shared" si="33"/>
        <v>0</v>
      </c>
      <c r="E90" s="106">
        <f t="shared" si="33"/>
        <v>0</v>
      </c>
      <c r="F90" s="106">
        <f t="shared" si="34"/>
        <v>0</v>
      </c>
      <c r="G90" s="106">
        <f t="shared" si="35"/>
        <v>0</v>
      </c>
      <c r="H90" s="106">
        <f t="shared" si="36"/>
        <v>0</v>
      </c>
      <c r="I90" s="106">
        <f t="shared" si="37"/>
        <v>0</v>
      </c>
      <c r="J90" s="106">
        <f t="shared" si="38"/>
        <v>0</v>
      </c>
      <c r="K90" s="106">
        <f t="shared" si="39"/>
        <v>0</v>
      </c>
      <c r="L90" s="106">
        <f t="shared" si="40"/>
        <v>0</v>
      </c>
      <c r="M90" s="106">
        <f t="shared" si="41"/>
        <v>0</v>
      </c>
      <c r="N90" s="106">
        <f t="shared" si="42"/>
        <v>0</v>
      </c>
      <c r="O90" s="106">
        <f t="shared" si="43"/>
        <v>0</v>
      </c>
      <c r="P90" s="106">
        <f t="shared" si="44"/>
        <v>0</v>
      </c>
      <c r="Q90" s="106">
        <f t="shared" si="45"/>
        <v>0</v>
      </c>
      <c r="R90" s="106">
        <f t="shared" si="46"/>
        <v>0</v>
      </c>
      <c r="S90" s="106">
        <f t="shared" si="47"/>
        <v>0</v>
      </c>
      <c r="T90" s="106">
        <f t="shared" si="48"/>
        <v>0</v>
      </c>
      <c r="U90" s="106">
        <f t="shared" si="49"/>
        <v>0</v>
      </c>
      <c r="V90" s="106">
        <f t="shared" si="50"/>
        <v>0</v>
      </c>
      <c r="W90" s="106">
        <f t="shared" si="51"/>
        <v>0</v>
      </c>
      <c r="X90" s="106">
        <f t="shared" si="52"/>
        <v>0</v>
      </c>
      <c r="Y90" s="106">
        <f t="shared" si="52"/>
        <v>0</v>
      </c>
      <c r="Z90" s="106">
        <f t="shared" si="52"/>
        <v>0</v>
      </c>
      <c r="AA90" s="106">
        <f t="shared" si="52"/>
        <v>0</v>
      </c>
      <c r="AB90" s="106">
        <f t="shared" si="53"/>
        <v>0</v>
      </c>
      <c r="AC90" s="106">
        <f t="shared" si="54"/>
        <v>0</v>
      </c>
      <c r="AD90" s="106">
        <f t="shared" si="55"/>
        <v>0</v>
      </c>
      <c r="AE90" s="106">
        <f t="shared" si="56"/>
        <v>0</v>
      </c>
      <c r="AF90" s="106">
        <f t="shared" si="57"/>
        <v>0</v>
      </c>
      <c r="AG90" s="106">
        <f t="shared" si="58"/>
        <v>0</v>
      </c>
      <c r="AH90" s="106">
        <f t="shared" si="59"/>
        <v>0</v>
      </c>
      <c r="AI90" s="106">
        <f t="shared" si="60"/>
        <v>0</v>
      </c>
      <c r="AJ90" s="106">
        <f t="shared" si="61"/>
        <v>0</v>
      </c>
      <c r="AK90" s="106">
        <f t="shared" si="62"/>
        <v>0</v>
      </c>
      <c r="AL90" s="106">
        <f t="shared" si="63"/>
        <v>0</v>
      </c>
      <c r="AM90" s="106">
        <f t="shared" si="64"/>
        <v>0</v>
      </c>
      <c r="AN90" s="106">
        <f t="shared" si="65"/>
        <v>0</v>
      </c>
      <c r="AO90" s="106">
        <f t="shared" si="66"/>
        <v>0</v>
      </c>
      <c r="AP90" s="106">
        <f t="shared" si="67"/>
        <v>0</v>
      </c>
      <c r="AQ90" s="106">
        <f t="shared" si="68"/>
        <v>0</v>
      </c>
      <c r="AR90" s="106">
        <f t="shared" si="69"/>
        <v>0</v>
      </c>
      <c r="AS90" s="106">
        <f t="shared" si="70"/>
        <v>0</v>
      </c>
      <c r="AT90" s="106">
        <f t="shared" si="71"/>
        <v>0</v>
      </c>
    </row>
    <row r="91" spans="1:46" x14ac:dyDescent="0.2">
      <c r="A91" s="106">
        <f t="shared" ref="A91:E100" si="72">A57</f>
        <v>0</v>
      </c>
      <c r="B91" s="106">
        <f t="shared" si="72"/>
        <v>0</v>
      </c>
      <c r="C91" s="106">
        <f t="shared" si="72"/>
        <v>0</v>
      </c>
      <c r="D91" s="106">
        <f t="shared" si="72"/>
        <v>0</v>
      </c>
      <c r="E91" s="106">
        <f t="shared" si="72"/>
        <v>0</v>
      </c>
      <c r="F91" s="106">
        <f t="shared" si="34"/>
        <v>0</v>
      </c>
      <c r="G91" s="106">
        <f t="shared" si="35"/>
        <v>0</v>
      </c>
      <c r="H91" s="106">
        <f t="shared" si="36"/>
        <v>0</v>
      </c>
      <c r="I91" s="106">
        <f t="shared" si="37"/>
        <v>0</v>
      </c>
      <c r="J91" s="106">
        <f t="shared" si="38"/>
        <v>0</v>
      </c>
      <c r="K91" s="106">
        <f t="shared" si="39"/>
        <v>0</v>
      </c>
      <c r="L91" s="106">
        <f t="shared" si="40"/>
        <v>0</v>
      </c>
      <c r="M91" s="106">
        <f t="shared" si="41"/>
        <v>0</v>
      </c>
      <c r="N91" s="106">
        <f t="shared" si="42"/>
        <v>0</v>
      </c>
      <c r="O91" s="106">
        <f t="shared" si="43"/>
        <v>0</v>
      </c>
      <c r="P91" s="106">
        <f t="shared" si="44"/>
        <v>0</v>
      </c>
      <c r="Q91" s="106">
        <f t="shared" si="45"/>
        <v>0</v>
      </c>
      <c r="R91" s="106">
        <f t="shared" si="46"/>
        <v>0</v>
      </c>
      <c r="S91" s="106">
        <f t="shared" si="47"/>
        <v>0</v>
      </c>
      <c r="T91" s="106">
        <f t="shared" si="48"/>
        <v>0</v>
      </c>
      <c r="U91" s="106">
        <f t="shared" si="49"/>
        <v>0</v>
      </c>
      <c r="V91" s="106">
        <f t="shared" si="50"/>
        <v>0</v>
      </c>
      <c r="W91" s="106">
        <f t="shared" si="51"/>
        <v>0</v>
      </c>
      <c r="X91" s="106">
        <f t="shared" si="52"/>
        <v>0</v>
      </c>
      <c r="Y91" s="106">
        <f t="shared" si="52"/>
        <v>0</v>
      </c>
      <c r="Z91" s="106">
        <f t="shared" si="52"/>
        <v>0</v>
      </c>
      <c r="AA91" s="106">
        <f t="shared" si="52"/>
        <v>0</v>
      </c>
      <c r="AB91" s="106">
        <f t="shared" si="53"/>
        <v>0</v>
      </c>
      <c r="AC91" s="106">
        <f t="shared" si="54"/>
        <v>0</v>
      </c>
      <c r="AD91" s="106">
        <f t="shared" si="55"/>
        <v>0</v>
      </c>
      <c r="AE91" s="106">
        <f t="shared" si="56"/>
        <v>0</v>
      </c>
      <c r="AF91" s="106">
        <f t="shared" si="57"/>
        <v>0</v>
      </c>
      <c r="AG91" s="106">
        <f t="shared" si="58"/>
        <v>0</v>
      </c>
      <c r="AH91" s="106">
        <f t="shared" si="59"/>
        <v>0</v>
      </c>
      <c r="AI91" s="106">
        <f t="shared" si="60"/>
        <v>0</v>
      </c>
      <c r="AJ91" s="106">
        <f t="shared" si="61"/>
        <v>0</v>
      </c>
      <c r="AK91" s="106">
        <f t="shared" si="62"/>
        <v>0</v>
      </c>
      <c r="AL91" s="106">
        <f t="shared" si="63"/>
        <v>0</v>
      </c>
      <c r="AM91" s="106">
        <f t="shared" si="64"/>
        <v>0</v>
      </c>
      <c r="AN91" s="106">
        <f t="shared" si="65"/>
        <v>0</v>
      </c>
      <c r="AO91" s="106">
        <f t="shared" si="66"/>
        <v>0</v>
      </c>
      <c r="AP91" s="106">
        <f t="shared" si="67"/>
        <v>0</v>
      </c>
      <c r="AQ91" s="106">
        <f t="shared" si="68"/>
        <v>0</v>
      </c>
      <c r="AR91" s="106">
        <f t="shared" si="69"/>
        <v>0</v>
      </c>
      <c r="AS91" s="106">
        <f t="shared" si="70"/>
        <v>0</v>
      </c>
      <c r="AT91" s="106">
        <f t="shared" si="71"/>
        <v>0</v>
      </c>
    </row>
    <row r="92" spans="1:46" x14ac:dyDescent="0.2">
      <c r="A92" s="106">
        <f t="shared" si="72"/>
        <v>0</v>
      </c>
      <c r="B92" s="106">
        <f t="shared" si="72"/>
        <v>0</v>
      </c>
      <c r="C92" s="106">
        <f t="shared" si="72"/>
        <v>0</v>
      </c>
      <c r="D92" s="106">
        <f t="shared" si="72"/>
        <v>0</v>
      </c>
      <c r="E92" s="106">
        <f t="shared" si="72"/>
        <v>0</v>
      </c>
      <c r="F92" s="106">
        <f t="shared" si="34"/>
        <v>0</v>
      </c>
      <c r="G92" s="106">
        <f t="shared" si="35"/>
        <v>0</v>
      </c>
      <c r="H92" s="106">
        <f t="shared" si="36"/>
        <v>0</v>
      </c>
      <c r="I92" s="106">
        <f t="shared" si="37"/>
        <v>0</v>
      </c>
      <c r="J92" s="106">
        <f t="shared" si="38"/>
        <v>0</v>
      </c>
      <c r="K92" s="106">
        <f t="shared" si="39"/>
        <v>0</v>
      </c>
      <c r="L92" s="106">
        <f t="shared" si="40"/>
        <v>0</v>
      </c>
      <c r="M92" s="106">
        <f t="shared" si="41"/>
        <v>0</v>
      </c>
      <c r="N92" s="106">
        <f t="shared" si="42"/>
        <v>0</v>
      </c>
      <c r="O92" s="106">
        <f t="shared" si="43"/>
        <v>0</v>
      </c>
      <c r="P92" s="106">
        <f t="shared" si="44"/>
        <v>0</v>
      </c>
      <c r="Q92" s="106">
        <f t="shared" si="45"/>
        <v>0</v>
      </c>
      <c r="R92" s="106">
        <f t="shared" si="46"/>
        <v>0</v>
      </c>
      <c r="S92" s="106">
        <f t="shared" si="47"/>
        <v>0</v>
      </c>
      <c r="T92" s="106">
        <f t="shared" si="48"/>
        <v>0</v>
      </c>
      <c r="U92" s="106">
        <f t="shared" si="49"/>
        <v>0</v>
      </c>
      <c r="V92" s="106">
        <f t="shared" si="50"/>
        <v>0</v>
      </c>
      <c r="W92" s="106">
        <f t="shared" si="51"/>
        <v>0</v>
      </c>
      <c r="X92" s="106">
        <f t="shared" si="52"/>
        <v>0</v>
      </c>
      <c r="Y92" s="106">
        <f t="shared" si="52"/>
        <v>0</v>
      </c>
      <c r="Z92" s="106">
        <f t="shared" si="52"/>
        <v>0</v>
      </c>
      <c r="AA92" s="106">
        <f t="shared" si="52"/>
        <v>0</v>
      </c>
      <c r="AB92" s="106">
        <f t="shared" si="53"/>
        <v>0</v>
      </c>
      <c r="AC92" s="106">
        <f t="shared" si="54"/>
        <v>0</v>
      </c>
      <c r="AD92" s="106">
        <f t="shared" si="55"/>
        <v>0</v>
      </c>
      <c r="AE92" s="106">
        <f t="shared" si="56"/>
        <v>0</v>
      </c>
      <c r="AF92" s="106">
        <f t="shared" si="57"/>
        <v>0</v>
      </c>
      <c r="AG92" s="106">
        <f t="shared" si="58"/>
        <v>0</v>
      </c>
      <c r="AH92" s="106">
        <f t="shared" si="59"/>
        <v>0</v>
      </c>
      <c r="AI92" s="106">
        <f t="shared" si="60"/>
        <v>0</v>
      </c>
      <c r="AJ92" s="106">
        <f t="shared" si="61"/>
        <v>0</v>
      </c>
      <c r="AK92" s="106">
        <f t="shared" si="62"/>
        <v>0</v>
      </c>
      <c r="AL92" s="106">
        <f t="shared" si="63"/>
        <v>0</v>
      </c>
      <c r="AM92" s="106">
        <f t="shared" si="64"/>
        <v>0</v>
      </c>
      <c r="AN92" s="106">
        <f t="shared" si="65"/>
        <v>0</v>
      </c>
      <c r="AO92" s="106">
        <f t="shared" si="66"/>
        <v>0</v>
      </c>
      <c r="AP92" s="106">
        <f t="shared" si="67"/>
        <v>0</v>
      </c>
      <c r="AQ92" s="106">
        <f t="shared" si="68"/>
        <v>0</v>
      </c>
      <c r="AR92" s="106">
        <f t="shared" si="69"/>
        <v>0</v>
      </c>
      <c r="AS92" s="106">
        <f t="shared" si="70"/>
        <v>0</v>
      </c>
      <c r="AT92" s="106">
        <f t="shared" si="71"/>
        <v>0</v>
      </c>
    </row>
    <row r="93" spans="1:46" x14ac:dyDescent="0.2">
      <c r="A93" s="106">
        <f t="shared" si="72"/>
        <v>0</v>
      </c>
      <c r="B93" s="106">
        <f t="shared" si="72"/>
        <v>0</v>
      </c>
      <c r="C93" s="106">
        <f t="shared" si="72"/>
        <v>0</v>
      </c>
      <c r="D93" s="106">
        <f t="shared" si="72"/>
        <v>0</v>
      </c>
      <c r="E93" s="106">
        <f t="shared" si="72"/>
        <v>0</v>
      </c>
      <c r="F93" s="106">
        <f t="shared" si="34"/>
        <v>0</v>
      </c>
      <c r="G93" s="106">
        <f t="shared" si="35"/>
        <v>0</v>
      </c>
      <c r="H93" s="106">
        <f t="shared" si="36"/>
        <v>0</v>
      </c>
      <c r="I93" s="106">
        <f t="shared" si="37"/>
        <v>0</v>
      </c>
      <c r="J93" s="106">
        <f t="shared" si="38"/>
        <v>0</v>
      </c>
      <c r="K93" s="106">
        <f t="shared" si="39"/>
        <v>0</v>
      </c>
      <c r="L93" s="106">
        <f t="shared" si="40"/>
        <v>0</v>
      </c>
      <c r="M93" s="106">
        <f t="shared" si="41"/>
        <v>0</v>
      </c>
      <c r="N93" s="106">
        <f t="shared" si="42"/>
        <v>0</v>
      </c>
      <c r="O93" s="106">
        <f t="shared" si="43"/>
        <v>0</v>
      </c>
      <c r="P93" s="106">
        <f t="shared" si="44"/>
        <v>0</v>
      </c>
      <c r="Q93" s="106">
        <f t="shared" si="45"/>
        <v>0</v>
      </c>
      <c r="R93" s="106">
        <f t="shared" si="46"/>
        <v>0</v>
      </c>
      <c r="S93" s="106">
        <f t="shared" si="47"/>
        <v>0</v>
      </c>
      <c r="T93" s="106">
        <f t="shared" si="48"/>
        <v>0</v>
      </c>
      <c r="U93" s="106">
        <f t="shared" si="49"/>
        <v>0</v>
      </c>
      <c r="V93" s="106">
        <f t="shared" si="50"/>
        <v>0</v>
      </c>
      <c r="W93" s="106">
        <f t="shared" si="51"/>
        <v>0</v>
      </c>
      <c r="X93" s="106">
        <f t="shared" si="52"/>
        <v>0</v>
      </c>
      <c r="Y93" s="106">
        <f t="shared" si="52"/>
        <v>0</v>
      </c>
      <c r="Z93" s="106">
        <f t="shared" si="52"/>
        <v>0</v>
      </c>
      <c r="AA93" s="106">
        <f t="shared" si="52"/>
        <v>0</v>
      </c>
      <c r="AB93" s="106">
        <f t="shared" si="53"/>
        <v>0</v>
      </c>
      <c r="AC93" s="106">
        <f t="shared" si="54"/>
        <v>0</v>
      </c>
      <c r="AD93" s="106">
        <f t="shared" si="55"/>
        <v>0</v>
      </c>
      <c r="AE93" s="106">
        <f t="shared" si="56"/>
        <v>0</v>
      </c>
      <c r="AF93" s="106">
        <f t="shared" si="57"/>
        <v>0</v>
      </c>
      <c r="AG93" s="106">
        <f t="shared" si="58"/>
        <v>0</v>
      </c>
      <c r="AH93" s="106">
        <f t="shared" si="59"/>
        <v>0</v>
      </c>
      <c r="AI93" s="106">
        <f t="shared" si="60"/>
        <v>0</v>
      </c>
      <c r="AJ93" s="106">
        <f t="shared" si="61"/>
        <v>0</v>
      </c>
      <c r="AK93" s="106">
        <f t="shared" si="62"/>
        <v>0</v>
      </c>
      <c r="AL93" s="106">
        <f t="shared" si="63"/>
        <v>0</v>
      </c>
      <c r="AM93" s="106">
        <f t="shared" si="64"/>
        <v>0</v>
      </c>
      <c r="AN93" s="106">
        <f t="shared" si="65"/>
        <v>0</v>
      </c>
      <c r="AO93" s="106">
        <f t="shared" si="66"/>
        <v>0</v>
      </c>
      <c r="AP93" s="106">
        <f t="shared" si="67"/>
        <v>0</v>
      </c>
      <c r="AQ93" s="106">
        <f t="shared" si="68"/>
        <v>0</v>
      </c>
      <c r="AR93" s="106">
        <f t="shared" si="69"/>
        <v>0</v>
      </c>
      <c r="AS93" s="106">
        <f t="shared" si="70"/>
        <v>0</v>
      </c>
      <c r="AT93" s="106">
        <f t="shared" si="71"/>
        <v>0</v>
      </c>
    </row>
    <row r="94" spans="1:46" x14ac:dyDescent="0.2">
      <c r="A94" s="106">
        <f t="shared" si="72"/>
        <v>0</v>
      </c>
      <c r="B94" s="106">
        <f t="shared" si="72"/>
        <v>0</v>
      </c>
      <c r="C94" s="106">
        <f t="shared" si="72"/>
        <v>0</v>
      </c>
      <c r="D94" s="106">
        <f t="shared" si="72"/>
        <v>0</v>
      </c>
      <c r="E94" s="106">
        <f t="shared" si="72"/>
        <v>0</v>
      </c>
      <c r="F94" s="106">
        <f t="shared" si="34"/>
        <v>0</v>
      </c>
      <c r="G94" s="106">
        <f t="shared" si="35"/>
        <v>0</v>
      </c>
      <c r="H94" s="106">
        <f t="shared" si="36"/>
        <v>0</v>
      </c>
      <c r="I94" s="106">
        <f t="shared" si="37"/>
        <v>0</v>
      </c>
      <c r="J94" s="106">
        <f t="shared" si="38"/>
        <v>0</v>
      </c>
      <c r="K94" s="106">
        <f t="shared" si="39"/>
        <v>0</v>
      </c>
      <c r="L94" s="106">
        <f t="shared" si="40"/>
        <v>0</v>
      </c>
      <c r="M94" s="106">
        <f t="shared" si="41"/>
        <v>0</v>
      </c>
      <c r="N94" s="106">
        <f t="shared" si="42"/>
        <v>0</v>
      </c>
      <c r="O94" s="106">
        <f t="shared" si="43"/>
        <v>0</v>
      </c>
      <c r="P94" s="106">
        <f t="shared" si="44"/>
        <v>0</v>
      </c>
      <c r="Q94" s="106">
        <f t="shared" si="45"/>
        <v>0</v>
      </c>
      <c r="R94" s="106">
        <f t="shared" si="46"/>
        <v>0</v>
      </c>
      <c r="S94" s="106">
        <f t="shared" si="47"/>
        <v>0</v>
      </c>
      <c r="T94" s="106">
        <f t="shared" si="48"/>
        <v>0</v>
      </c>
      <c r="U94" s="106">
        <f t="shared" si="49"/>
        <v>0</v>
      </c>
      <c r="V94" s="106">
        <f t="shared" si="50"/>
        <v>0</v>
      </c>
      <c r="W94" s="106">
        <f t="shared" si="51"/>
        <v>0</v>
      </c>
      <c r="X94" s="106">
        <f t="shared" si="52"/>
        <v>0</v>
      </c>
      <c r="Y94" s="106">
        <f t="shared" si="52"/>
        <v>0</v>
      </c>
      <c r="Z94" s="106">
        <f t="shared" si="52"/>
        <v>0</v>
      </c>
      <c r="AA94" s="106">
        <f t="shared" si="52"/>
        <v>0</v>
      </c>
      <c r="AB94" s="106">
        <f t="shared" si="53"/>
        <v>0</v>
      </c>
      <c r="AC94" s="106">
        <f t="shared" si="54"/>
        <v>0</v>
      </c>
      <c r="AD94" s="106">
        <f t="shared" si="55"/>
        <v>0</v>
      </c>
      <c r="AE94" s="106">
        <f t="shared" si="56"/>
        <v>0</v>
      </c>
      <c r="AF94" s="106">
        <f t="shared" si="57"/>
        <v>0</v>
      </c>
      <c r="AG94" s="106">
        <f t="shared" si="58"/>
        <v>0</v>
      </c>
      <c r="AH94" s="106">
        <f t="shared" si="59"/>
        <v>0</v>
      </c>
      <c r="AI94" s="106">
        <f t="shared" si="60"/>
        <v>0</v>
      </c>
      <c r="AJ94" s="106">
        <f t="shared" si="61"/>
        <v>0</v>
      </c>
      <c r="AK94" s="106">
        <f t="shared" si="62"/>
        <v>0</v>
      </c>
      <c r="AL94" s="106">
        <f t="shared" si="63"/>
        <v>0</v>
      </c>
      <c r="AM94" s="106">
        <f t="shared" si="64"/>
        <v>0</v>
      </c>
      <c r="AN94" s="106">
        <f t="shared" si="65"/>
        <v>0</v>
      </c>
      <c r="AO94" s="106">
        <f t="shared" si="66"/>
        <v>0</v>
      </c>
      <c r="AP94" s="106">
        <f t="shared" si="67"/>
        <v>0</v>
      </c>
      <c r="AQ94" s="106">
        <f t="shared" si="68"/>
        <v>0</v>
      </c>
      <c r="AR94" s="106">
        <f t="shared" si="69"/>
        <v>0</v>
      </c>
      <c r="AS94" s="106">
        <f t="shared" si="70"/>
        <v>0</v>
      </c>
      <c r="AT94" s="106">
        <f t="shared" si="71"/>
        <v>0</v>
      </c>
    </row>
    <row r="95" spans="1:46" x14ac:dyDescent="0.2">
      <c r="A95" s="106">
        <f t="shared" si="72"/>
        <v>0</v>
      </c>
      <c r="B95" s="106">
        <f t="shared" si="72"/>
        <v>0</v>
      </c>
      <c r="C95" s="106">
        <f t="shared" si="72"/>
        <v>0</v>
      </c>
      <c r="D95" s="106">
        <f t="shared" si="72"/>
        <v>0</v>
      </c>
      <c r="E95" s="106">
        <f t="shared" si="72"/>
        <v>0</v>
      </c>
      <c r="F95" s="106">
        <f t="shared" si="34"/>
        <v>0</v>
      </c>
      <c r="G95" s="106">
        <f t="shared" si="35"/>
        <v>0</v>
      </c>
      <c r="H95" s="106">
        <f t="shared" si="36"/>
        <v>0</v>
      </c>
      <c r="I95" s="106">
        <f t="shared" si="37"/>
        <v>0</v>
      </c>
      <c r="J95" s="106">
        <f t="shared" si="38"/>
        <v>0</v>
      </c>
      <c r="K95" s="106">
        <f t="shared" si="39"/>
        <v>0</v>
      </c>
      <c r="L95" s="106">
        <f t="shared" si="40"/>
        <v>0</v>
      </c>
      <c r="M95" s="106">
        <f t="shared" si="41"/>
        <v>0</v>
      </c>
      <c r="N95" s="106">
        <f t="shared" si="42"/>
        <v>0</v>
      </c>
      <c r="O95" s="106">
        <f t="shared" si="43"/>
        <v>0</v>
      </c>
      <c r="P95" s="106">
        <f t="shared" si="44"/>
        <v>0</v>
      </c>
      <c r="Q95" s="106">
        <f t="shared" si="45"/>
        <v>0</v>
      </c>
      <c r="R95" s="106">
        <f t="shared" si="46"/>
        <v>0</v>
      </c>
      <c r="S95" s="106">
        <f t="shared" si="47"/>
        <v>0</v>
      </c>
      <c r="T95" s="106">
        <f t="shared" si="48"/>
        <v>0</v>
      </c>
      <c r="U95" s="106">
        <f t="shared" si="49"/>
        <v>0</v>
      </c>
      <c r="V95" s="106">
        <f t="shared" si="50"/>
        <v>0</v>
      </c>
      <c r="W95" s="106">
        <f t="shared" si="51"/>
        <v>0</v>
      </c>
      <c r="X95" s="106">
        <f t="shared" si="52"/>
        <v>0</v>
      </c>
      <c r="Y95" s="106">
        <f t="shared" si="52"/>
        <v>0</v>
      </c>
      <c r="Z95" s="106">
        <f t="shared" si="52"/>
        <v>0</v>
      </c>
      <c r="AA95" s="106">
        <f t="shared" si="52"/>
        <v>0</v>
      </c>
      <c r="AB95" s="106">
        <f t="shared" si="53"/>
        <v>0</v>
      </c>
      <c r="AC95" s="106">
        <f t="shared" si="54"/>
        <v>0</v>
      </c>
      <c r="AD95" s="106">
        <f t="shared" si="55"/>
        <v>0</v>
      </c>
      <c r="AE95" s="106">
        <f t="shared" si="56"/>
        <v>0</v>
      </c>
      <c r="AF95" s="106">
        <f t="shared" si="57"/>
        <v>0</v>
      </c>
      <c r="AG95" s="106">
        <f t="shared" si="58"/>
        <v>0</v>
      </c>
      <c r="AH95" s="106">
        <f t="shared" si="59"/>
        <v>0</v>
      </c>
      <c r="AI95" s="106">
        <f t="shared" si="60"/>
        <v>0</v>
      </c>
      <c r="AJ95" s="106">
        <f t="shared" si="61"/>
        <v>0</v>
      </c>
      <c r="AK95" s="106">
        <f t="shared" si="62"/>
        <v>0</v>
      </c>
      <c r="AL95" s="106">
        <f t="shared" si="63"/>
        <v>0</v>
      </c>
      <c r="AM95" s="106">
        <f t="shared" si="64"/>
        <v>0</v>
      </c>
      <c r="AN95" s="106">
        <f t="shared" si="65"/>
        <v>0</v>
      </c>
      <c r="AO95" s="106">
        <f t="shared" si="66"/>
        <v>0</v>
      </c>
      <c r="AP95" s="106">
        <f t="shared" si="67"/>
        <v>0</v>
      </c>
      <c r="AQ95" s="106">
        <f t="shared" si="68"/>
        <v>0</v>
      </c>
      <c r="AR95" s="106">
        <f t="shared" si="69"/>
        <v>0</v>
      </c>
      <c r="AS95" s="106">
        <f t="shared" si="70"/>
        <v>0</v>
      </c>
      <c r="AT95" s="106">
        <f t="shared" si="71"/>
        <v>0</v>
      </c>
    </row>
    <row r="96" spans="1:46" x14ac:dyDescent="0.2">
      <c r="A96" s="106">
        <f t="shared" si="72"/>
        <v>0</v>
      </c>
      <c r="B96" s="106">
        <f t="shared" si="72"/>
        <v>0</v>
      </c>
      <c r="C96" s="106">
        <f t="shared" si="72"/>
        <v>0</v>
      </c>
      <c r="D96" s="106">
        <f t="shared" si="72"/>
        <v>0</v>
      </c>
      <c r="E96" s="106">
        <f t="shared" si="72"/>
        <v>0</v>
      </c>
      <c r="F96" s="106">
        <f t="shared" si="34"/>
        <v>0</v>
      </c>
      <c r="G96" s="106">
        <f t="shared" si="35"/>
        <v>0</v>
      </c>
      <c r="H96" s="106">
        <f t="shared" si="36"/>
        <v>0</v>
      </c>
      <c r="I96" s="106">
        <f t="shared" si="37"/>
        <v>0</v>
      </c>
      <c r="J96" s="106">
        <f t="shared" si="38"/>
        <v>0</v>
      </c>
      <c r="K96" s="106">
        <f t="shared" si="39"/>
        <v>0</v>
      </c>
      <c r="L96" s="106">
        <f t="shared" si="40"/>
        <v>0</v>
      </c>
      <c r="M96" s="106">
        <f t="shared" si="41"/>
        <v>0</v>
      </c>
      <c r="N96" s="106">
        <f t="shared" si="42"/>
        <v>0</v>
      </c>
      <c r="O96" s="106">
        <f t="shared" si="43"/>
        <v>0</v>
      </c>
      <c r="P96" s="106">
        <f t="shared" si="44"/>
        <v>0</v>
      </c>
      <c r="Q96" s="106">
        <f t="shared" si="45"/>
        <v>0</v>
      </c>
      <c r="R96" s="106">
        <f t="shared" si="46"/>
        <v>0</v>
      </c>
      <c r="S96" s="106">
        <f t="shared" si="47"/>
        <v>0</v>
      </c>
      <c r="T96" s="106">
        <f t="shared" si="48"/>
        <v>0</v>
      </c>
      <c r="U96" s="106">
        <f t="shared" si="49"/>
        <v>0</v>
      </c>
      <c r="V96" s="106">
        <f t="shared" si="50"/>
        <v>0</v>
      </c>
      <c r="W96" s="106">
        <f t="shared" si="51"/>
        <v>0</v>
      </c>
      <c r="X96" s="106">
        <f t="shared" si="52"/>
        <v>0</v>
      </c>
      <c r="Y96" s="106">
        <f t="shared" si="52"/>
        <v>0</v>
      </c>
      <c r="Z96" s="106">
        <f t="shared" si="52"/>
        <v>0</v>
      </c>
      <c r="AA96" s="106">
        <f t="shared" si="52"/>
        <v>0</v>
      </c>
      <c r="AB96" s="106">
        <f t="shared" si="53"/>
        <v>0</v>
      </c>
      <c r="AC96" s="106">
        <f t="shared" si="54"/>
        <v>0</v>
      </c>
      <c r="AD96" s="106">
        <f t="shared" si="55"/>
        <v>0</v>
      </c>
      <c r="AE96" s="106">
        <f t="shared" si="56"/>
        <v>0</v>
      </c>
      <c r="AF96" s="106">
        <f t="shared" si="57"/>
        <v>0</v>
      </c>
      <c r="AG96" s="106">
        <f t="shared" si="58"/>
        <v>0</v>
      </c>
      <c r="AH96" s="106">
        <f t="shared" si="59"/>
        <v>0</v>
      </c>
      <c r="AI96" s="106">
        <f t="shared" si="60"/>
        <v>0</v>
      </c>
      <c r="AJ96" s="106">
        <f t="shared" si="61"/>
        <v>0</v>
      </c>
      <c r="AK96" s="106">
        <f t="shared" si="62"/>
        <v>0</v>
      </c>
      <c r="AL96" s="106">
        <f t="shared" si="63"/>
        <v>0</v>
      </c>
      <c r="AM96" s="106">
        <f t="shared" si="64"/>
        <v>0</v>
      </c>
      <c r="AN96" s="106">
        <f t="shared" si="65"/>
        <v>0</v>
      </c>
      <c r="AO96" s="106">
        <f t="shared" si="66"/>
        <v>0</v>
      </c>
      <c r="AP96" s="106">
        <f t="shared" si="67"/>
        <v>0</v>
      </c>
      <c r="AQ96" s="106">
        <f t="shared" si="68"/>
        <v>0</v>
      </c>
      <c r="AR96" s="106">
        <f t="shared" si="69"/>
        <v>0</v>
      </c>
      <c r="AS96" s="106">
        <f t="shared" si="70"/>
        <v>0</v>
      </c>
      <c r="AT96" s="106">
        <f t="shared" si="71"/>
        <v>0</v>
      </c>
    </row>
    <row r="97" spans="1:46" x14ac:dyDescent="0.2">
      <c r="A97" s="106">
        <f t="shared" si="72"/>
        <v>0</v>
      </c>
      <c r="B97" s="106">
        <f t="shared" si="72"/>
        <v>0</v>
      </c>
      <c r="C97" s="106">
        <f t="shared" si="72"/>
        <v>0</v>
      </c>
      <c r="D97" s="106">
        <f t="shared" si="72"/>
        <v>0</v>
      </c>
      <c r="E97" s="106">
        <f t="shared" si="72"/>
        <v>0</v>
      </c>
      <c r="F97" s="106">
        <f t="shared" si="34"/>
        <v>0</v>
      </c>
      <c r="G97" s="106">
        <f t="shared" si="35"/>
        <v>0</v>
      </c>
      <c r="H97" s="106">
        <f t="shared" si="36"/>
        <v>0</v>
      </c>
      <c r="I97" s="106">
        <f t="shared" si="37"/>
        <v>0</v>
      </c>
      <c r="J97" s="106">
        <f t="shared" si="38"/>
        <v>0</v>
      </c>
      <c r="K97" s="106">
        <f t="shared" si="39"/>
        <v>0</v>
      </c>
      <c r="L97" s="106">
        <f t="shared" si="40"/>
        <v>0</v>
      </c>
      <c r="M97" s="106">
        <f t="shared" si="41"/>
        <v>0</v>
      </c>
      <c r="N97" s="106">
        <f t="shared" si="42"/>
        <v>0</v>
      </c>
      <c r="O97" s="106">
        <f t="shared" si="43"/>
        <v>0</v>
      </c>
      <c r="P97" s="106">
        <f t="shared" si="44"/>
        <v>0</v>
      </c>
      <c r="Q97" s="106">
        <f t="shared" si="45"/>
        <v>0</v>
      </c>
      <c r="R97" s="106">
        <f t="shared" si="46"/>
        <v>0</v>
      </c>
      <c r="S97" s="106">
        <f t="shared" si="47"/>
        <v>0</v>
      </c>
      <c r="T97" s="106">
        <f t="shared" si="48"/>
        <v>0</v>
      </c>
      <c r="U97" s="106">
        <f t="shared" si="49"/>
        <v>0</v>
      </c>
      <c r="V97" s="106">
        <f t="shared" si="50"/>
        <v>0</v>
      </c>
      <c r="W97" s="106">
        <f t="shared" si="51"/>
        <v>0</v>
      </c>
      <c r="X97" s="106">
        <f t="shared" si="52"/>
        <v>0</v>
      </c>
      <c r="Y97" s="106">
        <f t="shared" si="52"/>
        <v>0</v>
      </c>
      <c r="Z97" s="106">
        <f t="shared" si="52"/>
        <v>0</v>
      </c>
      <c r="AA97" s="106">
        <f t="shared" si="52"/>
        <v>0</v>
      </c>
      <c r="AB97" s="106">
        <f t="shared" si="53"/>
        <v>0</v>
      </c>
      <c r="AC97" s="106">
        <f t="shared" si="54"/>
        <v>0</v>
      </c>
      <c r="AD97" s="106">
        <f t="shared" si="55"/>
        <v>0</v>
      </c>
      <c r="AE97" s="106">
        <f t="shared" si="56"/>
        <v>0</v>
      </c>
      <c r="AF97" s="106">
        <f t="shared" si="57"/>
        <v>0</v>
      </c>
      <c r="AG97" s="106">
        <f t="shared" si="58"/>
        <v>0</v>
      </c>
      <c r="AH97" s="106">
        <f t="shared" si="59"/>
        <v>0</v>
      </c>
      <c r="AI97" s="106">
        <f t="shared" si="60"/>
        <v>0</v>
      </c>
      <c r="AJ97" s="106">
        <f t="shared" si="61"/>
        <v>0</v>
      </c>
      <c r="AK97" s="106">
        <f t="shared" si="62"/>
        <v>0</v>
      </c>
      <c r="AL97" s="106">
        <f t="shared" si="63"/>
        <v>0</v>
      </c>
      <c r="AM97" s="106">
        <f t="shared" si="64"/>
        <v>0</v>
      </c>
      <c r="AN97" s="106">
        <f t="shared" si="65"/>
        <v>0</v>
      </c>
      <c r="AO97" s="106">
        <f t="shared" si="66"/>
        <v>0</v>
      </c>
      <c r="AP97" s="106">
        <f t="shared" si="67"/>
        <v>0</v>
      </c>
      <c r="AQ97" s="106">
        <f t="shared" si="68"/>
        <v>0</v>
      </c>
      <c r="AR97" s="106">
        <f t="shared" si="69"/>
        <v>0</v>
      </c>
      <c r="AS97" s="106">
        <f t="shared" si="70"/>
        <v>0</v>
      </c>
      <c r="AT97" s="106">
        <f t="shared" si="71"/>
        <v>0</v>
      </c>
    </row>
    <row r="98" spans="1:46" x14ac:dyDescent="0.2">
      <c r="A98" s="106">
        <f t="shared" si="72"/>
        <v>0</v>
      </c>
      <c r="B98" s="106">
        <f t="shared" si="72"/>
        <v>0</v>
      </c>
      <c r="C98" s="106">
        <f t="shared" si="72"/>
        <v>0</v>
      </c>
      <c r="D98" s="106">
        <f t="shared" si="72"/>
        <v>0</v>
      </c>
      <c r="E98" s="106">
        <f t="shared" si="72"/>
        <v>0</v>
      </c>
      <c r="F98" s="106">
        <f t="shared" si="34"/>
        <v>0</v>
      </c>
      <c r="G98" s="106">
        <f t="shared" si="35"/>
        <v>0</v>
      </c>
      <c r="H98" s="106">
        <f t="shared" si="36"/>
        <v>0</v>
      </c>
      <c r="I98" s="106">
        <f t="shared" si="37"/>
        <v>0</v>
      </c>
      <c r="J98" s="106">
        <f t="shared" si="38"/>
        <v>0</v>
      </c>
      <c r="K98" s="106">
        <f t="shared" si="39"/>
        <v>0</v>
      </c>
      <c r="L98" s="106">
        <f t="shared" si="40"/>
        <v>0</v>
      </c>
      <c r="M98" s="106">
        <f t="shared" si="41"/>
        <v>0</v>
      </c>
      <c r="N98" s="106">
        <f t="shared" si="42"/>
        <v>0</v>
      </c>
      <c r="O98" s="106">
        <f t="shared" si="43"/>
        <v>0</v>
      </c>
      <c r="P98" s="106">
        <f t="shared" si="44"/>
        <v>0</v>
      </c>
      <c r="Q98" s="106">
        <f t="shared" si="45"/>
        <v>0</v>
      </c>
      <c r="R98" s="106">
        <f t="shared" si="46"/>
        <v>0</v>
      </c>
      <c r="S98" s="106">
        <f t="shared" si="47"/>
        <v>0</v>
      </c>
      <c r="T98" s="106">
        <f t="shared" si="48"/>
        <v>0</v>
      </c>
      <c r="U98" s="106">
        <f t="shared" si="49"/>
        <v>0</v>
      </c>
      <c r="V98" s="106">
        <f t="shared" si="50"/>
        <v>0</v>
      </c>
      <c r="W98" s="106">
        <f t="shared" si="51"/>
        <v>0</v>
      </c>
      <c r="X98" s="106">
        <f t="shared" si="52"/>
        <v>0</v>
      </c>
      <c r="Y98" s="106">
        <f t="shared" si="52"/>
        <v>0</v>
      </c>
      <c r="Z98" s="106">
        <f t="shared" si="52"/>
        <v>0</v>
      </c>
      <c r="AA98" s="106">
        <f t="shared" si="52"/>
        <v>0</v>
      </c>
      <c r="AB98" s="106">
        <f t="shared" si="53"/>
        <v>0</v>
      </c>
      <c r="AC98" s="106">
        <f t="shared" si="54"/>
        <v>0</v>
      </c>
      <c r="AD98" s="106">
        <f t="shared" si="55"/>
        <v>0</v>
      </c>
      <c r="AE98" s="106">
        <f t="shared" si="56"/>
        <v>0</v>
      </c>
      <c r="AF98" s="106">
        <f t="shared" si="57"/>
        <v>0</v>
      </c>
      <c r="AG98" s="106">
        <f t="shared" si="58"/>
        <v>0</v>
      </c>
      <c r="AH98" s="106">
        <f t="shared" si="59"/>
        <v>0</v>
      </c>
      <c r="AI98" s="106">
        <f t="shared" si="60"/>
        <v>0</v>
      </c>
      <c r="AJ98" s="106">
        <f t="shared" si="61"/>
        <v>0</v>
      </c>
      <c r="AK98" s="106">
        <f t="shared" si="62"/>
        <v>0</v>
      </c>
      <c r="AL98" s="106">
        <f t="shared" si="63"/>
        <v>0</v>
      </c>
      <c r="AM98" s="106">
        <f t="shared" si="64"/>
        <v>0</v>
      </c>
      <c r="AN98" s="106">
        <f t="shared" si="65"/>
        <v>0</v>
      </c>
      <c r="AO98" s="106">
        <f t="shared" si="66"/>
        <v>0</v>
      </c>
      <c r="AP98" s="106">
        <f t="shared" si="67"/>
        <v>0</v>
      </c>
      <c r="AQ98" s="106">
        <f t="shared" si="68"/>
        <v>0</v>
      </c>
      <c r="AR98" s="106">
        <f t="shared" si="69"/>
        <v>0</v>
      </c>
      <c r="AS98" s="106">
        <f t="shared" si="70"/>
        <v>0</v>
      </c>
      <c r="AT98" s="106">
        <f t="shared" si="71"/>
        <v>0</v>
      </c>
    </row>
    <row r="99" spans="1:46" x14ac:dyDescent="0.2">
      <c r="A99" s="106">
        <f t="shared" si="72"/>
        <v>0</v>
      </c>
      <c r="B99" s="106">
        <f t="shared" si="72"/>
        <v>0</v>
      </c>
      <c r="C99" s="106">
        <f t="shared" si="72"/>
        <v>0</v>
      </c>
      <c r="D99" s="106">
        <f t="shared" si="72"/>
        <v>0</v>
      </c>
      <c r="E99" s="106">
        <f t="shared" si="72"/>
        <v>0</v>
      </c>
      <c r="F99" s="106">
        <f t="shared" si="34"/>
        <v>0</v>
      </c>
      <c r="G99" s="106">
        <f t="shared" si="35"/>
        <v>0</v>
      </c>
      <c r="H99" s="106">
        <f t="shared" si="36"/>
        <v>0</v>
      </c>
      <c r="I99" s="106">
        <f t="shared" si="37"/>
        <v>0</v>
      </c>
      <c r="J99" s="106">
        <f t="shared" si="38"/>
        <v>0</v>
      </c>
      <c r="K99" s="106">
        <f t="shared" si="39"/>
        <v>0</v>
      </c>
      <c r="L99" s="106">
        <f t="shared" si="40"/>
        <v>0</v>
      </c>
      <c r="M99" s="106">
        <f t="shared" si="41"/>
        <v>0</v>
      </c>
      <c r="N99" s="106">
        <f t="shared" si="42"/>
        <v>0</v>
      </c>
      <c r="O99" s="106">
        <f t="shared" si="43"/>
        <v>0</v>
      </c>
      <c r="P99" s="106">
        <f t="shared" si="44"/>
        <v>0</v>
      </c>
      <c r="Q99" s="106">
        <f t="shared" si="45"/>
        <v>0</v>
      </c>
      <c r="R99" s="106">
        <f t="shared" si="46"/>
        <v>0</v>
      </c>
      <c r="S99" s="106">
        <f t="shared" si="47"/>
        <v>0</v>
      </c>
      <c r="T99" s="106">
        <f t="shared" si="48"/>
        <v>0</v>
      </c>
      <c r="U99" s="106">
        <f t="shared" si="49"/>
        <v>0</v>
      </c>
      <c r="V99" s="106">
        <f t="shared" si="50"/>
        <v>0</v>
      </c>
      <c r="W99" s="106">
        <f t="shared" si="51"/>
        <v>0</v>
      </c>
      <c r="X99" s="106">
        <f t="shared" si="52"/>
        <v>0</v>
      </c>
      <c r="Y99" s="106">
        <f t="shared" si="52"/>
        <v>0</v>
      </c>
      <c r="Z99" s="106">
        <f t="shared" si="52"/>
        <v>0</v>
      </c>
      <c r="AA99" s="106">
        <f t="shared" si="52"/>
        <v>0</v>
      </c>
      <c r="AB99" s="106">
        <f t="shared" si="53"/>
        <v>0</v>
      </c>
      <c r="AC99" s="106">
        <f t="shared" si="54"/>
        <v>0</v>
      </c>
      <c r="AD99" s="106">
        <f t="shared" si="55"/>
        <v>0</v>
      </c>
      <c r="AE99" s="106">
        <f t="shared" si="56"/>
        <v>0</v>
      </c>
      <c r="AF99" s="106">
        <f t="shared" si="57"/>
        <v>0</v>
      </c>
      <c r="AG99" s="106">
        <f t="shared" si="58"/>
        <v>0</v>
      </c>
      <c r="AH99" s="106">
        <f t="shared" si="59"/>
        <v>0</v>
      </c>
      <c r="AI99" s="106">
        <f t="shared" si="60"/>
        <v>0</v>
      </c>
      <c r="AJ99" s="106">
        <f t="shared" si="61"/>
        <v>0</v>
      </c>
      <c r="AK99" s="106">
        <f t="shared" si="62"/>
        <v>0</v>
      </c>
      <c r="AL99" s="106">
        <f t="shared" si="63"/>
        <v>0</v>
      </c>
      <c r="AM99" s="106">
        <f t="shared" si="64"/>
        <v>0</v>
      </c>
      <c r="AN99" s="106">
        <f t="shared" si="65"/>
        <v>0</v>
      </c>
      <c r="AO99" s="106">
        <f t="shared" si="66"/>
        <v>0</v>
      </c>
      <c r="AP99" s="106">
        <f t="shared" si="67"/>
        <v>0</v>
      </c>
      <c r="AQ99" s="106">
        <f t="shared" si="68"/>
        <v>0</v>
      </c>
      <c r="AR99" s="106">
        <f t="shared" si="69"/>
        <v>0</v>
      </c>
      <c r="AS99" s="106">
        <f t="shared" si="70"/>
        <v>0</v>
      </c>
      <c r="AT99" s="106">
        <f t="shared" si="71"/>
        <v>0</v>
      </c>
    </row>
    <row r="100" spans="1:46" x14ac:dyDescent="0.2">
      <c r="A100" s="106">
        <f t="shared" si="72"/>
        <v>0</v>
      </c>
      <c r="B100" s="106">
        <f t="shared" si="72"/>
        <v>0</v>
      </c>
      <c r="C100" s="106">
        <f t="shared" si="72"/>
        <v>0</v>
      </c>
      <c r="D100" s="106">
        <f t="shared" si="72"/>
        <v>0</v>
      </c>
      <c r="E100" s="106">
        <f t="shared" si="72"/>
        <v>0</v>
      </c>
      <c r="F100" s="106">
        <f t="shared" si="34"/>
        <v>0</v>
      </c>
      <c r="G100" s="106">
        <f t="shared" si="35"/>
        <v>0</v>
      </c>
      <c r="H100" s="106">
        <f t="shared" si="36"/>
        <v>0</v>
      </c>
      <c r="I100" s="106">
        <f t="shared" si="37"/>
        <v>0</v>
      </c>
      <c r="J100" s="106">
        <f t="shared" si="38"/>
        <v>0</v>
      </c>
      <c r="K100" s="106">
        <f t="shared" si="39"/>
        <v>0</v>
      </c>
      <c r="L100" s="106">
        <f t="shared" si="40"/>
        <v>0</v>
      </c>
      <c r="M100" s="106">
        <f t="shared" si="41"/>
        <v>0</v>
      </c>
      <c r="N100" s="106">
        <f t="shared" si="42"/>
        <v>0</v>
      </c>
      <c r="O100" s="106">
        <f t="shared" si="43"/>
        <v>0</v>
      </c>
      <c r="P100" s="106">
        <f t="shared" si="44"/>
        <v>0</v>
      </c>
      <c r="Q100" s="106">
        <f t="shared" si="45"/>
        <v>0</v>
      </c>
      <c r="R100" s="106">
        <f t="shared" si="46"/>
        <v>0</v>
      </c>
      <c r="S100" s="106">
        <f t="shared" si="47"/>
        <v>0</v>
      </c>
      <c r="T100" s="106">
        <f t="shared" si="48"/>
        <v>0</v>
      </c>
      <c r="U100" s="106">
        <f t="shared" si="49"/>
        <v>0</v>
      </c>
      <c r="V100" s="106">
        <f t="shared" si="50"/>
        <v>0</v>
      </c>
      <c r="W100" s="106">
        <f t="shared" si="51"/>
        <v>0</v>
      </c>
      <c r="X100" s="106">
        <f t="shared" si="52"/>
        <v>0</v>
      </c>
      <c r="Y100" s="106">
        <f t="shared" si="52"/>
        <v>0</v>
      </c>
      <c r="Z100" s="106">
        <f t="shared" si="52"/>
        <v>0</v>
      </c>
      <c r="AA100" s="106">
        <f t="shared" si="52"/>
        <v>0</v>
      </c>
      <c r="AB100" s="106">
        <f t="shared" si="53"/>
        <v>0</v>
      </c>
      <c r="AC100" s="106">
        <f t="shared" si="54"/>
        <v>0</v>
      </c>
      <c r="AD100" s="106">
        <f t="shared" si="55"/>
        <v>0</v>
      </c>
      <c r="AE100" s="106">
        <f t="shared" si="56"/>
        <v>0</v>
      </c>
      <c r="AF100" s="106">
        <f t="shared" si="57"/>
        <v>0</v>
      </c>
      <c r="AG100" s="106">
        <f t="shared" si="58"/>
        <v>0</v>
      </c>
      <c r="AH100" s="106">
        <f t="shared" si="59"/>
        <v>0</v>
      </c>
      <c r="AI100" s="106">
        <f t="shared" si="60"/>
        <v>0</v>
      </c>
      <c r="AJ100" s="106">
        <f t="shared" si="61"/>
        <v>0</v>
      </c>
      <c r="AK100" s="106">
        <f t="shared" si="62"/>
        <v>0</v>
      </c>
      <c r="AL100" s="106">
        <f t="shared" si="63"/>
        <v>0</v>
      </c>
      <c r="AM100" s="106">
        <f t="shared" si="64"/>
        <v>0</v>
      </c>
      <c r="AN100" s="106">
        <f t="shared" si="65"/>
        <v>0</v>
      </c>
      <c r="AO100" s="106">
        <f t="shared" si="66"/>
        <v>0</v>
      </c>
      <c r="AP100" s="106">
        <f t="shared" si="67"/>
        <v>0</v>
      </c>
      <c r="AQ100" s="106">
        <f t="shared" si="68"/>
        <v>0</v>
      </c>
      <c r="AR100" s="106">
        <f t="shared" si="69"/>
        <v>0</v>
      </c>
      <c r="AS100" s="106">
        <f t="shared" si="70"/>
        <v>0</v>
      </c>
      <c r="AT100" s="106">
        <f t="shared" si="71"/>
        <v>0</v>
      </c>
    </row>
    <row r="101" spans="1:46" x14ac:dyDescent="0.2">
      <c r="A101" s="106">
        <f t="shared" ref="A101:E110" si="73">A67</f>
        <v>0</v>
      </c>
      <c r="B101" s="106">
        <f t="shared" si="73"/>
        <v>0</v>
      </c>
      <c r="C101" s="106">
        <f t="shared" si="73"/>
        <v>0</v>
      </c>
      <c r="D101" s="106">
        <f t="shared" si="73"/>
        <v>0</v>
      </c>
      <c r="E101" s="106">
        <f t="shared" si="73"/>
        <v>0</v>
      </c>
      <c r="F101" s="106">
        <f t="shared" si="34"/>
        <v>0</v>
      </c>
      <c r="G101" s="106">
        <f t="shared" si="35"/>
        <v>0</v>
      </c>
      <c r="H101" s="106">
        <f t="shared" si="36"/>
        <v>0</v>
      </c>
      <c r="I101" s="106">
        <f t="shared" si="37"/>
        <v>0</v>
      </c>
      <c r="J101" s="106">
        <f t="shared" si="38"/>
        <v>0</v>
      </c>
      <c r="K101" s="106">
        <f t="shared" si="39"/>
        <v>0</v>
      </c>
      <c r="L101" s="106">
        <f t="shared" si="40"/>
        <v>0</v>
      </c>
      <c r="M101" s="106">
        <f t="shared" si="41"/>
        <v>0</v>
      </c>
      <c r="N101" s="106">
        <f t="shared" si="42"/>
        <v>0</v>
      </c>
      <c r="O101" s="106">
        <f t="shared" si="43"/>
        <v>0</v>
      </c>
      <c r="P101" s="106">
        <f t="shared" si="44"/>
        <v>0</v>
      </c>
      <c r="Q101" s="106">
        <f t="shared" si="45"/>
        <v>0</v>
      </c>
      <c r="R101" s="106">
        <f t="shared" si="46"/>
        <v>0</v>
      </c>
      <c r="S101" s="106">
        <f t="shared" si="47"/>
        <v>0</v>
      </c>
      <c r="T101" s="106">
        <f t="shared" si="48"/>
        <v>0</v>
      </c>
      <c r="U101" s="106">
        <f t="shared" si="49"/>
        <v>0</v>
      </c>
      <c r="V101" s="106">
        <f t="shared" si="50"/>
        <v>0</v>
      </c>
      <c r="W101" s="106">
        <f t="shared" si="51"/>
        <v>0</v>
      </c>
      <c r="X101" s="106">
        <f t="shared" si="52"/>
        <v>0</v>
      </c>
      <c r="Y101" s="106">
        <f t="shared" si="52"/>
        <v>0</v>
      </c>
      <c r="Z101" s="106">
        <f t="shared" si="52"/>
        <v>0</v>
      </c>
      <c r="AA101" s="106">
        <f t="shared" si="52"/>
        <v>0</v>
      </c>
      <c r="AB101" s="106">
        <f t="shared" si="53"/>
        <v>0</v>
      </c>
      <c r="AC101" s="106">
        <f t="shared" si="54"/>
        <v>0</v>
      </c>
      <c r="AD101" s="106">
        <f t="shared" si="55"/>
        <v>0</v>
      </c>
      <c r="AE101" s="106">
        <f t="shared" si="56"/>
        <v>0</v>
      </c>
      <c r="AF101" s="106">
        <f t="shared" si="57"/>
        <v>0</v>
      </c>
      <c r="AG101" s="106">
        <f t="shared" si="58"/>
        <v>0</v>
      </c>
      <c r="AH101" s="106">
        <f t="shared" si="59"/>
        <v>0</v>
      </c>
      <c r="AI101" s="106">
        <f t="shared" si="60"/>
        <v>0</v>
      </c>
      <c r="AJ101" s="106">
        <f t="shared" si="61"/>
        <v>0</v>
      </c>
      <c r="AK101" s="106">
        <f t="shared" si="62"/>
        <v>0</v>
      </c>
      <c r="AL101" s="106">
        <f t="shared" si="63"/>
        <v>0</v>
      </c>
      <c r="AM101" s="106">
        <f t="shared" si="64"/>
        <v>0</v>
      </c>
      <c r="AN101" s="106">
        <f t="shared" si="65"/>
        <v>0</v>
      </c>
      <c r="AO101" s="106">
        <f t="shared" si="66"/>
        <v>0</v>
      </c>
      <c r="AP101" s="106">
        <f t="shared" si="67"/>
        <v>0</v>
      </c>
      <c r="AQ101" s="106">
        <f t="shared" si="68"/>
        <v>0</v>
      </c>
      <c r="AR101" s="106">
        <f t="shared" si="69"/>
        <v>0</v>
      </c>
      <c r="AS101" s="106">
        <f t="shared" si="70"/>
        <v>0</v>
      </c>
      <c r="AT101" s="106">
        <f t="shared" si="71"/>
        <v>0</v>
      </c>
    </row>
    <row r="102" spans="1:46" x14ac:dyDescent="0.2">
      <c r="A102" s="106">
        <f t="shared" si="73"/>
        <v>0</v>
      </c>
      <c r="B102" s="106">
        <f t="shared" si="73"/>
        <v>0</v>
      </c>
      <c r="C102" s="106">
        <f t="shared" si="73"/>
        <v>0</v>
      </c>
      <c r="D102" s="106">
        <f t="shared" si="73"/>
        <v>0</v>
      </c>
      <c r="E102" s="106">
        <f t="shared" si="73"/>
        <v>0</v>
      </c>
      <c r="F102" s="106">
        <f t="shared" si="34"/>
        <v>0</v>
      </c>
      <c r="G102" s="106">
        <f t="shared" si="35"/>
        <v>0</v>
      </c>
      <c r="H102" s="106">
        <f t="shared" si="36"/>
        <v>0</v>
      </c>
      <c r="I102" s="106">
        <f t="shared" si="37"/>
        <v>0</v>
      </c>
      <c r="J102" s="106">
        <f t="shared" si="38"/>
        <v>0</v>
      </c>
      <c r="K102" s="106">
        <f t="shared" si="39"/>
        <v>0</v>
      </c>
      <c r="L102" s="106">
        <f t="shared" si="40"/>
        <v>0</v>
      </c>
      <c r="M102" s="106">
        <f t="shared" si="41"/>
        <v>0</v>
      </c>
      <c r="N102" s="106">
        <f t="shared" si="42"/>
        <v>0</v>
      </c>
      <c r="O102" s="106">
        <f t="shared" si="43"/>
        <v>0</v>
      </c>
      <c r="P102" s="106">
        <f t="shared" si="44"/>
        <v>0</v>
      </c>
      <c r="Q102" s="106">
        <f t="shared" si="45"/>
        <v>0</v>
      </c>
      <c r="R102" s="106">
        <f t="shared" si="46"/>
        <v>0</v>
      </c>
      <c r="S102" s="106">
        <f t="shared" si="47"/>
        <v>0</v>
      </c>
      <c r="T102" s="106">
        <f t="shared" si="48"/>
        <v>0</v>
      </c>
      <c r="U102" s="106">
        <f t="shared" si="49"/>
        <v>0</v>
      </c>
      <c r="V102" s="106">
        <f t="shared" si="50"/>
        <v>0</v>
      </c>
      <c r="W102" s="106">
        <f t="shared" si="51"/>
        <v>0</v>
      </c>
      <c r="X102" s="106">
        <f t="shared" si="52"/>
        <v>0</v>
      </c>
      <c r="Y102" s="106">
        <f t="shared" si="52"/>
        <v>0</v>
      </c>
      <c r="Z102" s="106">
        <f t="shared" si="52"/>
        <v>0</v>
      </c>
      <c r="AA102" s="106">
        <f t="shared" si="52"/>
        <v>0</v>
      </c>
      <c r="AB102" s="106">
        <f t="shared" si="53"/>
        <v>0</v>
      </c>
      <c r="AC102" s="106">
        <f t="shared" si="54"/>
        <v>0</v>
      </c>
      <c r="AD102" s="106">
        <f t="shared" si="55"/>
        <v>0</v>
      </c>
      <c r="AE102" s="106">
        <f t="shared" si="56"/>
        <v>0</v>
      </c>
      <c r="AF102" s="106">
        <f t="shared" si="57"/>
        <v>0</v>
      </c>
      <c r="AG102" s="106">
        <f t="shared" si="58"/>
        <v>0</v>
      </c>
      <c r="AH102" s="106">
        <f t="shared" si="59"/>
        <v>0</v>
      </c>
      <c r="AI102" s="106">
        <f t="shared" si="60"/>
        <v>0</v>
      </c>
      <c r="AJ102" s="106">
        <f t="shared" si="61"/>
        <v>0</v>
      </c>
      <c r="AK102" s="106">
        <f t="shared" si="62"/>
        <v>0</v>
      </c>
      <c r="AL102" s="106">
        <f t="shared" si="63"/>
        <v>0</v>
      </c>
      <c r="AM102" s="106">
        <f t="shared" si="64"/>
        <v>0</v>
      </c>
      <c r="AN102" s="106">
        <f t="shared" si="65"/>
        <v>0</v>
      </c>
      <c r="AO102" s="106">
        <f t="shared" si="66"/>
        <v>0</v>
      </c>
      <c r="AP102" s="106">
        <f t="shared" si="67"/>
        <v>0</v>
      </c>
      <c r="AQ102" s="106">
        <f t="shared" si="68"/>
        <v>0</v>
      </c>
      <c r="AR102" s="106">
        <f t="shared" si="69"/>
        <v>0</v>
      </c>
      <c r="AS102" s="106">
        <f t="shared" si="70"/>
        <v>0</v>
      </c>
      <c r="AT102" s="106">
        <f t="shared" si="71"/>
        <v>0</v>
      </c>
    </row>
    <row r="103" spans="1:46" x14ac:dyDescent="0.2">
      <c r="A103" s="106">
        <f t="shared" si="73"/>
        <v>0</v>
      </c>
      <c r="B103" s="106">
        <f t="shared" si="73"/>
        <v>0</v>
      </c>
      <c r="C103" s="106">
        <f t="shared" si="73"/>
        <v>0</v>
      </c>
      <c r="D103" s="106">
        <f t="shared" si="73"/>
        <v>0</v>
      </c>
      <c r="E103" s="106">
        <f t="shared" si="73"/>
        <v>0</v>
      </c>
      <c r="F103" s="106">
        <f t="shared" si="34"/>
        <v>0</v>
      </c>
      <c r="G103" s="106">
        <f t="shared" si="35"/>
        <v>0</v>
      </c>
      <c r="H103" s="106">
        <f t="shared" si="36"/>
        <v>0</v>
      </c>
      <c r="I103" s="106">
        <f t="shared" si="37"/>
        <v>0</v>
      </c>
      <c r="J103" s="106">
        <f t="shared" si="38"/>
        <v>0</v>
      </c>
      <c r="K103" s="106">
        <f t="shared" si="39"/>
        <v>0</v>
      </c>
      <c r="L103" s="106">
        <f t="shared" si="40"/>
        <v>0</v>
      </c>
      <c r="M103" s="106">
        <f t="shared" si="41"/>
        <v>0</v>
      </c>
      <c r="N103" s="106">
        <f t="shared" si="42"/>
        <v>0</v>
      </c>
      <c r="O103" s="106">
        <f t="shared" si="43"/>
        <v>0</v>
      </c>
      <c r="P103" s="106">
        <f t="shared" si="44"/>
        <v>0</v>
      </c>
      <c r="Q103" s="106">
        <f t="shared" si="45"/>
        <v>0</v>
      </c>
      <c r="R103" s="106">
        <f t="shared" si="46"/>
        <v>0</v>
      </c>
      <c r="S103" s="106">
        <f t="shared" si="47"/>
        <v>0</v>
      </c>
      <c r="T103" s="106">
        <f t="shared" si="48"/>
        <v>0</v>
      </c>
      <c r="U103" s="106">
        <f t="shared" si="49"/>
        <v>0</v>
      </c>
      <c r="V103" s="106">
        <f t="shared" si="50"/>
        <v>0</v>
      </c>
      <c r="W103" s="106">
        <f t="shared" si="51"/>
        <v>0</v>
      </c>
      <c r="X103" s="106">
        <f t="shared" si="52"/>
        <v>0</v>
      </c>
      <c r="Y103" s="106">
        <f t="shared" si="52"/>
        <v>0</v>
      </c>
      <c r="Z103" s="106">
        <f t="shared" si="52"/>
        <v>0</v>
      </c>
      <c r="AA103" s="106">
        <f t="shared" si="52"/>
        <v>0</v>
      </c>
      <c r="AB103" s="106">
        <f t="shared" si="53"/>
        <v>0</v>
      </c>
      <c r="AC103" s="106">
        <f t="shared" si="54"/>
        <v>0</v>
      </c>
      <c r="AD103" s="106">
        <f t="shared" si="55"/>
        <v>0</v>
      </c>
      <c r="AE103" s="106">
        <f t="shared" si="56"/>
        <v>0</v>
      </c>
      <c r="AF103" s="106">
        <f t="shared" si="57"/>
        <v>0</v>
      </c>
      <c r="AG103" s="106">
        <f t="shared" si="58"/>
        <v>0</v>
      </c>
      <c r="AH103" s="106">
        <f t="shared" si="59"/>
        <v>0</v>
      </c>
      <c r="AI103" s="106">
        <f t="shared" si="60"/>
        <v>0</v>
      </c>
      <c r="AJ103" s="106">
        <f t="shared" si="61"/>
        <v>0</v>
      </c>
      <c r="AK103" s="106">
        <f t="shared" si="62"/>
        <v>0</v>
      </c>
      <c r="AL103" s="106">
        <f t="shared" si="63"/>
        <v>0</v>
      </c>
      <c r="AM103" s="106">
        <f t="shared" si="64"/>
        <v>0</v>
      </c>
      <c r="AN103" s="106">
        <f t="shared" si="65"/>
        <v>0</v>
      </c>
      <c r="AO103" s="106">
        <f t="shared" si="66"/>
        <v>0</v>
      </c>
      <c r="AP103" s="106">
        <f t="shared" si="67"/>
        <v>0</v>
      </c>
      <c r="AQ103" s="106">
        <f t="shared" si="68"/>
        <v>0</v>
      </c>
      <c r="AR103" s="106">
        <f t="shared" si="69"/>
        <v>0</v>
      </c>
      <c r="AS103" s="106">
        <f t="shared" si="70"/>
        <v>0</v>
      </c>
      <c r="AT103" s="106">
        <f t="shared" si="71"/>
        <v>0</v>
      </c>
    </row>
    <row r="104" spans="1:46" x14ac:dyDescent="0.2">
      <c r="A104" s="106">
        <f t="shared" si="73"/>
        <v>0</v>
      </c>
      <c r="B104" s="106">
        <f t="shared" si="73"/>
        <v>0</v>
      </c>
      <c r="C104" s="106">
        <f t="shared" si="73"/>
        <v>0</v>
      </c>
      <c r="D104" s="106">
        <f t="shared" si="73"/>
        <v>0</v>
      </c>
      <c r="E104" s="106">
        <f t="shared" si="73"/>
        <v>0</v>
      </c>
      <c r="F104" s="106">
        <f t="shared" si="34"/>
        <v>0</v>
      </c>
      <c r="G104" s="106">
        <f t="shared" si="35"/>
        <v>0</v>
      </c>
      <c r="H104" s="106">
        <f t="shared" si="36"/>
        <v>0</v>
      </c>
      <c r="I104" s="106">
        <f t="shared" si="37"/>
        <v>0</v>
      </c>
      <c r="J104" s="106">
        <f t="shared" si="38"/>
        <v>0</v>
      </c>
      <c r="K104" s="106">
        <f t="shared" si="39"/>
        <v>0</v>
      </c>
      <c r="L104" s="106">
        <f t="shared" si="40"/>
        <v>0</v>
      </c>
      <c r="M104" s="106">
        <f t="shared" si="41"/>
        <v>0</v>
      </c>
      <c r="N104" s="106">
        <f t="shared" si="42"/>
        <v>0</v>
      </c>
      <c r="O104" s="106">
        <f t="shared" si="43"/>
        <v>0</v>
      </c>
      <c r="P104" s="106">
        <f t="shared" si="44"/>
        <v>0</v>
      </c>
      <c r="Q104" s="106">
        <f t="shared" si="45"/>
        <v>0</v>
      </c>
      <c r="R104" s="106">
        <f t="shared" si="46"/>
        <v>0</v>
      </c>
      <c r="S104" s="106">
        <f t="shared" si="47"/>
        <v>0</v>
      </c>
      <c r="T104" s="106">
        <f t="shared" si="48"/>
        <v>0</v>
      </c>
      <c r="U104" s="106">
        <f t="shared" si="49"/>
        <v>0</v>
      </c>
      <c r="V104" s="106">
        <f t="shared" si="50"/>
        <v>0</v>
      </c>
      <c r="W104" s="106">
        <f t="shared" si="51"/>
        <v>0</v>
      </c>
      <c r="X104" s="106">
        <f t="shared" si="52"/>
        <v>0</v>
      </c>
      <c r="Y104" s="106">
        <f t="shared" si="52"/>
        <v>0</v>
      </c>
      <c r="Z104" s="106">
        <f t="shared" si="52"/>
        <v>0</v>
      </c>
      <c r="AA104" s="106">
        <f t="shared" si="52"/>
        <v>0</v>
      </c>
      <c r="AB104" s="106">
        <f t="shared" si="53"/>
        <v>0</v>
      </c>
      <c r="AC104" s="106">
        <f t="shared" si="54"/>
        <v>0</v>
      </c>
      <c r="AD104" s="106">
        <f t="shared" si="55"/>
        <v>0</v>
      </c>
      <c r="AE104" s="106">
        <f t="shared" si="56"/>
        <v>0</v>
      </c>
      <c r="AF104" s="106">
        <f t="shared" si="57"/>
        <v>0</v>
      </c>
      <c r="AG104" s="106">
        <f t="shared" si="58"/>
        <v>0</v>
      </c>
      <c r="AH104" s="106">
        <f t="shared" si="59"/>
        <v>0</v>
      </c>
      <c r="AI104" s="106">
        <f t="shared" si="60"/>
        <v>0</v>
      </c>
      <c r="AJ104" s="106">
        <f t="shared" si="61"/>
        <v>0</v>
      </c>
      <c r="AK104" s="106">
        <f t="shared" si="62"/>
        <v>0</v>
      </c>
      <c r="AL104" s="106">
        <f t="shared" si="63"/>
        <v>0</v>
      </c>
      <c r="AM104" s="106">
        <f t="shared" si="64"/>
        <v>0</v>
      </c>
      <c r="AN104" s="106">
        <f t="shared" si="65"/>
        <v>0</v>
      </c>
      <c r="AO104" s="106">
        <f t="shared" si="66"/>
        <v>0</v>
      </c>
      <c r="AP104" s="106">
        <f t="shared" si="67"/>
        <v>0</v>
      </c>
      <c r="AQ104" s="106">
        <f t="shared" si="68"/>
        <v>0</v>
      </c>
      <c r="AR104" s="106">
        <f t="shared" si="69"/>
        <v>0</v>
      </c>
      <c r="AS104" s="106">
        <f t="shared" si="70"/>
        <v>0</v>
      </c>
      <c r="AT104" s="106">
        <f t="shared" si="71"/>
        <v>0</v>
      </c>
    </row>
    <row r="105" spans="1:46" x14ac:dyDescent="0.2">
      <c r="A105" s="106">
        <f t="shared" si="73"/>
        <v>0</v>
      </c>
      <c r="B105" s="106">
        <f t="shared" si="73"/>
        <v>0</v>
      </c>
      <c r="C105" s="106">
        <f t="shared" si="73"/>
        <v>0</v>
      </c>
      <c r="D105" s="106">
        <f t="shared" si="73"/>
        <v>0</v>
      </c>
      <c r="E105" s="106">
        <f t="shared" si="73"/>
        <v>0</v>
      </c>
      <c r="F105" s="106">
        <f t="shared" si="34"/>
        <v>0</v>
      </c>
      <c r="G105" s="106">
        <f t="shared" si="35"/>
        <v>0</v>
      </c>
      <c r="H105" s="106">
        <f t="shared" si="36"/>
        <v>0</v>
      </c>
      <c r="I105" s="106">
        <f t="shared" si="37"/>
        <v>0</v>
      </c>
      <c r="J105" s="106">
        <f t="shared" si="38"/>
        <v>0</v>
      </c>
      <c r="K105" s="106">
        <f t="shared" si="39"/>
        <v>0</v>
      </c>
      <c r="L105" s="106">
        <f t="shared" si="40"/>
        <v>0</v>
      </c>
      <c r="M105" s="106">
        <f t="shared" si="41"/>
        <v>0</v>
      </c>
      <c r="N105" s="106">
        <f t="shared" si="42"/>
        <v>0</v>
      </c>
      <c r="O105" s="106">
        <f t="shared" si="43"/>
        <v>0</v>
      </c>
      <c r="P105" s="106">
        <f t="shared" si="44"/>
        <v>0</v>
      </c>
      <c r="Q105" s="106">
        <f t="shared" si="45"/>
        <v>0</v>
      </c>
      <c r="R105" s="106">
        <f t="shared" si="46"/>
        <v>0</v>
      </c>
      <c r="S105" s="106">
        <f t="shared" si="47"/>
        <v>0</v>
      </c>
      <c r="T105" s="106">
        <f t="shared" si="48"/>
        <v>0</v>
      </c>
      <c r="U105" s="106">
        <f t="shared" si="49"/>
        <v>0</v>
      </c>
      <c r="V105" s="106">
        <f t="shared" si="50"/>
        <v>0</v>
      </c>
      <c r="W105" s="106">
        <f t="shared" si="51"/>
        <v>0</v>
      </c>
      <c r="X105" s="106">
        <f t="shared" si="52"/>
        <v>0</v>
      </c>
      <c r="Y105" s="106">
        <f t="shared" si="52"/>
        <v>0</v>
      </c>
      <c r="Z105" s="106">
        <f t="shared" si="52"/>
        <v>0</v>
      </c>
      <c r="AA105" s="106">
        <f t="shared" si="52"/>
        <v>0</v>
      </c>
      <c r="AB105" s="106">
        <f t="shared" si="53"/>
        <v>0</v>
      </c>
      <c r="AC105" s="106">
        <f t="shared" si="54"/>
        <v>0</v>
      </c>
      <c r="AD105" s="106">
        <f t="shared" si="55"/>
        <v>0</v>
      </c>
      <c r="AE105" s="106">
        <f t="shared" si="56"/>
        <v>0</v>
      </c>
      <c r="AF105" s="106">
        <f t="shared" si="57"/>
        <v>0</v>
      </c>
      <c r="AG105" s="106">
        <f t="shared" si="58"/>
        <v>0</v>
      </c>
      <c r="AH105" s="106">
        <f t="shared" si="59"/>
        <v>0</v>
      </c>
      <c r="AI105" s="106">
        <f t="shared" si="60"/>
        <v>0</v>
      </c>
      <c r="AJ105" s="106">
        <f t="shared" si="61"/>
        <v>0</v>
      </c>
      <c r="AK105" s="106">
        <f t="shared" si="62"/>
        <v>0</v>
      </c>
      <c r="AL105" s="106">
        <f t="shared" si="63"/>
        <v>0</v>
      </c>
      <c r="AM105" s="106">
        <f t="shared" si="64"/>
        <v>0</v>
      </c>
      <c r="AN105" s="106">
        <f t="shared" si="65"/>
        <v>0</v>
      </c>
      <c r="AO105" s="106">
        <f t="shared" si="66"/>
        <v>0</v>
      </c>
      <c r="AP105" s="106">
        <f t="shared" si="67"/>
        <v>0</v>
      </c>
      <c r="AQ105" s="106">
        <f t="shared" si="68"/>
        <v>0</v>
      </c>
      <c r="AR105" s="106">
        <f t="shared" si="69"/>
        <v>0</v>
      </c>
      <c r="AS105" s="106">
        <f t="shared" si="70"/>
        <v>0</v>
      </c>
      <c r="AT105" s="106">
        <f t="shared" si="71"/>
        <v>0</v>
      </c>
    </row>
    <row r="106" spans="1:46" x14ac:dyDescent="0.2">
      <c r="A106" s="106">
        <f t="shared" si="73"/>
        <v>0</v>
      </c>
      <c r="B106" s="106">
        <f t="shared" si="73"/>
        <v>0</v>
      </c>
      <c r="C106" s="106">
        <f t="shared" si="73"/>
        <v>0</v>
      </c>
      <c r="D106" s="106">
        <f t="shared" si="73"/>
        <v>0</v>
      </c>
      <c r="E106" s="106">
        <f t="shared" si="73"/>
        <v>0</v>
      </c>
      <c r="F106" s="106">
        <f t="shared" si="34"/>
        <v>0</v>
      </c>
      <c r="G106" s="106">
        <f t="shared" si="35"/>
        <v>0</v>
      </c>
      <c r="H106" s="106">
        <f t="shared" si="36"/>
        <v>0</v>
      </c>
      <c r="I106" s="106">
        <f t="shared" si="37"/>
        <v>0</v>
      </c>
      <c r="J106" s="106">
        <f t="shared" si="38"/>
        <v>0</v>
      </c>
      <c r="K106" s="106">
        <f t="shared" si="39"/>
        <v>0</v>
      </c>
      <c r="L106" s="106">
        <f t="shared" si="40"/>
        <v>0</v>
      </c>
      <c r="M106" s="106">
        <f t="shared" si="41"/>
        <v>0</v>
      </c>
      <c r="N106" s="106">
        <f t="shared" si="42"/>
        <v>0</v>
      </c>
      <c r="O106" s="106">
        <f t="shared" si="43"/>
        <v>0</v>
      </c>
      <c r="P106" s="106">
        <f t="shared" si="44"/>
        <v>0</v>
      </c>
      <c r="Q106" s="106">
        <f t="shared" si="45"/>
        <v>0</v>
      </c>
      <c r="R106" s="106">
        <f t="shared" si="46"/>
        <v>0</v>
      </c>
      <c r="S106" s="106">
        <f t="shared" si="47"/>
        <v>0</v>
      </c>
      <c r="T106" s="106">
        <f t="shared" si="48"/>
        <v>0</v>
      </c>
      <c r="U106" s="106">
        <f t="shared" si="49"/>
        <v>0</v>
      </c>
      <c r="V106" s="106">
        <f t="shared" si="50"/>
        <v>0</v>
      </c>
      <c r="W106" s="106">
        <f t="shared" si="51"/>
        <v>0</v>
      </c>
      <c r="X106" s="106">
        <f t="shared" si="52"/>
        <v>0</v>
      </c>
      <c r="Y106" s="106">
        <f t="shared" si="52"/>
        <v>0</v>
      </c>
      <c r="Z106" s="106">
        <f t="shared" si="52"/>
        <v>0</v>
      </c>
      <c r="AA106" s="106">
        <f t="shared" si="52"/>
        <v>0</v>
      </c>
      <c r="AB106" s="106">
        <f t="shared" si="53"/>
        <v>0</v>
      </c>
      <c r="AC106" s="106">
        <f t="shared" si="54"/>
        <v>0</v>
      </c>
      <c r="AD106" s="106">
        <f t="shared" si="55"/>
        <v>0</v>
      </c>
      <c r="AE106" s="106">
        <f t="shared" si="56"/>
        <v>0</v>
      </c>
      <c r="AF106" s="106">
        <f t="shared" si="57"/>
        <v>0</v>
      </c>
      <c r="AG106" s="106">
        <f t="shared" si="58"/>
        <v>0</v>
      </c>
      <c r="AH106" s="106">
        <f t="shared" si="59"/>
        <v>0</v>
      </c>
      <c r="AI106" s="106">
        <f t="shared" si="60"/>
        <v>0</v>
      </c>
      <c r="AJ106" s="106">
        <f t="shared" si="61"/>
        <v>0</v>
      </c>
      <c r="AK106" s="106">
        <f t="shared" si="62"/>
        <v>0</v>
      </c>
      <c r="AL106" s="106">
        <f t="shared" si="63"/>
        <v>0</v>
      </c>
      <c r="AM106" s="106">
        <f t="shared" si="64"/>
        <v>0</v>
      </c>
      <c r="AN106" s="106">
        <f t="shared" si="65"/>
        <v>0</v>
      </c>
      <c r="AO106" s="106">
        <f t="shared" si="66"/>
        <v>0</v>
      </c>
      <c r="AP106" s="106">
        <f t="shared" si="67"/>
        <v>0</v>
      </c>
      <c r="AQ106" s="106">
        <f t="shared" si="68"/>
        <v>0</v>
      </c>
      <c r="AR106" s="106">
        <f t="shared" si="69"/>
        <v>0</v>
      </c>
      <c r="AS106" s="106">
        <f t="shared" si="70"/>
        <v>0</v>
      </c>
      <c r="AT106" s="106">
        <f t="shared" si="71"/>
        <v>0</v>
      </c>
    </row>
    <row r="107" spans="1:46" x14ac:dyDescent="0.2">
      <c r="A107" s="106">
        <f t="shared" si="73"/>
        <v>0</v>
      </c>
      <c r="B107" s="106">
        <f t="shared" si="73"/>
        <v>0</v>
      </c>
      <c r="C107" s="106">
        <f t="shared" si="73"/>
        <v>0</v>
      </c>
      <c r="D107" s="106">
        <f t="shared" si="73"/>
        <v>0</v>
      </c>
      <c r="E107" s="106">
        <f t="shared" si="73"/>
        <v>0</v>
      </c>
      <c r="F107" s="106">
        <f t="shared" si="34"/>
        <v>0</v>
      </c>
      <c r="G107" s="106">
        <f t="shared" si="35"/>
        <v>0</v>
      </c>
      <c r="H107" s="106">
        <f t="shared" si="36"/>
        <v>0</v>
      </c>
      <c r="I107" s="106">
        <f t="shared" si="37"/>
        <v>0</v>
      </c>
      <c r="J107" s="106">
        <f t="shared" si="38"/>
        <v>0</v>
      </c>
      <c r="K107" s="106">
        <f t="shared" si="39"/>
        <v>0</v>
      </c>
      <c r="L107" s="106">
        <f t="shared" si="40"/>
        <v>0</v>
      </c>
      <c r="M107" s="106">
        <f t="shared" si="41"/>
        <v>0</v>
      </c>
      <c r="N107" s="106">
        <f t="shared" si="42"/>
        <v>0</v>
      </c>
      <c r="O107" s="106">
        <f t="shared" si="43"/>
        <v>0</v>
      </c>
      <c r="P107" s="106">
        <f t="shared" si="44"/>
        <v>0</v>
      </c>
      <c r="Q107" s="106">
        <f t="shared" si="45"/>
        <v>0</v>
      </c>
      <c r="R107" s="106">
        <f t="shared" si="46"/>
        <v>0</v>
      </c>
      <c r="S107" s="106">
        <f t="shared" si="47"/>
        <v>0</v>
      </c>
      <c r="T107" s="106">
        <f t="shared" si="48"/>
        <v>0</v>
      </c>
      <c r="U107" s="106">
        <f t="shared" si="49"/>
        <v>0</v>
      </c>
      <c r="V107" s="106">
        <f t="shared" si="50"/>
        <v>0</v>
      </c>
      <c r="W107" s="106">
        <f t="shared" si="51"/>
        <v>0</v>
      </c>
      <c r="X107" s="106">
        <f t="shared" si="52"/>
        <v>0</v>
      </c>
      <c r="Y107" s="106">
        <f t="shared" si="52"/>
        <v>0</v>
      </c>
      <c r="Z107" s="106">
        <f t="shared" si="52"/>
        <v>0</v>
      </c>
      <c r="AA107" s="106">
        <f t="shared" si="52"/>
        <v>0</v>
      </c>
      <c r="AB107" s="106">
        <f t="shared" si="53"/>
        <v>0</v>
      </c>
      <c r="AC107" s="106">
        <f t="shared" si="54"/>
        <v>0</v>
      </c>
      <c r="AD107" s="106">
        <f t="shared" si="55"/>
        <v>0</v>
      </c>
      <c r="AE107" s="106">
        <f t="shared" si="56"/>
        <v>0</v>
      </c>
      <c r="AF107" s="106">
        <f t="shared" si="57"/>
        <v>0</v>
      </c>
      <c r="AG107" s="106">
        <f t="shared" si="58"/>
        <v>0</v>
      </c>
      <c r="AH107" s="106">
        <f t="shared" si="59"/>
        <v>0</v>
      </c>
      <c r="AI107" s="106">
        <f t="shared" si="60"/>
        <v>0</v>
      </c>
      <c r="AJ107" s="106">
        <f t="shared" si="61"/>
        <v>0</v>
      </c>
      <c r="AK107" s="106">
        <f t="shared" si="62"/>
        <v>0</v>
      </c>
      <c r="AL107" s="106">
        <f t="shared" si="63"/>
        <v>0</v>
      </c>
      <c r="AM107" s="106">
        <f t="shared" si="64"/>
        <v>0</v>
      </c>
      <c r="AN107" s="106">
        <f t="shared" si="65"/>
        <v>0</v>
      </c>
      <c r="AO107" s="106">
        <f t="shared" si="66"/>
        <v>0</v>
      </c>
      <c r="AP107" s="106">
        <f t="shared" si="67"/>
        <v>0</v>
      </c>
      <c r="AQ107" s="106">
        <f t="shared" si="68"/>
        <v>0</v>
      </c>
      <c r="AR107" s="106">
        <f t="shared" si="69"/>
        <v>0</v>
      </c>
      <c r="AS107" s="106">
        <f t="shared" si="70"/>
        <v>0</v>
      </c>
      <c r="AT107" s="106">
        <f t="shared" si="71"/>
        <v>0</v>
      </c>
    </row>
    <row r="108" spans="1:46" x14ac:dyDescent="0.2">
      <c r="A108" s="106">
        <f t="shared" si="73"/>
        <v>0</v>
      </c>
      <c r="B108" s="106">
        <f t="shared" si="73"/>
        <v>0</v>
      </c>
      <c r="C108" s="106">
        <f t="shared" si="73"/>
        <v>0</v>
      </c>
      <c r="D108" s="106">
        <f t="shared" si="73"/>
        <v>0</v>
      </c>
      <c r="E108" s="106">
        <f t="shared" si="73"/>
        <v>0</v>
      </c>
      <c r="F108" s="106">
        <f t="shared" si="34"/>
        <v>0</v>
      </c>
      <c r="G108" s="106">
        <f t="shared" si="35"/>
        <v>0</v>
      </c>
      <c r="H108" s="106">
        <f t="shared" si="36"/>
        <v>0</v>
      </c>
      <c r="I108" s="106">
        <f t="shared" si="37"/>
        <v>0</v>
      </c>
      <c r="J108" s="106">
        <f t="shared" si="38"/>
        <v>0</v>
      </c>
      <c r="K108" s="106">
        <f t="shared" si="39"/>
        <v>0</v>
      </c>
      <c r="L108" s="106">
        <f t="shared" si="40"/>
        <v>0</v>
      </c>
      <c r="M108" s="106">
        <f t="shared" si="41"/>
        <v>0</v>
      </c>
      <c r="N108" s="106">
        <f t="shared" si="42"/>
        <v>0</v>
      </c>
      <c r="O108" s="106">
        <f t="shared" si="43"/>
        <v>0</v>
      </c>
      <c r="P108" s="106">
        <f t="shared" si="44"/>
        <v>0</v>
      </c>
      <c r="Q108" s="106">
        <f t="shared" si="45"/>
        <v>0</v>
      </c>
      <c r="R108" s="106">
        <f t="shared" si="46"/>
        <v>0</v>
      </c>
      <c r="S108" s="106">
        <f t="shared" si="47"/>
        <v>0</v>
      </c>
      <c r="T108" s="106">
        <f t="shared" si="48"/>
        <v>0</v>
      </c>
      <c r="U108" s="106">
        <f t="shared" si="49"/>
        <v>0</v>
      </c>
      <c r="V108" s="106">
        <f t="shared" si="50"/>
        <v>0</v>
      </c>
      <c r="W108" s="106">
        <f t="shared" si="51"/>
        <v>0</v>
      </c>
      <c r="X108" s="106">
        <f t="shared" si="52"/>
        <v>0</v>
      </c>
      <c r="Y108" s="106">
        <f t="shared" si="52"/>
        <v>0</v>
      </c>
      <c r="Z108" s="106">
        <f t="shared" si="52"/>
        <v>0</v>
      </c>
      <c r="AA108" s="106">
        <f t="shared" si="52"/>
        <v>0</v>
      </c>
      <c r="AB108" s="106">
        <f t="shared" si="53"/>
        <v>0</v>
      </c>
      <c r="AC108" s="106">
        <f t="shared" si="54"/>
        <v>0</v>
      </c>
      <c r="AD108" s="106">
        <f t="shared" si="55"/>
        <v>0</v>
      </c>
      <c r="AE108" s="106">
        <f t="shared" si="56"/>
        <v>0</v>
      </c>
      <c r="AF108" s="106">
        <f t="shared" si="57"/>
        <v>0</v>
      </c>
      <c r="AG108" s="106">
        <f t="shared" si="58"/>
        <v>0</v>
      </c>
      <c r="AH108" s="106">
        <f t="shared" si="59"/>
        <v>0</v>
      </c>
      <c r="AI108" s="106">
        <f t="shared" si="60"/>
        <v>0</v>
      </c>
      <c r="AJ108" s="106">
        <f t="shared" si="61"/>
        <v>0</v>
      </c>
      <c r="AK108" s="106">
        <f t="shared" si="62"/>
        <v>0</v>
      </c>
      <c r="AL108" s="106">
        <f t="shared" si="63"/>
        <v>0</v>
      </c>
      <c r="AM108" s="106">
        <f t="shared" si="64"/>
        <v>0</v>
      </c>
      <c r="AN108" s="106">
        <f t="shared" si="65"/>
        <v>0</v>
      </c>
      <c r="AO108" s="106">
        <f t="shared" si="66"/>
        <v>0</v>
      </c>
      <c r="AP108" s="106">
        <f t="shared" si="67"/>
        <v>0</v>
      </c>
      <c r="AQ108" s="106">
        <f t="shared" si="68"/>
        <v>0</v>
      </c>
      <c r="AR108" s="106">
        <f t="shared" si="69"/>
        <v>0</v>
      </c>
      <c r="AS108" s="106">
        <f t="shared" si="70"/>
        <v>0</v>
      </c>
      <c r="AT108" s="106">
        <f t="shared" si="71"/>
        <v>0</v>
      </c>
    </row>
    <row r="109" spans="1:46" x14ac:dyDescent="0.2">
      <c r="A109" s="106">
        <f t="shared" si="73"/>
        <v>0</v>
      </c>
      <c r="B109" s="106">
        <f t="shared" si="73"/>
        <v>0</v>
      </c>
      <c r="C109" s="106">
        <f t="shared" si="73"/>
        <v>0</v>
      </c>
      <c r="D109" s="106">
        <f t="shared" si="73"/>
        <v>0</v>
      </c>
      <c r="E109" s="106">
        <f t="shared" si="73"/>
        <v>0</v>
      </c>
      <c r="F109" s="106">
        <f t="shared" si="34"/>
        <v>0</v>
      </c>
      <c r="G109" s="106">
        <f t="shared" si="35"/>
        <v>0</v>
      </c>
      <c r="H109" s="106">
        <f t="shared" si="36"/>
        <v>0</v>
      </c>
      <c r="I109" s="106">
        <f t="shared" si="37"/>
        <v>0</v>
      </c>
      <c r="J109" s="106">
        <f t="shared" si="38"/>
        <v>0</v>
      </c>
      <c r="K109" s="106">
        <f t="shared" si="39"/>
        <v>0</v>
      </c>
      <c r="L109" s="106">
        <f t="shared" si="40"/>
        <v>0</v>
      </c>
      <c r="M109" s="106">
        <f t="shared" si="41"/>
        <v>0</v>
      </c>
      <c r="N109" s="106">
        <f t="shared" si="42"/>
        <v>0</v>
      </c>
      <c r="O109" s="106">
        <f t="shared" si="43"/>
        <v>0</v>
      </c>
      <c r="P109" s="106">
        <f t="shared" si="44"/>
        <v>0</v>
      </c>
      <c r="Q109" s="106">
        <f t="shared" si="45"/>
        <v>0</v>
      </c>
      <c r="R109" s="106">
        <f t="shared" si="46"/>
        <v>0</v>
      </c>
      <c r="S109" s="106">
        <f t="shared" si="47"/>
        <v>0</v>
      </c>
      <c r="T109" s="106">
        <f t="shared" si="48"/>
        <v>0</v>
      </c>
      <c r="U109" s="106">
        <f t="shared" si="49"/>
        <v>0</v>
      </c>
      <c r="V109" s="106">
        <f t="shared" si="50"/>
        <v>0</v>
      </c>
      <c r="W109" s="106">
        <f t="shared" si="51"/>
        <v>0</v>
      </c>
      <c r="X109" s="106">
        <f t="shared" si="52"/>
        <v>0</v>
      </c>
      <c r="Y109" s="106">
        <f t="shared" si="52"/>
        <v>0</v>
      </c>
      <c r="Z109" s="106">
        <f t="shared" si="52"/>
        <v>0</v>
      </c>
      <c r="AA109" s="106">
        <f t="shared" si="52"/>
        <v>0</v>
      </c>
      <c r="AB109" s="106">
        <f t="shared" si="53"/>
        <v>0</v>
      </c>
      <c r="AC109" s="106">
        <f t="shared" si="54"/>
        <v>0</v>
      </c>
      <c r="AD109" s="106">
        <f t="shared" si="55"/>
        <v>0</v>
      </c>
      <c r="AE109" s="106">
        <f t="shared" si="56"/>
        <v>0</v>
      </c>
      <c r="AF109" s="106">
        <f t="shared" si="57"/>
        <v>0</v>
      </c>
      <c r="AG109" s="106">
        <f t="shared" si="58"/>
        <v>0</v>
      </c>
      <c r="AH109" s="106">
        <f t="shared" si="59"/>
        <v>0</v>
      </c>
      <c r="AI109" s="106">
        <f t="shared" si="60"/>
        <v>0</v>
      </c>
      <c r="AJ109" s="106">
        <f t="shared" si="61"/>
        <v>0</v>
      </c>
      <c r="AK109" s="106">
        <f t="shared" si="62"/>
        <v>0</v>
      </c>
      <c r="AL109" s="106">
        <f t="shared" si="63"/>
        <v>0</v>
      </c>
      <c r="AM109" s="106">
        <f t="shared" si="64"/>
        <v>0</v>
      </c>
      <c r="AN109" s="106">
        <f t="shared" si="65"/>
        <v>0</v>
      </c>
      <c r="AO109" s="106">
        <f t="shared" si="66"/>
        <v>0</v>
      </c>
      <c r="AP109" s="106">
        <f t="shared" si="67"/>
        <v>0</v>
      </c>
      <c r="AQ109" s="106">
        <f t="shared" si="68"/>
        <v>0</v>
      </c>
      <c r="AR109" s="106">
        <f t="shared" si="69"/>
        <v>0</v>
      </c>
      <c r="AS109" s="106">
        <f t="shared" si="70"/>
        <v>0</v>
      </c>
      <c r="AT109" s="106">
        <f t="shared" si="71"/>
        <v>0</v>
      </c>
    </row>
    <row r="110" spans="1:46" x14ac:dyDescent="0.2">
      <c r="A110" s="106">
        <f t="shared" si="73"/>
        <v>0</v>
      </c>
      <c r="B110" s="106">
        <f t="shared" si="73"/>
        <v>0</v>
      </c>
      <c r="C110" s="106">
        <f t="shared" si="73"/>
        <v>0</v>
      </c>
      <c r="D110" s="106">
        <f t="shared" si="73"/>
        <v>0</v>
      </c>
      <c r="E110" s="106">
        <f t="shared" si="73"/>
        <v>0</v>
      </c>
      <c r="F110" s="106">
        <f t="shared" si="34"/>
        <v>0</v>
      </c>
      <c r="G110" s="106">
        <f t="shared" si="35"/>
        <v>0</v>
      </c>
      <c r="H110" s="106">
        <f t="shared" si="36"/>
        <v>0</v>
      </c>
      <c r="I110" s="106">
        <f t="shared" si="37"/>
        <v>0</v>
      </c>
      <c r="J110" s="106">
        <f t="shared" si="38"/>
        <v>0</v>
      </c>
      <c r="K110" s="106">
        <f t="shared" si="39"/>
        <v>0</v>
      </c>
      <c r="L110" s="106">
        <f t="shared" si="40"/>
        <v>0</v>
      </c>
      <c r="M110" s="106">
        <f t="shared" si="41"/>
        <v>0</v>
      </c>
      <c r="N110" s="106">
        <f t="shared" si="42"/>
        <v>0</v>
      </c>
      <c r="O110" s="106">
        <f t="shared" si="43"/>
        <v>0</v>
      </c>
      <c r="P110" s="106">
        <f t="shared" si="44"/>
        <v>0</v>
      </c>
      <c r="Q110" s="106">
        <f t="shared" si="45"/>
        <v>0</v>
      </c>
      <c r="R110" s="106">
        <f t="shared" si="46"/>
        <v>0</v>
      </c>
      <c r="S110" s="106">
        <f t="shared" si="47"/>
        <v>0</v>
      </c>
      <c r="T110" s="106">
        <f t="shared" si="48"/>
        <v>0</v>
      </c>
      <c r="U110" s="106">
        <f t="shared" si="49"/>
        <v>0</v>
      </c>
      <c r="V110" s="106">
        <f t="shared" si="50"/>
        <v>0</v>
      </c>
      <c r="W110" s="106">
        <f t="shared" si="51"/>
        <v>0</v>
      </c>
      <c r="X110" s="106">
        <f t="shared" si="52"/>
        <v>0</v>
      </c>
      <c r="Y110" s="106">
        <f t="shared" si="52"/>
        <v>0</v>
      </c>
      <c r="Z110" s="106">
        <f t="shared" si="52"/>
        <v>0</v>
      </c>
      <c r="AA110" s="106">
        <f t="shared" si="52"/>
        <v>0</v>
      </c>
      <c r="AB110" s="106">
        <f t="shared" si="53"/>
        <v>0</v>
      </c>
      <c r="AC110" s="106">
        <f t="shared" si="54"/>
        <v>0</v>
      </c>
      <c r="AD110" s="106">
        <f t="shared" si="55"/>
        <v>0</v>
      </c>
      <c r="AE110" s="106">
        <f t="shared" si="56"/>
        <v>0</v>
      </c>
      <c r="AF110" s="106">
        <f t="shared" si="57"/>
        <v>0</v>
      </c>
      <c r="AG110" s="106">
        <f t="shared" si="58"/>
        <v>0</v>
      </c>
      <c r="AH110" s="106">
        <f t="shared" si="59"/>
        <v>0</v>
      </c>
      <c r="AI110" s="106">
        <f t="shared" si="60"/>
        <v>0</v>
      </c>
      <c r="AJ110" s="106">
        <f t="shared" si="61"/>
        <v>0</v>
      </c>
      <c r="AK110" s="106">
        <f t="shared" si="62"/>
        <v>0</v>
      </c>
      <c r="AL110" s="106">
        <f t="shared" si="63"/>
        <v>0</v>
      </c>
      <c r="AM110" s="106">
        <f t="shared" si="64"/>
        <v>0</v>
      </c>
      <c r="AN110" s="106">
        <f t="shared" si="65"/>
        <v>0</v>
      </c>
      <c r="AO110" s="106">
        <f t="shared" si="66"/>
        <v>0</v>
      </c>
      <c r="AP110" s="106">
        <f t="shared" si="67"/>
        <v>0</v>
      </c>
      <c r="AQ110" s="106">
        <f t="shared" si="68"/>
        <v>0</v>
      </c>
      <c r="AR110" s="106">
        <f t="shared" si="69"/>
        <v>0</v>
      </c>
      <c r="AS110" s="106">
        <f t="shared" si="70"/>
        <v>0</v>
      </c>
      <c r="AT110" s="106">
        <f t="shared" si="71"/>
        <v>0</v>
      </c>
    </row>
    <row r="111" spans="1:46" x14ac:dyDescent="0.2">
      <c r="A111" s="106">
        <f t="shared" ref="A111:E120" si="74">A77</f>
        <v>0</v>
      </c>
      <c r="B111" s="106">
        <f t="shared" si="74"/>
        <v>0</v>
      </c>
      <c r="C111" s="106">
        <f t="shared" si="74"/>
        <v>0</v>
      </c>
      <c r="D111" s="106">
        <f t="shared" si="74"/>
        <v>0</v>
      </c>
      <c r="E111" s="106">
        <f t="shared" si="74"/>
        <v>0</v>
      </c>
      <c r="F111" s="106">
        <f t="shared" si="34"/>
        <v>0</v>
      </c>
      <c r="G111" s="106">
        <f t="shared" si="35"/>
        <v>0</v>
      </c>
      <c r="H111" s="106">
        <f t="shared" si="36"/>
        <v>0</v>
      </c>
      <c r="I111" s="106">
        <f t="shared" si="37"/>
        <v>0</v>
      </c>
      <c r="J111" s="106">
        <f t="shared" si="38"/>
        <v>0</v>
      </c>
      <c r="K111" s="106">
        <f t="shared" si="39"/>
        <v>0</v>
      </c>
      <c r="L111" s="106">
        <f t="shared" si="40"/>
        <v>0</v>
      </c>
      <c r="M111" s="106">
        <f t="shared" si="41"/>
        <v>0</v>
      </c>
      <c r="N111" s="106">
        <f t="shared" si="42"/>
        <v>0</v>
      </c>
      <c r="O111" s="106">
        <f t="shared" si="43"/>
        <v>0</v>
      </c>
      <c r="P111" s="106">
        <f t="shared" si="44"/>
        <v>0</v>
      </c>
      <c r="Q111" s="106">
        <f t="shared" si="45"/>
        <v>0</v>
      </c>
      <c r="R111" s="106">
        <f t="shared" si="46"/>
        <v>0</v>
      </c>
      <c r="S111" s="106">
        <f t="shared" si="47"/>
        <v>0</v>
      </c>
      <c r="T111" s="106">
        <f t="shared" si="48"/>
        <v>0</v>
      </c>
      <c r="U111" s="106">
        <f t="shared" si="49"/>
        <v>0</v>
      </c>
      <c r="V111" s="106">
        <f t="shared" si="50"/>
        <v>0</v>
      </c>
      <c r="W111" s="106">
        <f t="shared" si="51"/>
        <v>0</v>
      </c>
      <c r="X111" s="106">
        <f t="shared" si="52"/>
        <v>0</v>
      </c>
      <c r="Y111" s="106">
        <f t="shared" si="52"/>
        <v>0</v>
      </c>
      <c r="Z111" s="106">
        <f t="shared" si="52"/>
        <v>0</v>
      </c>
      <c r="AA111" s="106">
        <f t="shared" si="52"/>
        <v>0</v>
      </c>
      <c r="AB111" s="106">
        <f t="shared" si="53"/>
        <v>0</v>
      </c>
      <c r="AC111" s="106">
        <f t="shared" si="54"/>
        <v>0</v>
      </c>
      <c r="AD111" s="106">
        <f t="shared" si="55"/>
        <v>0</v>
      </c>
      <c r="AE111" s="106">
        <f t="shared" si="56"/>
        <v>0</v>
      </c>
      <c r="AF111" s="106">
        <f t="shared" si="57"/>
        <v>0</v>
      </c>
      <c r="AG111" s="106">
        <f t="shared" si="58"/>
        <v>0</v>
      </c>
      <c r="AH111" s="106">
        <f t="shared" si="59"/>
        <v>0</v>
      </c>
      <c r="AI111" s="106">
        <f t="shared" si="60"/>
        <v>0</v>
      </c>
      <c r="AJ111" s="106">
        <f t="shared" si="61"/>
        <v>0</v>
      </c>
      <c r="AK111" s="106">
        <f t="shared" si="62"/>
        <v>0</v>
      </c>
      <c r="AL111" s="106">
        <f t="shared" si="63"/>
        <v>0</v>
      </c>
      <c r="AM111" s="106">
        <f t="shared" si="64"/>
        <v>0</v>
      </c>
      <c r="AN111" s="106">
        <f t="shared" si="65"/>
        <v>0</v>
      </c>
      <c r="AO111" s="106">
        <f t="shared" si="66"/>
        <v>0</v>
      </c>
      <c r="AP111" s="106">
        <f t="shared" si="67"/>
        <v>0</v>
      </c>
      <c r="AQ111" s="106">
        <f t="shared" si="68"/>
        <v>0</v>
      </c>
      <c r="AR111" s="106">
        <f t="shared" si="69"/>
        <v>0</v>
      </c>
      <c r="AS111" s="106">
        <f t="shared" si="70"/>
        <v>0</v>
      </c>
      <c r="AT111" s="106">
        <f t="shared" si="71"/>
        <v>0</v>
      </c>
    </row>
  </sheetData>
  <mergeCells count="15">
    <mergeCell ref="X79:AC79"/>
    <mergeCell ref="AD79:AI79"/>
    <mergeCell ref="AJ79:AS79"/>
    <mergeCell ref="B45:F45"/>
    <mergeCell ref="G45:L45"/>
    <mergeCell ref="B79:G79"/>
    <mergeCell ref="H79:M79"/>
    <mergeCell ref="N79:W79"/>
    <mergeCell ref="X7:AS7"/>
    <mergeCell ref="A1:Q1"/>
    <mergeCell ref="A2:Q2"/>
    <mergeCell ref="A3:Q3"/>
    <mergeCell ref="A4:Q4"/>
    <mergeCell ref="A7:A9"/>
    <mergeCell ref="B7:W7"/>
  </mergeCells>
  <phoneticPr fontId="8" type="noConversion"/>
  <hyperlinks>
    <hyperlink ref="B9" r:id="rId1" xr:uid="{00000000-0004-0000-0900-000000000000}"/>
    <hyperlink ref="C9" r:id="rId2" xr:uid="{00000000-0004-0000-0900-000001000000}"/>
    <hyperlink ref="D9" r:id="rId3" xr:uid="{00000000-0004-0000-0900-000002000000}"/>
    <hyperlink ref="E9" r:id="rId4" xr:uid="{00000000-0004-0000-0900-000003000000}"/>
    <hyperlink ref="F9" r:id="rId5" xr:uid="{00000000-0004-0000-0900-000004000000}"/>
    <hyperlink ref="G9" r:id="rId6" xr:uid="{00000000-0004-0000-0900-000005000000}"/>
    <hyperlink ref="H9" r:id="rId7" xr:uid="{00000000-0004-0000-0900-000006000000}"/>
    <hyperlink ref="I9" r:id="rId8" xr:uid="{00000000-0004-0000-0900-000007000000}"/>
    <hyperlink ref="J9" r:id="rId9" xr:uid="{00000000-0004-0000-0900-000008000000}"/>
    <hyperlink ref="K9" r:id="rId10" xr:uid="{00000000-0004-0000-0900-000009000000}"/>
    <hyperlink ref="L9" r:id="rId11" xr:uid="{00000000-0004-0000-0900-00000A000000}"/>
    <hyperlink ref="M9" r:id="rId12" xr:uid="{00000000-0004-0000-0900-00000B000000}"/>
    <hyperlink ref="N9" r:id="rId13" xr:uid="{00000000-0004-0000-0900-00000C000000}"/>
    <hyperlink ref="O9" r:id="rId14" xr:uid="{00000000-0004-0000-0900-00000D000000}"/>
    <hyperlink ref="P9" r:id="rId15" xr:uid="{00000000-0004-0000-0900-00000E000000}"/>
    <hyperlink ref="Q9" r:id="rId16" xr:uid="{00000000-0004-0000-0900-00000F000000}"/>
    <hyperlink ref="R9" r:id="rId17" xr:uid="{00000000-0004-0000-0900-000010000000}"/>
    <hyperlink ref="S9" r:id="rId18" xr:uid="{00000000-0004-0000-0900-000011000000}"/>
    <hyperlink ref="T9" r:id="rId19" xr:uid="{00000000-0004-0000-0900-000012000000}"/>
    <hyperlink ref="U9" r:id="rId20" xr:uid="{00000000-0004-0000-0900-000013000000}"/>
    <hyperlink ref="V9" r:id="rId21" xr:uid="{00000000-0004-0000-0900-000014000000}"/>
    <hyperlink ref="W9" r:id="rId22" xr:uid="{00000000-0004-0000-0900-000015000000}"/>
    <hyperlink ref="X9" r:id="rId23" xr:uid="{00000000-0004-0000-0900-000016000000}"/>
    <hyperlink ref="Y9" r:id="rId24" xr:uid="{00000000-0004-0000-0900-000017000000}"/>
    <hyperlink ref="Z9" r:id="rId25" xr:uid="{00000000-0004-0000-0900-000018000000}"/>
    <hyperlink ref="AA9" r:id="rId26" xr:uid="{00000000-0004-0000-0900-000019000000}"/>
    <hyperlink ref="AB9" r:id="rId27" xr:uid="{00000000-0004-0000-0900-00001A000000}"/>
    <hyperlink ref="AC9" r:id="rId28" xr:uid="{00000000-0004-0000-0900-00001B000000}"/>
    <hyperlink ref="AD9" r:id="rId29" xr:uid="{00000000-0004-0000-0900-00001C000000}"/>
    <hyperlink ref="AE9" r:id="rId30" xr:uid="{00000000-0004-0000-0900-00001D000000}"/>
    <hyperlink ref="AF9" r:id="rId31" xr:uid="{00000000-0004-0000-0900-00001E000000}"/>
    <hyperlink ref="AG9" r:id="rId32" xr:uid="{00000000-0004-0000-0900-00001F000000}"/>
    <hyperlink ref="AH9" r:id="rId33" xr:uid="{00000000-0004-0000-0900-000020000000}"/>
    <hyperlink ref="AI9" r:id="rId34" xr:uid="{00000000-0004-0000-0900-000021000000}"/>
    <hyperlink ref="AJ9" r:id="rId35" xr:uid="{00000000-0004-0000-0900-000022000000}"/>
    <hyperlink ref="AK9" r:id="rId36" xr:uid="{00000000-0004-0000-0900-000023000000}"/>
    <hyperlink ref="AL9" r:id="rId37" xr:uid="{00000000-0004-0000-0900-000024000000}"/>
    <hyperlink ref="AM9" r:id="rId38" xr:uid="{00000000-0004-0000-0900-000025000000}"/>
    <hyperlink ref="AN9" r:id="rId39" xr:uid="{00000000-0004-0000-0900-000026000000}"/>
    <hyperlink ref="AO9" r:id="rId40" xr:uid="{00000000-0004-0000-0900-000027000000}"/>
    <hyperlink ref="AP9" r:id="rId41" xr:uid="{00000000-0004-0000-0900-000028000000}"/>
    <hyperlink ref="AQ9" r:id="rId42" xr:uid="{00000000-0004-0000-0900-000029000000}"/>
    <hyperlink ref="AR9" r:id="rId43" xr:uid="{00000000-0004-0000-0900-00002A000000}"/>
    <hyperlink ref="AS9" r:id="rId44" xr:uid="{00000000-0004-0000-0900-00002B000000}"/>
  </hyperlinks>
  <pageMargins left="0.75" right="0.75" top="1" bottom="1" header="0" footer="0"/>
  <pageSetup paperSize="9" orientation="landscape" horizontalDpi="0" verticalDpi="0"/>
  <headerFooter alignWithMargins="0">
    <oddFooter>&amp;L&amp;"宋体"&amp;9 制表人：唐波 
共&amp;N页  第&amp;P页 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5"/>
  <sheetViews>
    <sheetView showGridLines="0" workbookViewId="0">
      <selection activeCell="B8" sqref="B8:E8"/>
    </sheetView>
  </sheetViews>
  <sheetFormatPr defaultRowHeight="12.75" x14ac:dyDescent="0.2"/>
  <cols>
    <col min="1" max="1" width="15" style="106" customWidth="1"/>
    <col min="2" max="2" width="9.875" style="106" customWidth="1"/>
    <col min="3" max="3" width="11.625" style="106" customWidth="1"/>
    <col min="4" max="4" width="12.125" style="106" customWidth="1"/>
    <col min="5" max="5" width="11.75" style="106" customWidth="1"/>
    <col min="6" max="6" width="10.5" style="106" customWidth="1"/>
    <col min="7" max="7" width="12.25" style="106" customWidth="1"/>
    <col min="8" max="8" width="12" style="106" customWidth="1"/>
    <col min="9" max="9" width="13.875" style="106" customWidth="1"/>
    <col min="10" max="10" width="11.25" style="106" customWidth="1"/>
    <col min="11" max="11" width="11" style="106" bestFit="1" customWidth="1"/>
    <col min="12" max="256" width="9" style="106" customWidth="1"/>
    <col min="257" max="257" width="15" style="106" customWidth="1"/>
    <col min="258" max="265" width="7.375" style="106" customWidth="1"/>
    <col min="266" max="266" width="53.25" style="106" customWidth="1"/>
    <col min="267" max="512" width="9" style="106" customWidth="1"/>
    <col min="513" max="513" width="15" style="106" customWidth="1"/>
    <col min="514" max="521" width="7.375" style="106" customWidth="1"/>
    <col min="522" max="522" width="53.25" style="106" customWidth="1"/>
    <col min="523" max="768" width="9" style="106" customWidth="1"/>
    <col min="769" max="769" width="15" style="106" customWidth="1"/>
    <col min="770" max="777" width="7.375" style="106" customWidth="1"/>
    <col min="778" max="778" width="53.25" style="106" customWidth="1"/>
    <col min="779" max="1024" width="9" style="106" customWidth="1"/>
    <col min="1025" max="1025" width="15" style="106" customWidth="1"/>
    <col min="1026" max="1033" width="7.375" style="106" customWidth="1"/>
    <col min="1034" max="1034" width="53.25" style="106" customWidth="1"/>
    <col min="1035" max="1280" width="9" style="106" customWidth="1"/>
    <col min="1281" max="1281" width="15" style="106" customWidth="1"/>
    <col min="1282" max="1289" width="7.375" style="106" customWidth="1"/>
    <col min="1290" max="1290" width="53.25" style="106" customWidth="1"/>
    <col min="1291" max="1536" width="9" style="106" customWidth="1"/>
    <col min="1537" max="1537" width="15" style="106" customWidth="1"/>
    <col min="1538" max="1545" width="7.375" style="106" customWidth="1"/>
    <col min="1546" max="1546" width="53.25" style="106" customWidth="1"/>
    <col min="1547" max="1792" width="9" style="106" customWidth="1"/>
    <col min="1793" max="1793" width="15" style="106" customWidth="1"/>
    <col min="1794" max="1801" width="7.375" style="106" customWidth="1"/>
    <col min="1802" max="1802" width="53.25" style="106" customWidth="1"/>
    <col min="1803" max="2048" width="9" style="106" customWidth="1"/>
    <col min="2049" max="2049" width="15" style="106" customWidth="1"/>
    <col min="2050" max="2057" width="7.375" style="106" customWidth="1"/>
    <col min="2058" max="2058" width="53.25" style="106" customWidth="1"/>
    <col min="2059" max="2304" width="9" style="106" customWidth="1"/>
    <col min="2305" max="2305" width="15" style="106" customWidth="1"/>
    <col min="2306" max="2313" width="7.375" style="106" customWidth="1"/>
    <col min="2314" max="2314" width="53.25" style="106" customWidth="1"/>
    <col min="2315" max="2560" width="9" style="106" customWidth="1"/>
    <col min="2561" max="2561" width="15" style="106" customWidth="1"/>
    <col min="2562" max="2569" width="7.375" style="106" customWidth="1"/>
    <col min="2570" max="2570" width="53.25" style="106" customWidth="1"/>
    <col min="2571" max="2816" width="9" style="106" customWidth="1"/>
    <col min="2817" max="2817" width="15" style="106" customWidth="1"/>
    <col min="2818" max="2825" width="7.375" style="106" customWidth="1"/>
    <col min="2826" max="2826" width="53.25" style="106" customWidth="1"/>
    <col min="2827" max="3072" width="9" style="106" customWidth="1"/>
    <col min="3073" max="3073" width="15" style="106" customWidth="1"/>
    <col min="3074" max="3081" width="7.375" style="106" customWidth="1"/>
    <col min="3082" max="3082" width="53.25" style="106" customWidth="1"/>
    <col min="3083" max="3328" width="9" style="106" customWidth="1"/>
    <col min="3329" max="3329" width="15" style="106" customWidth="1"/>
    <col min="3330" max="3337" width="7.375" style="106" customWidth="1"/>
    <col min="3338" max="3338" width="53.25" style="106" customWidth="1"/>
    <col min="3339" max="3584" width="9" style="106" customWidth="1"/>
    <col min="3585" max="3585" width="15" style="106" customWidth="1"/>
    <col min="3586" max="3593" width="7.375" style="106" customWidth="1"/>
    <col min="3594" max="3594" width="53.25" style="106" customWidth="1"/>
    <col min="3595" max="3840" width="9" style="106" customWidth="1"/>
    <col min="3841" max="3841" width="15" style="106" customWidth="1"/>
    <col min="3842" max="3849" width="7.375" style="106" customWidth="1"/>
    <col min="3850" max="3850" width="53.25" style="106" customWidth="1"/>
    <col min="3851" max="4096" width="9" style="106" customWidth="1"/>
    <col min="4097" max="4097" width="15" style="106" customWidth="1"/>
    <col min="4098" max="4105" width="7.375" style="106" customWidth="1"/>
    <col min="4106" max="4106" width="53.25" style="106" customWidth="1"/>
    <col min="4107" max="4352" width="9" style="106" customWidth="1"/>
    <col min="4353" max="4353" width="15" style="106" customWidth="1"/>
    <col min="4354" max="4361" width="7.375" style="106" customWidth="1"/>
    <col min="4362" max="4362" width="53.25" style="106" customWidth="1"/>
    <col min="4363" max="4608" width="9" style="106" customWidth="1"/>
    <col min="4609" max="4609" width="15" style="106" customWidth="1"/>
    <col min="4610" max="4617" width="7.375" style="106" customWidth="1"/>
    <col min="4618" max="4618" width="53.25" style="106" customWidth="1"/>
    <col min="4619" max="4864" width="9" style="106" customWidth="1"/>
    <col min="4865" max="4865" width="15" style="106" customWidth="1"/>
    <col min="4866" max="4873" width="7.375" style="106" customWidth="1"/>
    <col min="4874" max="4874" width="53.25" style="106" customWidth="1"/>
    <col min="4875" max="5120" width="9" style="106" customWidth="1"/>
    <col min="5121" max="5121" width="15" style="106" customWidth="1"/>
    <col min="5122" max="5129" width="7.375" style="106" customWidth="1"/>
    <col min="5130" max="5130" width="53.25" style="106" customWidth="1"/>
    <col min="5131" max="5376" width="9" style="106" customWidth="1"/>
    <col min="5377" max="5377" width="15" style="106" customWidth="1"/>
    <col min="5378" max="5385" width="7.375" style="106" customWidth="1"/>
    <col min="5386" max="5386" width="53.25" style="106" customWidth="1"/>
    <col min="5387" max="5632" width="9" style="106" customWidth="1"/>
    <col min="5633" max="5633" width="15" style="106" customWidth="1"/>
    <col min="5634" max="5641" width="7.375" style="106" customWidth="1"/>
    <col min="5642" max="5642" width="53.25" style="106" customWidth="1"/>
    <col min="5643" max="5888" width="9" style="106" customWidth="1"/>
    <col min="5889" max="5889" width="15" style="106" customWidth="1"/>
    <col min="5890" max="5897" width="7.375" style="106" customWidth="1"/>
    <col min="5898" max="5898" width="53.25" style="106" customWidth="1"/>
    <col min="5899" max="6144" width="9" style="106" customWidth="1"/>
    <col min="6145" max="6145" width="15" style="106" customWidth="1"/>
    <col min="6146" max="6153" width="7.375" style="106" customWidth="1"/>
    <col min="6154" max="6154" width="53.25" style="106" customWidth="1"/>
    <col min="6155" max="6400" width="9" style="106" customWidth="1"/>
    <col min="6401" max="6401" width="15" style="106" customWidth="1"/>
    <col min="6402" max="6409" width="7.375" style="106" customWidth="1"/>
    <col min="6410" max="6410" width="53.25" style="106" customWidth="1"/>
    <col min="6411" max="6656" width="9" style="106" customWidth="1"/>
    <col min="6657" max="6657" width="15" style="106" customWidth="1"/>
    <col min="6658" max="6665" width="7.375" style="106" customWidth="1"/>
    <col min="6666" max="6666" width="53.25" style="106" customWidth="1"/>
    <col min="6667" max="6912" width="9" style="106" customWidth="1"/>
    <col min="6913" max="6913" width="15" style="106" customWidth="1"/>
    <col min="6914" max="6921" width="7.375" style="106" customWidth="1"/>
    <col min="6922" max="6922" width="53.25" style="106" customWidth="1"/>
    <col min="6923" max="7168" width="9" style="106" customWidth="1"/>
    <col min="7169" max="7169" width="15" style="106" customWidth="1"/>
    <col min="7170" max="7177" width="7.375" style="106" customWidth="1"/>
    <col min="7178" max="7178" width="53.25" style="106" customWidth="1"/>
    <col min="7179" max="7424" width="9" style="106" customWidth="1"/>
    <col min="7425" max="7425" width="15" style="106" customWidth="1"/>
    <col min="7426" max="7433" width="7.375" style="106" customWidth="1"/>
    <col min="7434" max="7434" width="53.25" style="106" customWidth="1"/>
    <col min="7435" max="7680" width="9" style="106" customWidth="1"/>
    <col min="7681" max="7681" width="15" style="106" customWidth="1"/>
    <col min="7682" max="7689" width="7.375" style="106" customWidth="1"/>
    <col min="7690" max="7690" width="53.25" style="106" customWidth="1"/>
    <col min="7691" max="7936" width="9" style="106" customWidth="1"/>
    <col min="7937" max="7937" width="15" style="106" customWidth="1"/>
    <col min="7938" max="7945" width="7.375" style="106" customWidth="1"/>
    <col min="7946" max="7946" width="53.25" style="106" customWidth="1"/>
    <col min="7947" max="8192" width="9" style="106" customWidth="1"/>
    <col min="8193" max="8193" width="15" style="106" customWidth="1"/>
    <col min="8194" max="8201" width="7.375" style="106" customWidth="1"/>
    <col min="8202" max="8202" width="53.25" style="106" customWidth="1"/>
    <col min="8203" max="8448" width="9" style="106" customWidth="1"/>
    <col min="8449" max="8449" width="15" style="106" customWidth="1"/>
    <col min="8450" max="8457" width="7.375" style="106" customWidth="1"/>
    <col min="8458" max="8458" width="53.25" style="106" customWidth="1"/>
    <col min="8459" max="8704" width="9" style="106" customWidth="1"/>
    <col min="8705" max="8705" width="15" style="106" customWidth="1"/>
    <col min="8706" max="8713" width="7.375" style="106" customWidth="1"/>
    <col min="8714" max="8714" width="53.25" style="106" customWidth="1"/>
    <col min="8715" max="8960" width="9" style="106" customWidth="1"/>
    <col min="8961" max="8961" width="15" style="106" customWidth="1"/>
    <col min="8962" max="8969" width="7.375" style="106" customWidth="1"/>
    <col min="8970" max="8970" width="53.25" style="106" customWidth="1"/>
    <col min="8971" max="9216" width="9" style="106" customWidth="1"/>
    <col min="9217" max="9217" width="15" style="106" customWidth="1"/>
    <col min="9218" max="9225" width="7.375" style="106" customWidth="1"/>
    <col min="9226" max="9226" width="53.25" style="106" customWidth="1"/>
    <col min="9227" max="9472" width="9" style="106" customWidth="1"/>
    <col min="9473" max="9473" width="15" style="106" customWidth="1"/>
    <col min="9474" max="9481" width="7.375" style="106" customWidth="1"/>
    <col min="9482" max="9482" width="53.25" style="106" customWidth="1"/>
    <col min="9483" max="9728" width="9" style="106" customWidth="1"/>
    <col min="9729" max="9729" width="15" style="106" customWidth="1"/>
    <col min="9730" max="9737" width="7.375" style="106" customWidth="1"/>
    <col min="9738" max="9738" width="53.25" style="106" customWidth="1"/>
    <col min="9739" max="9984" width="9" style="106" customWidth="1"/>
    <col min="9985" max="9985" width="15" style="106" customWidth="1"/>
    <col min="9986" max="9993" width="7.375" style="106" customWidth="1"/>
    <col min="9994" max="9994" width="53.25" style="106" customWidth="1"/>
    <col min="9995" max="10240" width="9" style="106" customWidth="1"/>
    <col min="10241" max="10241" width="15" style="106" customWidth="1"/>
    <col min="10242" max="10249" width="7.375" style="106" customWidth="1"/>
    <col min="10250" max="10250" width="53.25" style="106" customWidth="1"/>
    <col min="10251" max="10496" width="9" style="106" customWidth="1"/>
    <col min="10497" max="10497" width="15" style="106" customWidth="1"/>
    <col min="10498" max="10505" width="7.375" style="106" customWidth="1"/>
    <col min="10506" max="10506" width="53.25" style="106" customWidth="1"/>
    <col min="10507" max="10752" width="9" style="106" customWidth="1"/>
    <col min="10753" max="10753" width="15" style="106" customWidth="1"/>
    <col min="10754" max="10761" width="7.375" style="106" customWidth="1"/>
    <col min="10762" max="10762" width="53.25" style="106" customWidth="1"/>
    <col min="10763" max="11008" width="9" style="106" customWidth="1"/>
    <col min="11009" max="11009" width="15" style="106" customWidth="1"/>
    <col min="11010" max="11017" width="7.375" style="106" customWidth="1"/>
    <col min="11018" max="11018" width="53.25" style="106" customWidth="1"/>
    <col min="11019" max="11264" width="9" style="106" customWidth="1"/>
    <col min="11265" max="11265" width="15" style="106" customWidth="1"/>
    <col min="11266" max="11273" width="7.375" style="106" customWidth="1"/>
    <col min="11274" max="11274" width="53.25" style="106" customWidth="1"/>
    <col min="11275" max="11520" width="9" style="106" customWidth="1"/>
    <col min="11521" max="11521" width="15" style="106" customWidth="1"/>
    <col min="11522" max="11529" width="7.375" style="106" customWidth="1"/>
    <col min="11530" max="11530" width="53.25" style="106" customWidth="1"/>
    <col min="11531" max="11776" width="9" style="106" customWidth="1"/>
    <col min="11777" max="11777" width="15" style="106" customWidth="1"/>
    <col min="11778" max="11785" width="7.375" style="106" customWidth="1"/>
    <col min="11786" max="11786" width="53.25" style="106" customWidth="1"/>
    <col min="11787" max="12032" width="9" style="106" customWidth="1"/>
    <col min="12033" max="12033" width="15" style="106" customWidth="1"/>
    <col min="12034" max="12041" width="7.375" style="106" customWidth="1"/>
    <col min="12042" max="12042" width="53.25" style="106" customWidth="1"/>
    <col min="12043" max="12288" width="9" style="106" customWidth="1"/>
    <col min="12289" max="12289" width="15" style="106" customWidth="1"/>
    <col min="12290" max="12297" width="7.375" style="106" customWidth="1"/>
    <col min="12298" max="12298" width="53.25" style="106" customWidth="1"/>
    <col min="12299" max="12544" width="9" style="106" customWidth="1"/>
    <col min="12545" max="12545" width="15" style="106" customWidth="1"/>
    <col min="12546" max="12553" width="7.375" style="106" customWidth="1"/>
    <col min="12554" max="12554" width="53.25" style="106" customWidth="1"/>
    <col min="12555" max="12800" width="9" style="106" customWidth="1"/>
    <col min="12801" max="12801" width="15" style="106" customWidth="1"/>
    <col min="12802" max="12809" width="7.375" style="106" customWidth="1"/>
    <col min="12810" max="12810" width="53.25" style="106" customWidth="1"/>
    <col min="12811" max="13056" width="9" style="106" customWidth="1"/>
    <col min="13057" max="13057" width="15" style="106" customWidth="1"/>
    <col min="13058" max="13065" width="7.375" style="106" customWidth="1"/>
    <col min="13066" max="13066" width="53.25" style="106" customWidth="1"/>
    <col min="13067" max="13312" width="9" style="106" customWidth="1"/>
    <col min="13313" max="13313" width="15" style="106" customWidth="1"/>
    <col min="13314" max="13321" width="7.375" style="106" customWidth="1"/>
    <col min="13322" max="13322" width="53.25" style="106" customWidth="1"/>
    <col min="13323" max="13568" width="9" style="106" customWidth="1"/>
    <col min="13569" max="13569" width="15" style="106" customWidth="1"/>
    <col min="13570" max="13577" width="7.375" style="106" customWidth="1"/>
    <col min="13578" max="13578" width="53.25" style="106" customWidth="1"/>
    <col min="13579" max="13824" width="9" style="106" customWidth="1"/>
    <col min="13825" max="13825" width="15" style="106" customWidth="1"/>
    <col min="13826" max="13833" width="7.375" style="106" customWidth="1"/>
    <col min="13834" max="13834" width="53.25" style="106" customWidth="1"/>
    <col min="13835" max="14080" width="9" style="106" customWidth="1"/>
    <col min="14081" max="14081" width="15" style="106" customWidth="1"/>
    <col min="14082" max="14089" width="7.375" style="106" customWidth="1"/>
    <col min="14090" max="14090" width="53.25" style="106" customWidth="1"/>
    <col min="14091" max="14336" width="9" style="106" customWidth="1"/>
    <col min="14337" max="14337" width="15" style="106" customWidth="1"/>
    <col min="14338" max="14345" width="7.375" style="106" customWidth="1"/>
    <col min="14346" max="14346" width="53.25" style="106" customWidth="1"/>
    <col min="14347" max="14592" width="9" style="106" customWidth="1"/>
    <col min="14593" max="14593" width="15" style="106" customWidth="1"/>
    <col min="14594" max="14601" width="7.375" style="106" customWidth="1"/>
    <col min="14602" max="14602" width="53.25" style="106" customWidth="1"/>
    <col min="14603" max="14848" width="9" style="106" customWidth="1"/>
    <col min="14849" max="14849" width="15" style="106" customWidth="1"/>
    <col min="14850" max="14857" width="7.375" style="106" customWidth="1"/>
    <col min="14858" max="14858" width="53.25" style="106" customWidth="1"/>
    <col min="14859" max="15104" width="9" style="106" customWidth="1"/>
    <col min="15105" max="15105" width="15" style="106" customWidth="1"/>
    <col min="15106" max="15113" width="7.375" style="106" customWidth="1"/>
    <col min="15114" max="15114" width="53.25" style="106" customWidth="1"/>
    <col min="15115" max="15360" width="9" style="106" customWidth="1"/>
    <col min="15361" max="15361" width="15" style="106" customWidth="1"/>
    <col min="15362" max="15369" width="7.375" style="106" customWidth="1"/>
    <col min="15370" max="15370" width="53.25" style="106" customWidth="1"/>
    <col min="15371" max="15616" width="9" style="106" customWidth="1"/>
    <col min="15617" max="15617" width="15" style="106" customWidth="1"/>
    <col min="15618" max="15625" width="7.375" style="106" customWidth="1"/>
    <col min="15626" max="15626" width="53.25" style="106" customWidth="1"/>
    <col min="15627" max="15872" width="9" style="106" customWidth="1"/>
    <col min="15873" max="15873" width="15" style="106" customWidth="1"/>
    <col min="15874" max="15881" width="7.375" style="106" customWidth="1"/>
    <col min="15882" max="15882" width="53.25" style="106" customWidth="1"/>
    <col min="15883" max="16128" width="9" style="106" customWidth="1"/>
    <col min="16129" max="16129" width="15" style="106" customWidth="1"/>
    <col min="16130" max="16137" width="7.375" style="106" customWidth="1"/>
    <col min="16138" max="16138" width="53.25" style="106" customWidth="1"/>
    <col min="16139" max="16384" width="9" style="106" customWidth="1"/>
  </cols>
  <sheetData>
    <row r="1" spans="1:10" ht="33.950000000000003" customHeight="1" x14ac:dyDescent="0.2">
      <c r="A1" s="244" t="s">
        <v>739</v>
      </c>
      <c r="B1" s="239"/>
      <c r="C1" s="239"/>
      <c r="D1" s="239"/>
      <c r="E1" s="239"/>
      <c r="F1" s="239"/>
      <c r="G1" s="239"/>
      <c r="H1" s="239"/>
      <c r="I1" s="239"/>
      <c r="J1" s="239"/>
    </row>
    <row r="2" spans="1:10" ht="18.399999999999999" customHeight="1" x14ac:dyDescent="0.2">
      <c r="A2" s="245" t="s">
        <v>112</v>
      </c>
      <c r="B2" s="239"/>
      <c r="C2" s="239"/>
      <c r="D2" s="239"/>
      <c r="E2" s="239"/>
      <c r="F2" s="239"/>
      <c r="G2" s="239"/>
      <c r="H2" s="239"/>
      <c r="I2" s="239"/>
      <c r="J2" s="239"/>
    </row>
    <row r="3" spans="1:10" ht="18.399999999999999" customHeight="1" x14ac:dyDescent="0.2">
      <c r="A3" s="245" t="s">
        <v>113</v>
      </c>
      <c r="B3" s="239"/>
      <c r="C3" s="239"/>
      <c r="D3" s="239"/>
      <c r="E3" s="239"/>
      <c r="F3" s="239"/>
      <c r="G3" s="239"/>
      <c r="H3" s="239"/>
      <c r="I3" s="239"/>
      <c r="J3" s="239"/>
    </row>
    <row r="4" spans="1:10" ht="18.399999999999999" customHeight="1" x14ac:dyDescent="0.2">
      <c r="A4" s="245" t="s">
        <v>740</v>
      </c>
      <c r="B4" s="239"/>
      <c r="C4" s="239"/>
      <c r="D4" s="239"/>
      <c r="E4" s="239"/>
      <c r="F4" s="239"/>
      <c r="G4" s="239"/>
      <c r="H4" s="239"/>
      <c r="I4" s="239"/>
      <c r="J4" s="239"/>
    </row>
    <row r="5" spans="1:10" ht="409.6" hidden="1" customHeight="1" x14ac:dyDescent="0.2"/>
    <row r="6" spans="1:10" ht="18.75" customHeight="1" x14ac:dyDescent="0.2">
      <c r="F6" s="106" t="s">
        <v>741</v>
      </c>
      <c r="G6" s="106" t="s">
        <v>742</v>
      </c>
      <c r="H6" s="106" t="s">
        <v>743</v>
      </c>
      <c r="I6" s="106" t="s">
        <v>744</v>
      </c>
    </row>
    <row r="7" spans="1:10" s="129" customFormat="1" ht="14.1" customHeight="1" x14ac:dyDescent="0.2">
      <c r="A7" s="249"/>
      <c r="B7" s="247" t="s">
        <v>745</v>
      </c>
      <c r="C7" s="248"/>
      <c r="D7" s="248"/>
      <c r="E7" s="248"/>
      <c r="F7" s="247" t="s">
        <v>94</v>
      </c>
      <c r="G7" s="248"/>
      <c r="H7" s="248"/>
      <c r="I7" s="248"/>
    </row>
    <row r="8" spans="1:10" s="69" customFormat="1" ht="13.5" customHeight="1" x14ac:dyDescent="0.15">
      <c r="A8" s="265"/>
      <c r="B8" s="266" t="s">
        <v>746</v>
      </c>
      <c r="C8" s="265"/>
      <c r="D8" s="265"/>
      <c r="E8" s="265"/>
      <c r="F8" s="175" t="s">
        <v>747</v>
      </c>
      <c r="G8" s="175" t="s">
        <v>748</v>
      </c>
      <c r="H8" s="175" t="s">
        <v>749</v>
      </c>
      <c r="I8" s="175" t="s">
        <v>750</v>
      </c>
    </row>
    <row r="9" spans="1:10" s="69" customFormat="1" ht="33.75" customHeight="1" x14ac:dyDescent="0.15">
      <c r="A9" s="265"/>
      <c r="B9" s="176" t="s">
        <v>751</v>
      </c>
      <c r="C9" s="176" t="s">
        <v>752</v>
      </c>
      <c r="D9" s="176" t="s">
        <v>753</v>
      </c>
      <c r="E9" s="176" t="s">
        <v>754</v>
      </c>
      <c r="F9" s="176" t="s">
        <v>755</v>
      </c>
      <c r="G9" s="176" t="s">
        <v>755</v>
      </c>
      <c r="H9" s="176" t="s">
        <v>755</v>
      </c>
      <c r="I9" s="176" t="s">
        <v>755</v>
      </c>
    </row>
    <row r="10" spans="1:10" ht="13.5" customHeight="1" x14ac:dyDescent="0.2">
      <c r="A10" s="96" t="s">
        <v>104</v>
      </c>
      <c r="B10" s="97">
        <v>30928600</v>
      </c>
      <c r="C10" s="97">
        <v>37154500</v>
      </c>
      <c r="D10" s="97">
        <v>34904200</v>
      </c>
      <c r="E10" s="97">
        <v>30037700</v>
      </c>
      <c r="F10" s="97">
        <v>24130100</v>
      </c>
      <c r="G10" s="97">
        <v>23915200</v>
      </c>
      <c r="H10" s="97">
        <v>23196100</v>
      </c>
      <c r="I10" s="97">
        <v>23711400</v>
      </c>
    </row>
    <row r="11" spans="1:10" ht="13.5" customHeight="1" x14ac:dyDescent="0.2">
      <c r="A11" s="96" t="s">
        <v>107</v>
      </c>
      <c r="B11" s="97">
        <v>30967400</v>
      </c>
      <c r="C11" s="97">
        <v>37187100</v>
      </c>
      <c r="D11" s="97">
        <v>34944400</v>
      </c>
      <c r="E11" s="97">
        <v>30074200</v>
      </c>
      <c r="F11" s="97">
        <v>24168800</v>
      </c>
      <c r="G11" s="97">
        <v>23948100</v>
      </c>
      <c r="H11" s="97">
        <v>23232700</v>
      </c>
      <c r="I11" s="97">
        <v>23751900</v>
      </c>
    </row>
    <row r="12" spans="1:10" ht="13.5" customHeight="1" x14ac:dyDescent="0.2">
      <c r="A12" s="96" t="s">
        <v>108</v>
      </c>
      <c r="B12" s="97">
        <v>31006100</v>
      </c>
      <c r="C12" s="97">
        <v>37219400</v>
      </c>
      <c r="D12" s="97">
        <v>34983900</v>
      </c>
      <c r="E12" s="97">
        <v>30110600</v>
      </c>
      <c r="F12" s="97">
        <v>24207600</v>
      </c>
      <c r="G12" s="97">
        <v>23980600</v>
      </c>
      <c r="H12" s="97">
        <v>23269200</v>
      </c>
      <c r="I12" s="97">
        <v>23791600</v>
      </c>
    </row>
    <row r="13" spans="1:10" ht="13.5" customHeight="1" x14ac:dyDescent="0.2">
      <c r="A13" s="96" t="s">
        <v>109</v>
      </c>
      <c r="B13" s="97">
        <v>31044900</v>
      </c>
      <c r="C13" s="97">
        <v>37251800</v>
      </c>
      <c r="D13" s="97">
        <v>35023200</v>
      </c>
      <c r="E13" s="97">
        <v>30146700</v>
      </c>
      <c r="F13" s="97">
        <v>24246400</v>
      </c>
      <c r="G13" s="97">
        <v>24013100</v>
      </c>
      <c r="H13" s="97">
        <v>23305400</v>
      </c>
      <c r="I13" s="97">
        <v>23831100</v>
      </c>
    </row>
    <row r="14" spans="1:10" ht="13.5" customHeight="1" x14ac:dyDescent="0.2">
      <c r="A14" s="96" t="s">
        <v>110</v>
      </c>
      <c r="B14" s="97">
        <v>31083800</v>
      </c>
      <c r="C14" s="97">
        <v>37284300</v>
      </c>
      <c r="D14" s="97">
        <v>35062900</v>
      </c>
      <c r="E14" s="97">
        <v>30183100</v>
      </c>
      <c r="F14" s="97">
        <v>24285200</v>
      </c>
      <c r="G14" s="97">
        <v>24045700</v>
      </c>
      <c r="H14" s="97">
        <v>23341900</v>
      </c>
      <c r="I14" s="97">
        <v>23871100</v>
      </c>
    </row>
    <row r="15" spans="1:10" ht="13.5" customHeight="1" x14ac:dyDescent="0.2">
      <c r="A15" s="96" t="s">
        <v>756</v>
      </c>
      <c r="B15" s="97">
        <v>31122500</v>
      </c>
      <c r="C15" s="97">
        <v>37316700</v>
      </c>
      <c r="D15" s="97">
        <v>35102700</v>
      </c>
      <c r="E15" s="97">
        <v>30219500</v>
      </c>
      <c r="F15" s="97">
        <v>24323800</v>
      </c>
      <c r="G15" s="97">
        <v>24078300</v>
      </c>
      <c r="H15" s="97">
        <v>23378500</v>
      </c>
      <c r="I15" s="97">
        <v>23911200</v>
      </c>
    </row>
    <row r="16" spans="1:10" ht="13.5" customHeight="1" x14ac:dyDescent="0.2">
      <c r="A16" s="100"/>
      <c r="B16" s="101"/>
      <c r="C16" s="101"/>
      <c r="D16" s="101"/>
      <c r="E16" s="101"/>
      <c r="F16" s="101"/>
      <c r="G16" s="101"/>
      <c r="H16" s="101"/>
      <c r="I16" s="101"/>
    </row>
    <row r="17" spans="1:9" ht="13.5" customHeight="1" x14ac:dyDescent="0.2">
      <c r="A17" s="96"/>
      <c r="B17" s="97"/>
      <c r="C17" s="97"/>
      <c r="D17" s="97"/>
      <c r="E17" s="97"/>
      <c r="F17" s="97"/>
      <c r="G17" s="97"/>
      <c r="H17" s="97"/>
      <c r="I17" s="97"/>
    </row>
    <row r="18" spans="1:9" ht="13.5" customHeight="1" x14ac:dyDescent="0.2">
      <c r="A18" s="96"/>
      <c r="B18" s="97"/>
      <c r="C18" s="97"/>
      <c r="D18" s="97"/>
      <c r="E18" s="97"/>
      <c r="F18" s="97"/>
      <c r="G18" s="97"/>
      <c r="H18" s="97"/>
      <c r="I18" s="97"/>
    </row>
    <row r="19" spans="1:9" ht="13.5" customHeight="1" x14ac:dyDescent="0.2">
      <c r="A19" s="96"/>
      <c r="B19" s="97"/>
      <c r="C19" s="97"/>
      <c r="D19" s="97"/>
      <c r="E19" s="97"/>
      <c r="F19" s="97"/>
      <c r="G19" s="97"/>
      <c r="H19" s="97"/>
      <c r="I19" s="97"/>
    </row>
    <row r="20" spans="1:9" ht="13.5" customHeight="1" x14ac:dyDescent="0.2">
      <c r="A20" s="96"/>
      <c r="B20" s="97"/>
      <c r="C20" s="97"/>
      <c r="D20" s="97"/>
      <c r="E20" s="97"/>
      <c r="F20" s="97"/>
      <c r="G20" s="97"/>
      <c r="H20" s="97"/>
      <c r="I20" s="97"/>
    </row>
    <row r="21" spans="1:9" ht="13.5" customHeight="1" x14ac:dyDescent="0.2">
      <c r="A21" s="96"/>
      <c r="B21" s="97"/>
      <c r="C21" s="97"/>
      <c r="D21" s="97"/>
      <c r="E21" s="97"/>
      <c r="F21" s="97"/>
      <c r="G21" s="97"/>
      <c r="H21" s="97"/>
      <c r="I21" s="97"/>
    </row>
    <row r="22" spans="1:9" ht="13.5" customHeight="1" x14ac:dyDescent="0.2">
      <c r="A22" s="96"/>
      <c r="B22" s="97"/>
      <c r="C22" s="97"/>
      <c r="D22" s="97"/>
      <c r="E22" s="97"/>
      <c r="F22" s="97"/>
      <c r="G22" s="97"/>
      <c r="H22" s="97"/>
      <c r="I22" s="97"/>
    </row>
    <row r="23" spans="1:9" ht="13.5" customHeight="1" x14ac:dyDescent="0.2">
      <c r="A23" s="96"/>
      <c r="B23" s="97"/>
      <c r="C23" s="97"/>
      <c r="D23" s="97"/>
      <c r="E23" s="97"/>
      <c r="F23" s="97"/>
      <c r="G23" s="97"/>
      <c r="H23" s="97"/>
      <c r="I23" s="97"/>
    </row>
    <row r="24" spans="1:9" ht="13.5" customHeight="1" x14ac:dyDescent="0.2">
      <c r="A24" s="96"/>
      <c r="B24" s="97"/>
      <c r="C24" s="97"/>
      <c r="D24" s="97"/>
      <c r="E24" s="97"/>
      <c r="F24" s="97"/>
      <c r="G24" s="97"/>
      <c r="H24" s="97"/>
      <c r="I24" s="97"/>
    </row>
    <row r="25" spans="1:9" ht="13.5" customHeight="1" x14ac:dyDescent="0.2">
      <c r="A25" s="96"/>
      <c r="B25" s="97"/>
      <c r="C25" s="97"/>
      <c r="D25" s="97"/>
      <c r="E25" s="97"/>
      <c r="F25" s="97"/>
      <c r="G25" s="97"/>
      <c r="H25" s="97"/>
      <c r="I25" s="97"/>
    </row>
    <row r="26" spans="1:9" ht="13.5" customHeight="1" x14ac:dyDescent="0.2">
      <c r="A26" s="96"/>
      <c r="B26" s="97"/>
      <c r="C26" s="97"/>
      <c r="D26" s="97"/>
      <c r="E26" s="97"/>
      <c r="F26" s="97"/>
      <c r="G26" s="97"/>
      <c r="H26" s="97"/>
      <c r="I26" s="97"/>
    </row>
    <row r="27" spans="1:9" ht="13.5" customHeight="1" x14ac:dyDescent="0.2">
      <c r="A27" s="96"/>
      <c r="B27" s="97"/>
      <c r="C27" s="97"/>
      <c r="D27" s="97"/>
      <c r="E27" s="97"/>
      <c r="F27" s="97"/>
      <c r="G27" s="97"/>
      <c r="H27" s="97"/>
      <c r="I27" s="97"/>
    </row>
    <row r="28" spans="1:9" ht="13.5" customHeight="1" x14ac:dyDescent="0.2">
      <c r="A28" s="96"/>
      <c r="B28" s="97"/>
      <c r="C28" s="97"/>
      <c r="D28" s="97"/>
      <c r="E28" s="97"/>
      <c r="F28" s="97"/>
      <c r="G28" s="97"/>
      <c r="H28" s="97"/>
      <c r="I28" s="97"/>
    </row>
    <row r="29" spans="1:9" ht="13.5" customHeight="1" x14ac:dyDescent="0.2">
      <c r="A29" s="96"/>
      <c r="B29" s="97"/>
      <c r="C29" s="97"/>
      <c r="D29" s="97"/>
      <c r="E29" s="97"/>
      <c r="F29" s="97"/>
      <c r="G29" s="97"/>
      <c r="H29" s="97"/>
      <c r="I29" s="97"/>
    </row>
    <row r="30" spans="1:9" ht="13.5" customHeight="1" x14ac:dyDescent="0.2">
      <c r="A30" s="96"/>
      <c r="B30" s="97"/>
      <c r="C30" s="97"/>
      <c r="D30" s="97"/>
      <c r="E30" s="97"/>
      <c r="F30" s="97"/>
      <c r="G30" s="97"/>
      <c r="H30" s="97"/>
      <c r="I30" s="97"/>
    </row>
    <row r="31" spans="1:9" ht="13.5" customHeight="1" x14ac:dyDescent="0.2">
      <c r="A31" s="96"/>
      <c r="B31" s="97"/>
      <c r="C31" s="97"/>
      <c r="D31" s="97"/>
      <c r="E31" s="97"/>
      <c r="F31" s="97"/>
      <c r="G31" s="97"/>
      <c r="H31" s="97"/>
      <c r="I31" s="97"/>
    </row>
    <row r="32" spans="1:9" ht="13.5" customHeight="1" x14ac:dyDescent="0.2">
      <c r="A32" s="96"/>
      <c r="B32" s="97"/>
      <c r="C32" s="97"/>
      <c r="D32" s="97"/>
      <c r="E32" s="97"/>
      <c r="F32" s="97"/>
      <c r="G32" s="97"/>
      <c r="H32" s="97"/>
      <c r="I32" s="97"/>
    </row>
    <row r="33" spans="1:10" ht="13.5" customHeight="1" x14ac:dyDescent="0.2">
      <c r="A33" s="96"/>
      <c r="B33" s="97"/>
      <c r="C33" s="97"/>
      <c r="D33" s="97"/>
      <c r="E33" s="97"/>
      <c r="F33" s="97"/>
      <c r="G33" s="97"/>
      <c r="H33" s="97"/>
      <c r="I33" s="97"/>
    </row>
    <row r="34" spans="1:10" ht="13.5" customHeight="1" x14ac:dyDescent="0.2">
      <c r="A34" s="96"/>
      <c r="B34" s="97"/>
      <c r="C34" s="97"/>
      <c r="D34" s="97"/>
      <c r="E34" s="97"/>
      <c r="F34" s="97"/>
      <c r="G34" s="97"/>
      <c r="H34" s="97"/>
      <c r="I34" s="97"/>
    </row>
    <row r="35" spans="1:10" ht="13.5" customHeight="1" x14ac:dyDescent="0.2">
      <c r="A35" s="96"/>
      <c r="B35" s="97"/>
      <c r="C35" s="97"/>
      <c r="D35" s="97"/>
      <c r="E35" s="97"/>
      <c r="F35" s="97"/>
      <c r="G35" s="97"/>
      <c r="H35" s="97"/>
      <c r="I35" s="97"/>
    </row>
    <row r="36" spans="1:10" ht="13.5" customHeight="1" x14ac:dyDescent="0.2">
      <c r="A36" s="96"/>
      <c r="B36" s="97"/>
      <c r="C36" s="97"/>
      <c r="D36" s="97"/>
      <c r="E36" s="97"/>
      <c r="F36" s="97"/>
      <c r="G36" s="97"/>
      <c r="H36" s="97"/>
      <c r="I36" s="97"/>
    </row>
    <row r="37" spans="1:10" ht="13.5" customHeight="1" x14ac:dyDescent="0.2">
      <c r="A37" s="96"/>
      <c r="B37" s="97"/>
      <c r="C37" s="97"/>
      <c r="D37" s="97"/>
      <c r="E37" s="97"/>
      <c r="F37" s="97"/>
      <c r="G37" s="97"/>
      <c r="H37" s="97"/>
      <c r="I37" s="97"/>
    </row>
    <row r="38" spans="1:10" ht="13.5" customHeight="1" x14ac:dyDescent="0.2">
      <c r="A38" s="96"/>
      <c r="B38" s="97"/>
      <c r="C38" s="97"/>
      <c r="D38" s="97"/>
      <c r="E38" s="97"/>
      <c r="F38" s="97"/>
      <c r="G38" s="97"/>
      <c r="H38" s="97"/>
      <c r="I38" s="97"/>
    </row>
    <row r="39" spans="1:10" ht="13.5" customHeight="1" x14ac:dyDescent="0.2">
      <c r="A39" s="96"/>
      <c r="B39" s="97"/>
      <c r="C39" s="97"/>
      <c r="D39" s="97"/>
      <c r="E39" s="97"/>
      <c r="F39" s="97"/>
      <c r="G39" s="97"/>
      <c r="H39" s="97"/>
      <c r="I39" s="97"/>
    </row>
    <row r="40" spans="1:10" ht="13.5" customHeight="1" x14ac:dyDescent="0.2">
      <c r="A40" s="96"/>
      <c r="B40" s="97"/>
      <c r="C40" s="97"/>
      <c r="D40" s="97"/>
      <c r="E40" s="97"/>
      <c r="F40" s="97"/>
      <c r="G40" s="97"/>
      <c r="H40" s="97"/>
      <c r="I40" s="97"/>
    </row>
    <row r="41" spans="1:10" ht="13.5" customHeight="1" x14ac:dyDescent="0.2">
      <c r="A41" s="96"/>
      <c r="B41" s="97"/>
      <c r="C41" s="97"/>
      <c r="D41" s="97"/>
      <c r="E41" s="97"/>
      <c r="F41" s="97"/>
      <c r="G41" s="97"/>
      <c r="H41" s="97"/>
      <c r="I41" s="97"/>
    </row>
    <row r="42" spans="1:10" ht="13.5" customHeight="1" x14ac:dyDescent="0.2">
      <c r="A42" s="133"/>
      <c r="B42" s="134"/>
      <c r="C42" s="134"/>
      <c r="D42" s="134"/>
      <c r="E42" s="134"/>
      <c r="F42" s="134"/>
      <c r="G42" s="134"/>
      <c r="H42" s="134"/>
      <c r="I42" s="134"/>
    </row>
    <row r="43" spans="1:10" ht="13.5" customHeight="1" x14ac:dyDescent="0.2">
      <c r="A43" s="133"/>
      <c r="B43" s="134"/>
      <c r="C43" s="134"/>
      <c r="D43" s="134"/>
      <c r="E43" s="134"/>
      <c r="F43" s="134"/>
      <c r="G43" s="134"/>
      <c r="H43" s="134"/>
      <c r="I43" s="134"/>
    </row>
    <row r="45" spans="1:10" x14ac:dyDescent="0.2">
      <c r="A45" s="106" t="str">
        <f t="shared" ref="A45:A75" si="0">A10</f>
        <v>2018/06/01</v>
      </c>
      <c r="B45" s="106">
        <f t="shared" ref="B45:I54" si="1">B11-B10</f>
        <v>38800</v>
      </c>
      <c r="C45" s="106">
        <f t="shared" si="1"/>
        <v>32600</v>
      </c>
      <c r="D45" s="106">
        <f t="shared" si="1"/>
        <v>40200</v>
      </c>
      <c r="E45" s="106">
        <f t="shared" si="1"/>
        <v>36500</v>
      </c>
      <c r="F45" s="106">
        <f t="shared" si="1"/>
        <v>38700</v>
      </c>
      <c r="G45" s="106">
        <f t="shared" si="1"/>
        <v>32900</v>
      </c>
      <c r="H45" s="106">
        <f t="shared" si="1"/>
        <v>36600</v>
      </c>
      <c r="I45" s="106">
        <f t="shared" si="1"/>
        <v>40500</v>
      </c>
      <c r="J45" s="106">
        <f t="shared" ref="J45:J75" si="2">SUM(F45:I45)</f>
        <v>148700</v>
      </c>
    </row>
    <row r="46" spans="1:10" x14ac:dyDescent="0.2">
      <c r="A46" s="106" t="str">
        <f t="shared" si="0"/>
        <v>2018/06/02</v>
      </c>
      <c r="B46" s="106">
        <f t="shared" si="1"/>
        <v>38700</v>
      </c>
      <c r="C46" s="106">
        <f t="shared" si="1"/>
        <v>32300</v>
      </c>
      <c r="D46" s="106">
        <f t="shared" si="1"/>
        <v>39500</v>
      </c>
      <c r="E46" s="106">
        <f t="shared" si="1"/>
        <v>36400</v>
      </c>
      <c r="F46" s="106">
        <f t="shared" si="1"/>
        <v>38800</v>
      </c>
      <c r="G46" s="106">
        <f t="shared" si="1"/>
        <v>32500</v>
      </c>
      <c r="H46" s="106">
        <f t="shared" si="1"/>
        <v>36500</v>
      </c>
      <c r="I46" s="106">
        <f t="shared" si="1"/>
        <v>39700</v>
      </c>
      <c r="J46" s="106">
        <f t="shared" si="2"/>
        <v>147500</v>
      </c>
    </row>
    <row r="47" spans="1:10" x14ac:dyDescent="0.2">
      <c r="A47" s="106" t="str">
        <f t="shared" si="0"/>
        <v>2018/06/03</v>
      </c>
      <c r="B47" s="106">
        <f t="shared" si="1"/>
        <v>38800</v>
      </c>
      <c r="C47" s="106">
        <f t="shared" si="1"/>
        <v>32400</v>
      </c>
      <c r="D47" s="106">
        <f t="shared" si="1"/>
        <v>39300</v>
      </c>
      <c r="E47" s="106">
        <f t="shared" si="1"/>
        <v>36100</v>
      </c>
      <c r="F47" s="106">
        <f t="shared" si="1"/>
        <v>38800</v>
      </c>
      <c r="G47" s="106">
        <f t="shared" si="1"/>
        <v>32500</v>
      </c>
      <c r="H47" s="106">
        <f t="shared" si="1"/>
        <v>36200</v>
      </c>
      <c r="I47" s="106">
        <f t="shared" si="1"/>
        <v>39500</v>
      </c>
      <c r="J47" s="106">
        <f t="shared" si="2"/>
        <v>147000</v>
      </c>
    </row>
    <row r="48" spans="1:10" x14ac:dyDescent="0.2">
      <c r="A48" s="106" t="str">
        <f t="shared" si="0"/>
        <v>2018/06/04</v>
      </c>
      <c r="B48" s="106">
        <f t="shared" si="1"/>
        <v>38900</v>
      </c>
      <c r="C48" s="106">
        <f t="shared" si="1"/>
        <v>32500</v>
      </c>
      <c r="D48" s="106">
        <f t="shared" si="1"/>
        <v>39700</v>
      </c>
      <c r="E48" s="106">
        <f t="shared" si="1"/>
        <v>36400</v>
      </c>
      <c r="F48" s="106">
        <f t="shared" si="1"/>
        <v>38800</v>
      </c>
      <c r="G48" s="106">
        <f t="shared" si="1"/>
        <v>32600</v>
      </c>
      <c r="H48" s="106">
        <f t="shared" si="1"/>
        <v>36500</v>
      </c>
      <c r="I48" s="106">
        <f t="shared" si="1"/>
        <v>40000</v>
      </c>
      <c r="J48" s="106">
        <f t="shared" si="2"/>
        <v>147900</v>
      </c>
    </row>
    <row r="49" spans="1:10" x14ac:dyDescent="0.2">
      <c r="A49" s="106" t="str">
        <f t="shared" si="0"/>
        <v>2018/06/05</v>
      </c>
      <c r="B49" s="106">
        <f t="shared" si="1"/>
        <v>38700</v>
      </c>
      <c r="C49" s="106">
        <f t="shared" si="1"/>
        <v>32400</v>
      </c>
      <c r="D49" s="106">
        <f t="shared" si="1"/>
        <v>39800</v>
      </c>
      <c r="E49" s="106">
        <f t="shared" si="1"/>
        <v>36400</v>
      </c>
      <c r="F49" s="106">
        <f t="shared" si="1"/>
        <v>38600</v>
      </c>
      <c r="G49" s="106">
        <f t="shared" si="1"/>
        <v>32600</v>
      </c>
      <c r="H49" s="106">
        <f t="shared" si="1"/>
        <v>36600</v>
      </c>
      <c r="I49" s="106">
        <f t="shared" si="1"/>
        <v>40100</v>
      </c>
      <c r="J49" s="106">
        <f t="shared" si="2"/>
        <v>147900</v>
      </c>
    </row>
    <row r="50" spans="1:10" x14ac:dyDescent="0.2">
      <c r="A50" s="106" t="str">
        <f t="shared" si="0"/>
        <v>2018/06/06</v>
      </c>
      <c r="B50" s="106">
        <f t="shared" si="1"/>
        <v>-31122500</v>
      </c>
      <c r="C50" s="106">
        <f t="shared" si="1"/>
        <v>-37316700</v>
      </c>
      <c r="D50" s="106">
        <f t="shared" si="1"/>
        <v>-35102700</v>
      </c>
      <c r="E50" s="106">
        <f t="shared" si="1"/>
        <v>-30219500</v>
      </c>
      <c r="F50" s="106">
        <f t="shared" si="1"/>
        <v>-24323800</v>
      </c>
      <c r="G50" s="106">
        <f t="shared" si="1"/>
        <v>-24078300</v>
      </c>
      <c r="H50" s="106">
        <f t="shared" si="1"/>
        <v>-23378500</v>
      </c>
      <c r="I50" s="106">
        <f t="shared" si="1"/>
        <v>-23911200</v>
      </c>
      <c r="J50" s="106">
        <f t="shared" si="2"/>
        <v>-95691800</v>
      </c>
    </row>
    <row r="51" spans="1:10" x14ac:dyDescent="0.2">
      <c r="A51" s="106">
        <f t="shared" si="0"/>
        <v>0</v>
      </c>
      <c r="B51" s="106">
        <f t="shared" si="1"/>
        <v>0</v>
      </c>
      <c r="C51" s="106">
        <f t="shared" si="1"/>
        <v>0</v>
      </c>
      <c r="D51" s="106">
        <f t="shared" si="1"/>
        <v>0</v>
      </c>
      <c r="E51" s="106">
        <f t="shared" si="1"/>
        <v>0</v>
      </c>
      <c r="F51" s="106">
        <f t="shared" si="1"/>
        <v>0</v>
      </c>
      <c r="G51" s="106">
        <f t="shared" si="1"/>
        <v>0</v>
      </c>
      <c r="H51" s="106">
        <f t="shared" si="1"/>
        <v>0</v>
      </c>
      <c r="I51" s="106">
        <f t="shared" si="1"/>
        <v>0</v>
      </c>
      <c r="J51" s="106">
        <f t="shared" si="2"/>
        <v>0</v>
      </c>
    </row>
    <row r="52" spans="1:10" x14ac:dyDescent="0.2">
      <c r="A52" s="106">
        <f t="shared" si="0"/>
        <v>0</v>
      </c>
      <c r="B52" s="106">
        <f t="shared" si="1"/>
        <v>0</v>
      </c>
      <c r="C52" s="106">
        <f t="shared" si="1"/>
        <v>0</v>
      </c>
      <c r="D52" s="106">
        <f t="shared" si="1"/>
        <v>0</v>
      </c>
      <c r="E52" s="106">
        <f t="shared" si="1"/>
        <v>0</v>
      </c>
      <c r="F52" s="106">
        <f t="shared" si="1"/>
        <v>0</v>
      </c>
      <c r="G52" s="106">
        <f t="shared" si="1"/>
        <v>0</v>
      </c>
      <c r="H52" s="106">
        <f t="shared" si="1"/>
        <v>0</v>
      </c>
      <c r="I52" s="106">
        <f t="shared" si="1"/>
        <v>0</v>
      </c>
      <c r="J52" s="106">
        <f t="shared" si="2"/>
        <v>0</v>
      </c>
    </row>
    <row r="53" spans="1:10" x14ac:dyDescent="0.2">
      <c r="A53" s="106">
        <f t="shared" si="0"/>
        <v>0</v>
      </c>
      <c r="B53" s="106">
        <f t="shared" si="1"/>
        <v>0</v>
      </c>
      <c r="C53" s="106">
        <f t="shared" si="1"/>
        <v>0</v>
      </c>
      <c r="D53" s="106">
        <f t="shared" si="1"/>
        <v>0</v>
      </c>
      <c r="E53" s="106">
        <f t="shared" si="1"/>
        <v>0</v>
      </c>
      <c r="F53" s="106">
        <f t="shared" si="1"/>
        <v>0</v>
      </c>
      <c r="G53" s="106">
        <f t="shared" si="1"/>
        <v>0</v>
      </c>
      <c r="H53" s="106">
        <f t="shared" si="1"/>
        <v>0</v>
      </c>
      <c r="I53" s="106">
        <f t="shared" si="1"/>
        <v>0</v>
      </c>
      <c r="J53" s="106">
        <f t="shared" si="2"/>
        <v>0</v>
      </c>
    </row>
    <row r="54" spans="1:10" x14ac:dyDescent="0.2">
      <c r="A54" s="106">
        <f t="shared" si="0"/>
        <v>0</v>
      </c>
      <c r="B54" s="106">
        <f t="shared" si="1"/>
        <v>0</v>
      </c>
      <c r="C54" s="106">
        <f t="shared" si="1"/>
        <v>0</v>
      </c>
      <c r="D54" s="106">
        <f t="shared" si="1"/>
        <v>0</v>
      </c>
      <c r="E54" s="106">
        <f t="shared" si="1"/>
        <v>0</v>
      </c>
      <c r="F54" s="106">
        <f t="shared" si="1"/>
        <v>0</v>
      </c>
      <c r="G54" s="106">
        <f t="shared" si="1"/>
        <v>0</v>
      </c>
      <c r="H54" s="106">
        <f t="shared" si="1"/>
        <v>0</v>
      </c>
      <c r="I54" s="106">
        <f t="shared" si="1"/>
        <v>0</v>
      </c>
      <c r="J54" s="106">
        <f t="shared" si="2"/>
        <v>0</v>
      </c>
    </row>
    <row r="55" spans="1:10" x14ac:dyDescent="0.2">
      <c r="A55" s="106">
        <f t="shared" si="0"/>
        <v>0</v>
      </c>
      <c r="B55" s="106">
        <f t="shared" ref="B55:I64" si="3">B21-B20</f>
        <v>0</v>
      </c>
      <c r="C55" s="106">
        <f t="shared" si="3"/>
        <v>0</v>
      </c>
      <c r="D55" s="106">
        <f t="shared" si="3"/>
        <v>0</v>
      </c>
      <c r="E55" s="106">
        <f t="shared" si="3"/>
        <v>0</v>
      </c>
      <c r="F55" s="106">
        <f t="shared" si="3"/>
        <v>0</v>
      </c>
      <c r="G55" s="106">
        <f t="shared" si="3"/>
        <v>0</v>
      </c>
      <c r="H55" s="106">
        <f t="shared" si="3"/>
        <v>0</v>
      </c>
      <c r="I55" s="106">
        <f t="shared" si="3"/>
        <v>0</v>
      </c>
      <c r="J55" s="106">
        <f t="shared" si="2"/>
        <v>0</v>
      </c>
    </row>
    <row r="56" spans="1:10" x14ac:dyDescent="0.2">
      <c r="A56" s="106">
        <f t="shared" si="0"/>
        <v>0</v>
      </c>
      <c r="B56" s="106">
        <f t="shared" si="3"/>
        <v>0</v>
      </c>
      <c r="C56" s="106">
        <f t="shared" si="3"/>
        <v>0</v>
      </c>
      <c r="D56" s="106">
        <f t="shared" si="3"/>
        <v>0</v>
      </c>
      <c r="E56" s="106">
        <f t="shared" si="3"/>
        <v>0</v>
      </c>
      <c r="F56" s="106">
        <f t="shared" si="3"/>
        <v>0</v>
      </c>
      <c r="G56" s="106">
        <f t="shared" si="3"/>
        <v>0</v>
      </c>
      <c r="H56" s="106">
        <f t="shared" si="3"/>
        <v>0</v>
      </c>
      <c r="I56" s="106">
        <f t="shared" si="3"/>
        <v>0</v>
      </c>
      <c r="J56" s="106">
        <f t="shared" si="2"/>
        <v>0</v>
      </c>
    </row>
    <row r="57" spans="1:10" x14ac:dyDescent="0.2">
      <c r="A57" s="106">
        <f t="shared" si="0"/>
        <v>0</v>
      </c>
      <c r="B57" s="106">
        <f t="shared" si="3"/>
        <v>0</v>
      </c>
      <c r="C57" s="106">
        <f t="shared" si="3"/>
        <v>0</v>
      </c>
      <c r="D57" s="106">
        <f t="shared" si="3"/>
        <v>0</v>
      </c>
      <c r="E57" s="106">
        <f t="shared" si="3"/>
        <v>0</v>
      </c>
      <c r="F57" s="106">
        <f t="shared" si="3"/>
        <v>0</v>
      </c>
      <c r="G57" s="106">
        <f t="shared" si="3"/>
        <v>0</v>
      </c>
      <c r="H57" s="106">
        <f t="shared" si="3"/>
        <v>0</v>
      </c>
      <c r="I57" s="106">
        <f t="shared" si="3"/>
        <v>0</v>
      </c>
      <c r="J57" s="106">
        <f t="shared" si="2"/>
        <v>0</v>
      </c>
    </row>
    <row r="58" spans="1:10" x14ac:dyDescent="0.2">
      <c r="A58" s="106">
        <f t="shared" si="0"/>
        <v>0</v>
      </c>
      <c r="B58" s="106">
        <f t="shared" si="3"/>
        <v>0</v>
      </c>
      <c r="C58" s="106">
        <f t="shared" si="3"/>
        <v>0</v>
      </c>
      <c r="D58" s="106">
        <f t="shared" si="3"/>
        <v>0</v>
      </c>
      <c r="E58" s="106">
        <f t="shared" si="3"/>
        <v>0</v>
      </c>
      <c r="F58" s="106">
        <f t="shared" si="3"/>
        <v>0</v>
      </c>
      <c r="G58" s="106">
        <f t="shared" si="3"/>
        <v>0</v>
      </c>
      <c r="H58" s="106">
        <f t="shared" si="3"/>
        <v>0</v>
      </c>
      <c r="I58" s="106">
        <f t="shared" si="3"/>
        <v>0</v>
      </c>
      <c r="J58" s="106">
        <f t="shared" si="2"/>
        <v>0</v>
      </c>
    </row>
    <row r="59" spans="1:10" x14ac:dyDescent="0.2">
      <c r="A59" s="106">
        <f t="shared" si="0"/>
        <v>0</v>
      </c>
      <c r="B59" s="106">
        <f t="shared" si="3"/>
        <v>0</v>
      </c>
      <c r="C59" s="106">
        <f t="shared" si="3"/>
        <v>0</v>
      </c>
      <c r="D59" s="106">
        <f t="shared" si="3"/>
        <v>0</v>
      </c>
      <c r="E59" s="106">
        <f t="shared" si="3"/>
        <v>0</v>
      </c>
      <c r="F59" s="106">
        <f t="shared" si="3"/>
        <v>0</v>
      </c>
      <c r="G59" s="106">
        <f t="shared" si="3"/>
        <v>0</v>
      </c>
      <c r="H59" s="106">
        <f t="shared" si="3"/>
        <v>0</v>
      </c>
      <c r="I59" s="106">
        <f t="shared" si="3"/>
        <v>0</v>
      </c>
      <c r="J59" s="106">
        <f t="shared" si="2"/>
        <v>0</v>
      </c>
    </row>
    <row r="60" spans="1:10" x14ac:dyDescent="0.2">
      <c r="A60" s="106">
        <f t="shared" si="0"/>
        <v>0</v>
      </c>
      <c r="B60" s="106">
        <f t="shared" si="3"/>
        <v>0</v>
      </c>
      <c r="C60" s="106">
        <f t="shared" si="3"/>
        <v>0</v>
      </c>
      <c r="D60" s="106">
        <f t="shared" si="3"/>
        <v>0</v>
      </c>
      <c r="E60" s="106">
        <f t="shared" si="3"/>
        <v>0</v>
      </c>
      <c r="F60" s="106">
        <f t="shared" si="3"/>
        <v>0</v>
      </c>
      <c r="G60" s="106">
        <f t="shared" si="3"/>
        <v>0</v>
      </c>
      <c r="H60" s="106">
        <f t="shared" si="3"/>
        <v>0</v>
      </c>
      <c r="I60" s="106">
        <f t="shared" si="3"/>
        <v>0</v>
      </c>
      <c r="J60" s="106">
        <f t="shared" si="2"/>
        <v>0</v>
      </c>
    </row>
    <row r="61" spans="1:10" x14ac:dyDescent="0.2">
      <c r="A61" s="106">
        <f t="shared" si="0"/>
        <v>0</v>
      </c>
      <c r="B61" s="106">
        <f t="shared" si="3"/>
        <v>0</v>
      </c>
      <c r="C61" s="106">
        <f t="shared" si="3"/>
        <v>0</v>
      </c>
      <c r="D61" s="106">
        <f t="shared" si="3"/>
        <v>0</v>
      </c>
      <c r="E61" s="106">
        <f t="shared" si="3"/>
        <v>0</v>
      </c>
      <c r="F61" s="106">
        <f t="shared" si="3"/>
        <v>0</v>
      </c>
      <c r="G61" s="106">
        <f t="shared" si="3"/>
        <v>0</v>
      </c>
      <c r="H61" s="106">
        <f t="shared" si="3"/>
        <v>0</v>
      </c>
      <c r="I61" s="106">
        <f t="shared" si="3"/>
        <v>0</v>
      </c>
      <c r="J61" s="106">
        <f t="shared" si="2"/>
        <v>0</v>
      </c>
    </row>
    <row r="62" spans="1:10" x14ac:dyDescent="0.2">
      <c r="A62" s="106">
        <f t="shared" si="0"/>
        <v>0</v>
      </c>
      <c r="B62" s="106">
        <f t="shared" si="3"/>
        <v>0</v>
      </c>
      <c r="C62" s="106">
        <f t="shared" si="3"/>
        <v>0</v>
      </c>
      <c r="D62" s="106">
        <f t="shared" si="3"/>
        <v>0</v>
      </c>
      <c r="E62" s="106">
        <f t="shared" si="3"/>
        <v>0</v>
      </c>
      <c r="F62" s="106">
        <f t="shared" si="3"/>
        <v>0</v>
      </c>
      <c r="G62" s="106">
        <f t="shared" si="3"/>
        <v>0</v>
      </c>
      <c r="H62" s="106">
        <f t="shared" si="3"/>
        <v>0</v>
      </c>
      <c r="I62" s="106">
        <f t="shared" si="3"/>
        <v>0</v>
      </c>
      <c r="J62" s="106">
        <f t="shared" si="2"/>
        <v>0</v>
      </c>
    </row>
    <row r="63" spans="1:10" x14ac:dyDescent="0.2">
      <c r="A63" s="106">
        <f t="shared" si="0"/>
        <v>0</v>
      </c>
      <c r="B63" s="106">
        <f t="shared" si="3"/>
        <v>0</v>
      </c>
      <c r="C63" s="106">
        <f t="shared" si="3"/>
        <v>0</v>
      </c>
      <c r="D63" s="106">
        <f t="shared" si="3"/>
        <v>0</v>
      </c>
      <c r="E63" s="106">
        <f t="shared" si="3"/>
        <v>0</v>
      </c>
      <c r="F63" s="106">
        <f t="shared" si="3"/>
        <v>0</v>
      </c>
      <c r="G63" s="106">
        <f t="shared" si="3"/>
        <v>0</v>
      </c>
      <c r="H63" s="106">
        <f t="shared" si="3"/>
        <v>0</v>
      </c>
      <c r="I63" s="106">
        <f t="shared" si="3"/>
        <v>0</v>
      </c>
      <c r="J63" s="106">
        <f t="shared" si="2"/>
        <v>0</v>
      </c>
    </row>
    <row r="64" spans="1:10" x14ac:dyDescent="0.2">
      <c r="A64" s="106">
        <f t="shared" si="0"/>
        <v>0</v>
      </c>
      <c r="B64" s="106">
        <f t="shared" si="3"/>
        <v>0</v>
      </c>
      <c r="C64" s="106">
        <f t="shared" si="3"/>
        <v>0</v>
      </c>
      <c r="D64" s="106">
        <f t="shared" si="3"/>
        <v>0</v>
      </c>
      <c r="E64" s="106">
        <f t="shared" si="3"/>
        <v>0</v>
      </c>
      <c r="F64" s="106">
        <f t="shared" si="3"/>
        <v>0</v>
      </c>
      <c r="G64" s="106">
        <f t="shared" si="3"/>
        <v>0</v>
      </c>
      <c r="H64" s="106">
        <f t="shared" si="3"/>
        <v>0</v>
      </c>
      <c r="I64" s="106">
        <f t="shared" si="3"/>
        <v>0</v>
      </c>
      <c r="J64" s="106">
        <f t="shared" si="2"/>
        <v>0</v>
      </c>
    </row>
    <row r="65" spans="1:10" x14ac:dyDescent="0.2">
      <c r="A65" s="106">
        <f t="shared" si="0"/>
        <v>0</v>
      </c>
      <c r="B65" s="106">
        <f t="shared" ref="B65:I74" si="4">B31-B30</f>
        <v>0</v>
      </c>
      <c r="C65" s="106">
        <f t="shared" si="4"/>
        <v>0</v>
      </c>
      <c r="D65" s="106">
        <f t="shared" si="4"/>
        <v>0</v>
      </c>
      <c r="E65" s="106">
        <f t="shared" si="4"/>
        <v>0</v>
      </c>
      <c r="F65" s="106">
        <f t="shared" si="4"/>
        <v>0</v>
      </c>
      <c r="G65" s="106">
        <f t="shared" si="4"/>
        <v>0</v>
      </c>
      <c r="H65" s="106">
        <f t="shared" si="4"/>
        <v>0</v>
      </c>
      <c r="I65" s="106">
        <f t="shared" si="4"/>
        <v>0</v>
      </c>
      <c r="J65" s="106">
        <f t="shared" si="2"/>
        <v>0</v>
      </c>
    </row>
    <row r="66" spans="1:10" x14ac:dyDescent="0.2">
      <c r="A66" s="106">
        <f t="shared" si="0"/>
        <v>0</v>
      </c>
      <c r="B66" s="106">
        <f t="shared" si="4"/>
        <v>0</v>
      </c>
      <c r="C66" s="106">
        <f t="shared" si="4"/>
        <v>0</v>
      </c>
      <c r="D66" s="106">
        <f t="shared" si="4"/>
        <v>0</v>
      </c>
      <c r="E66" s="106">
        <f t="shared" si="4"/>
        <v>0</v>
      </c>
      <c r="F66" s="106">
        <f t="shared" si="4"/>
        <v>0</v>
      </c>
      <c r="G66" s="106">
        <f t="shared" si="4"/>
        <v>0</v>
      </c>
      <c r="H66" s="106">
        <f t="shared" si="4"/>
        <v>0</v>
      </c>
      <c r="I66" s="106">
        <f t="shared" si="4"/>
        <v>0</v>
      </c>
      <c r="J66" s="106">
        <f t="shared" si="2"/>
        <v>0</v>
      </c>
    </row>
    <row r="67" spans="1:10" x14ac:dyDescent="0.2">
      <c r="A67" s="106">
        <f t="shared" si="0"/>
        <v>0</v>
      </c>
      <c r="B67" s="106">
        <f t="shared" si="4"/>
        <v>0</v>
      </c>
      <c r="C67" s="106">
        <f t="shared" si="4"/>
        <v>0</v>
      </c>
      <c r="D67" s="106">
        <f t="shared" si="4"/>
        <v>0</v>
      </c>
      <c r="E67" s="106">
        <f t="shared" si="4"/>
        <v>0</v>
      </c>
      <c r="F67" s="106">
        <f t="shared" si="4"/>
        <v>0</v>
      </c>
      <c r="G67" s="106">
        <f t="shared" si="4"/>
        <v>0</v>
      </c>
      <c r="H67" s="106">
        <f t="shared" si="4"/>
        <v>0</v>
      </c>
      <c r="I67" s="106">
        <f t="shared" si="4"/>
        <v>0</v>
      </c>
      <c r="J67" s="106">
        <f t="shared" si="2"/>
        <v>0</v>
      </c>
    </row>
    <row r="68" spans="1:10" x14ac:dyDescent="0.2">
      <c r="A68" s="106">
        <f t="shared" si="0"/>
        <v>0</v>
      </c>
      <c r="B68" s="106">
        <f t="shared" si="4"/>
        <v>0</v>
      </c>
      <c r="C68" s="106">
        <f t="shared" si="4"/>
        <v>0</v>
      </c>
      <c r="D68" s="106">
        <f t="shared" si="4"/>
        <v>0</v>
      </c>
      <c r="E68" s="106">
        <f t="shared" si="4"/>
        <v>0</v>
      </c>
      <c r="F68" s="106">
        <f t="shared" si="4"/>
        <v>0</v>
      </c>
      <c r="G68" s="106">
        <f t="shared" si="4"/>
        <v>0</v>
      </c>
      <c r="H68" s="106">
        <f t="shared" si="4"/>
        <v>0</v>
      </c>
      <c r="I68" s="106">
        <f t="shared" si="4"/>
        <v>0</v>
      </c>
      <c r="J68" s="106">
        <f t="shared" si="2"/>
        <v>0</v>
      </c>
    </row>
    <row r="69" spans="1:10" x14ac:dyDescent="0.2">
      <c r="A69" s="106">
        <f t="shared" si="0"/>
        <v>0</v>
      </c>
      <c r="B69" s="106">
        <f t="shared" si="4"/>
        <v>0</v>
      </c>
      <c r="C69" s="106">
        <f t="shared" si="4"/>
        <v>0</v>
      </c>
      <c r="D69" s="106">
        <f t="shared" si="4"/>
        <v>0</v>
      </c>
      <c r="E69" s="106">
        <f t="shared" si="4"/>
        <v>0</v>
      </c>
      <c r="F69" s="106">
        <f t="shared" si="4"/>
        <v>0</v>
      </c>
      <c r="G69" s="106">
        <f t="shared" si="4"/>
        <v>0</v>
      </c>
      <c r="H69" s="106">
        <f t="shared" si="4"/>
        <v>0</v>
      </c>
      <c r="I69" s="106">
        <f t="shared" si="4"/>
        <v>0</v>
      </c>
      <c r="J69" s="106">
        <f t="shared" si="2"/>
        <v>0</v>
      </c>
    </row>
    <row r="70" spans="1:10" x14ac:dyDescent="0.2">
      <c r="A70" s="106">
        <f t="shared" si="0"/>
        <v>0</v>
      </c>
      <c r="B70" s="106">
        <f t="shared" si="4"/>
        <v>0</v>
      </c>
      <c r="C70" s="106">
        <f t="shared" si="4"/>
        <v>0</v>
      </c>
      <c r="D70" s="106">
        <f t="shared" si="4"/>
        <v>0</v>
      </c>
      <c r="E70" s="106">
        <f t="shared" si="4"/>
        <v>0</v>
      </c>
      <c r="F70" s="106">
        <f t="shared" si="4"/>
        <v>0</v>
      </c>
      <c r="G70" s="106">
        <f t="shared" si="4"/>
        <v>0</v>
      </c>
      <c r="H70" s="106">
        <f t="shared" si="4"/>
        <v>0</v>
      </c>
      <c r="I70" s="106">
        <f t="shared" si="4"/>
        <v>0</v>
      </c>
      <c r="J70" s="106">
        <f t="shared" si="2"/>
        <v>0</v>
      </c>
    </row>
    <row r="71" spans="1:10" x14ac:dyDescent="0.2">
      <c r="A71" s="106">
        <f t="shared" si="0"/>
        <v>0</v>
      </c>
      <c r="B71" s="106">
        <f t="shared" si="4"/>
        <v>0</v>
      </c>
      <c r="C71" s="106">
        <f t="shared" si="4"/>
        <v>0</v>
      </c>
      <c r="D71" s="106">
        <f t="shared" si="4"/>
        <v>0</v>
      </c>
      <c r="E71" s="106">
        <f t="shared" si="4"/>
        <v>0</v>
      </c>
      <c r="F71" s="106">
        <f t="shared" si="4"/>
        <v>0</v>
      </c>
      <c r="G71" s="106">
        <f t="shared" si="4"/>
        <v>0</v>
      </c>
      <c r="H71" s="106">
        <f t="shared" si="4"/>
        <v>0</v>
      </c>
      <c r="I71" s="106">
        <f t="shared" si="4"/>
        <v>0</v>
      </c>
      <c r="J71" s="106">
        <f t="shared" si="2"/>
        <v>0</v>
      </c>
    </row>
    <row r="72" spans="1:10" x14ac:dyDescent="0.2">
      <c r="A72" s="106">
        <f t="shared" si="0"/>
        <v>0</v>
      </c>
      <c r="B72" s="106">
        <f t="shared" si="4"/>
        <v>0</v>
      </c>
      <c r="C72" s="106">
        <f t="shared" si="4"/>
        <v>0</v>
      </c>
      <c r="D72" s="106">
        <f t="shared" si="4"/>
        <v>0</v>
      </c>
      <c r="E72" s="106">
        <f t="shared" si="4"/>
        <v>0</v>
      </c>
      <c r="F72" s="106">
        <f t="shared" si="4"/>
        <v>0</v>
      </c>
      <c r="G72" s="106">
        <f t="shared" si="4"/>
        <v>0</v>
      </c>
      <c r="H72" s="106">
        <f t="shared" si="4"/>
        <v>0</v>
      </c>
      <c r="I72" s="106">
        <f t="shared" si="4"/>
        <v>0</v>
      </c>
      <c r="J72" s="106">
        <f t="shared" si="2"/>
        <v>0</v>
      </c>
    </row>
    <row r="73" spans="1:10" x14ac:dyDescent="0.2">
      <c r="A73" s="106">
        <f t="shared" si="0"/>
        <v>0</v>
      </c>
      <c r="B73" s="106">
        <f t="shared" si="4"/>
        <v>0</v>
      </c>
      <c r="C73" s="106">
        <f t="shared" si="4"/>
        <v>0</v>
      </c>
      <c r="D73" s="106">
        <f t="shared" si="4"/>
        <v>0</v>
      </c>
      <c r="E73" s="106">
        <f t="shared" si="4"/>
        <v>0</v>
      </c>
      <c r="F73" s="106">
        <f t="shared" si="4"/>
        <v>0</v>
      </c>
      <c r="G73" s="106">
        <f t="shared" si="4"/>
        <v>0</v>
      </c>
      <c r="H73" s="106">
        <f t="shared" si="4"/>
        <v>0</v>
      </c>
      <c r="I73" s="106">
        <f t="shared" si="4"/>
        <v>0</v>
      </c>
      <c r="J73" s="106">
        <f t="shared" si="2"/>
        <v>0</v>
      </c>
    </row>
    <row r="74" spans="1:10" x14ac:dyDescent="0.2">
      <c r="A74" s="106">
        <f t="shared" si="0"/>
        <v>0</v>
      </c>
      <c r="B74" s="106">
        <f t="shared" si="4"/>
        <v>0</v>
      </c>
      <c r="C74" s="106">
        <f t="shared" si="4"/>
        <v>0</v>
      </c>
      <c r="D74" s="106">
        <f t="shared" si="4"/>
        <v>0</v>
      </c>
      <c r="E74" s="106">
        <f t="shared" si="4"/>
        <v>0</v>
      </c>
      <c r="F74" s="106">
        <f t="shared" si="4"/>
        <v>0</v>
      </c>
      <c r="G74" s="106">
        <f t="shared" si="4"/>
        <v>0</v>
      </c>
      <c r="H74" s="106">
        <f t="shared" si="4"/>
        <v>0</v>
      </c>
      <c r="I74" s="106">
        <f t="shared" si="4"/>
        <v>0</v>
      </c>
      <c r="J74" s="106">
        <f t="shared" si="2"/>
        <v>0</v>
      </c>
    </row>
    <row r="75" spans="1:10" x14ac:dyDescent="0.2">
      <c r="A75" s="106">
        <f t="shared" si="0"/>
        <v>0</v>
      </c>
      <c r="B75" s="106">
        <f t="shared" ref="B75:I84" si="5">B41-B40</f>
        <v>0</v>
      </c>
      <c r="C75" s="106">
        <f t="shared" si="5"/>
        <v>0</v>
      </c>
      <c r="D75" s="106">
        <f t="shared" si="5"/>
        <v>0</v>
      </c>
      <c r="E75" s="106">
        <f t="shared" si="5"/>
        <v>0</v>
      </c>
      <c r="F75" s="106">
        <f t="shared" si="5"/>
        <v>0</v>
      </c>
      <c r="G75" s="106">
        <f t="shared" si="5"/>
        <v>0</v>
      </c>
      <c r="H75" s="106">
        <f t="shared" si="5"/>
        <v>0</v>
      </c>
      <c r="I75" s="106">
        <f t="shared" si="5"/>
        <v>0</v>
      </c>
      <c r="J75" s="106">
        <f t="shared" si="2"/>
        <v>0</v>
      </c>
    </row>
  </sheetData>
  <mergeCells count="8">
    <mergeCell ref="A1:J1"/>
    <mergeCell ref="A2:J2"/>
    <mergeCell ref="A3:J3"/>
    <mergeCell ref="A4:J4"/>
    <mergeCell ref="A7:A9"/>
    <mergeCell ref="B7:E7"/>
    <mergeCell ref="F7:I7"/>
    <mergeCell ref="B8:E8"/>
  </mergeCells>
  <phoneticPr fontId="8" type="noConversion"/>
  <hyperlinks>
    <hyperlink ref="B9" r:id="rId1" xr:uid="{00000000-0004-0000-0A00-000000000000}"/>
    <hyperlink ref="C9" r:id="rId2" xr:uid="{00000000-0004-0000-0A00-000001000000}"/>
    <hyperlink ref="D9" r:id="rId3" xr:uid="{00000000-0004-0000-0A00-000002000000}"/>
    <hyperlink ref="E9" r:id="rId4" xr:uid="{00000000-0004-0000-0A00-000003000000}"/>
    <hyperlink ref="F9" r:id="rId5" xr:uid="{00000000-0004-0000-0A00-000004000000}"/>
    <hyperlink ref="G9" r:id="rId6" xr:uid="{00000000-0004-0000-0A00-000005000000}"/>
    <hyperlink ref="H9" r:id="rId7" xr:uid="{00000000-0004-0000-0A00-000006000000}"/>
    <hyperlink ref="I9" r:id="rId8" xr:uid="{00000000-0004-0000-0A00-000007000000}"/>
  </hyperlinks>
  <pageMargins left="0.75" right="0.75" top="1" bottom="1" header="0" footer="0"/>
  <pageSetup paperSize="9" orientation="landscape" horizontalDpi="0" verticalDpi="0"/>
  <headerFooter alignWithMargins="0">
    <oddFooter>&amp;L&amp;"宋体"&amp;9 制表人：唐波 &amp;C&amp;"宋体"&amp;9 共&amp;N页  第&amp;P页 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77"/>
  <sheetViews>
    <sheetView showGridLines="0" topLeftCell="AE1" workbookViewId="0">
      <selection activeCell="R29" sqref="R29"/>
    </sheetView>
  </sheetViews>
  <sheetFormatPr defaultRowHeight="12.75" x14ac:dyDescent="0.2"/>
  <cols>
    <col min="1" max="1" width="15" style="106" customWidth="1"/>
    <col min="2" max="2" width="7.375" style="106" customWidth="1"/>
    <col min="3" max="4" width="7.375" style="177" customWidth="1"/>
    <col min="5" max="6" width="7.375" style="106" customWidth="1"/>
    <col min="7" max="8" width="7.375" style="178" customWidth="1"/>
    <col min="9" max="10" width="7.375" style="106" customWidth="1"/>
    <col min="11" max="11" width="7.375" style="107" customWidth="1"/>
    <col min="12" max="13" width="7.375" style="106" customWidth="1"/>
    <col min="14" max="16" width="7.375" style="107" customWidth="1"/>
    <col min="17" max="17" width="8.25" style="107" customWidth="1"/>
    <col min="18" max="19" width="7.375" style="106" customWidth="1"/>
    <col min="20" max="21" width="7.375" style="107" customWidth="1"/>
    <col min="22" max="23" width="7.375" style="106" customWidth="1"/>
    <col min="24" max="25" width="7.375" style="107" customWidth="1"/>
    <col min="26" max="26" width="7.375" style="106" customWidth="1"/>
    <col min="27" max="28" width="7.375" style="144" customWidth="1"/>
    <col min="29" max="30" width="7.375" style="128" customWidth="1"/>
    <col min="31" max="31" width="7.375" style="144" customWidth="1"/>
    <col min="32" max="36" width="7.375" style="106" customWidth="1"/>
    <col min="37" max="37" width="11" style="128" customWidth="1"/>
    <col min="38" max="38" width="11.5" style="127" customWidth="1"/>
    <col min="39" max="39" width="10.125" style="128" customWidth="1"/>
    <col min="40" max="40" width="7.375" style="107" customWidth="1"/>
    <col min="41" max="41" width="7.375" style="106" customWidth="1"/>
    <col min="42" max="42" width="7.375" style="107" customWidth="1"/>
    <col min="43" max="43" width="7.375" style="106" customWidth="1"/>
    <col min="44" max="45" width="7.375" style="177" customWidth="1"/>
    <col min="46" max="46" width="7.375" style="106" customWidth="1"/>
    <col min="47" max="47" width="9" style="178" customWidth="1"/>
    <col min="48" max="52" width="10.375" style="106" bestFit="1" customWidth="1"/>
    <col min="53" max="59" width="9" style="106" customWidth="1"/>
    <col min="60" max="60" width="13" style="106" customWidth="1"/>
    <col min="61" max="61" width="12.5" style="106" customWidth="1"/>
    <col min="62" max="64" width="9" style="106" customWidth="1"/>
    <col min="65" max="65" width="12" style="106" customWidth="1"/>
    <col min="66" max="264" width="9" style="106" customWidth="1"/>
    <col min="265" max="265" width="15" style="106" customWidth="1"/>
    <col min="266" max="280" width="7.375" style="106" customWidth="1"/>
    <col min="281" max="281" width="6.125" style="106" customWidth="1"/>
    <col min="282" max="302" width="7.375" style="106" customWidth="1"/>
    <col min="303" max="520" width="9" style="106" customWidth="1"/>
    <col min="521" max="521" width="15" style="106" customWidth="1"/>
    <col min="522" max="536" width="7.375" style="106" customWidth="1"/>
    <col min="537" max="537" width="6.125" style="106" customWidth="1"/>
    <col min="538" max="558" width="7.375" style="106" customWidth="1"/>
    <col min="559" max="776" width="9" style="106" customWidth="1"/>
    <col min="777" max="777" width="15" style="106" customWidth="1"/>
    <col min="778" max="792" width="7.375" style="106" customWidth="1"/>
    <col min="793" max="793" width="6.125" style="106" customWidth="1"/>
    <col min="794" max="814" width="7.375" style="106" customWidth="1"/>
    <col min="815" max="1032" width="9" style="106" customWidth="1"/>
    <col min="1033" max="1033" width="15" style="106" customWidth="1"/>
    <col min="1034" max="1048" width="7.375" style="106" customWidth="1"/>
    <col min="1049" max="1049" width="6.125" style="106" customWidth="1"/>
    <col min="1050" max="1070" width="7.375" style="106" customWidth="1"/>
    <col min="1071" max="1288" width="9" style="106" customWidth="1"/>
    <col min="1289" max="1289" width="15" style="106" customWidth="1"/>
    <col min="1290" max="1304" width="7.375" style="106" customWidth="1"/>
    <col min="1305" max="1305" width="6.125" style="106" customWidth="1"/>
    <col min="1306" max="1326" width="7.375" style="106" customWidth="1"/>
    <col min="1327" max="1544" width="9" style="106" customWidth="1"/>
    <col min="1545" max="1545" width="15" style="106" customWidth="1"/>
    <col min="1546" max="1560" width="7.375" style="106" customWidth="1"/>
    <col min="1561" max="1561" width="6.125" style="106" customWidth="1"/>
    <col min="1562" max="1582" width="7.375" style="106" customWidth="1"/>
    <col min="1583" max="1800" width="9" style="106" customWidth="1"/>
    <col min="1801" max="1801" width="15" style="106" customWidth="1"/>
    <col min="1802" max="1816" width="7.375" style="106" customWidth="1"/>
    <col min="1817" max="1817" width="6.125" style="106" customWidth="1"/>
    <col min="1818" max="1838" width="7.375" style="106" customWidth="1"/>
    <col min="1839" max="2056" width="9" style="106" customWidth="1"/>
    <col min="2057" max="2057" width="15" style="106" customWidth="1"/>
    <col min="2058" max="2072" width="7.375" style="106" customWidth="1"/>
    <col min="2073" max="2073" width="6.125" style="106" customWidth="1"/>
    <col min="2074" max="2094" width="7.375" style="106" customWidth="1"/>
    <col min="2095" max="2312" width="9" style="106" customWidth="1"/>
    <col min="2313" max="2313" width="15" style="106" customWidth="1"/>
    <col min="2314" max="2328" width="7.375" style="106" customWidth="1"/>
    <col min="2329" max="2329" width="6.125" style="106" customWidth="1"/>
    <col min="2330" max="2350" width="7.375" style="106" customWidth="1"/>
    <col min="2351" max="2568" width="9" style="106" customWidth="1"/>
    <col min="2569" max="2569" width="15" style="106" customWidth="1"/>
    <col min="2570" max="2584" width="7.375" style="106" customWidth="1"/>
    <col min="2585" max="2585" width="6.125" style="106" customWidth="1"/>
    <col min="2586" max="2606" width="7.375" style="106" customWidth="1"/>
    <col min="2607" max="2824" width="9" style="106" customWidth="1"/>
    <col min="2825" max="2825" width="15" style="106" customWidth="1"/>
    <col min="2826" max="2840" width="7.375" style="106" customWidth="1"/>
    <col min="2841" max="2841" width="6.125" style="106" customWidth="1"/>
    <col min="2842" max="2862" width="7.375" style="106" customWidth="1"/>
    <col min="2863" max="3080" width="9" style="106" customWidth="1"/>
    <col min="3081" max="3081" width="15" style="106" customWidth="1"/>
    <col min="3082" max="3096" width="7.375" style="106" customWidth="1"/>
    <col min="3097" max="3097" width="6.125" style="106" customWidth="1"/>
    <col min="3098" max="3118" width="7.375" style="106" customWidth="1"/>
    <col min="3119" max="3336" width="9" style="106" customWidth="1"/>
    <col min="3337" max="3337" width="15" style="106" customWidth="1"/>
    <col min="3338" max="3352" width="7.375" style="106" customWidth="1"/>
    <col min="3353" max="3353" width="6.125" style="106" customWidth="1"/>
    <col min="3354" max="3374" width="7.375" style="106" customWidth="1"/>
    <col min="3375" max="3592" width="9" style="106" customWidth="1"/>
    <col min="3593" max="3593" width="15" style="106" customWidth="1"/>
    <col min="3594" max="3608" width="7.375" style="106" customWidth="1"/>
    <col min="3609" max="3609" width="6.125" style="106" customWidth="1"/>
    <col min="3610" max="3630" width="7.375" style="106" customWidth="1"/>
    <col min="3631" max="3848" width="9" style="106" customWidth="1"/>
    <col min="3849" max="3849" width="15" style="106" customWidth="1"/>
    <col min="3850" max="3864" width="7.375" style="106" customWidth="1"/>
    <col min="3865" max="3865" width="6.125" style="106" customWidth="1"/>
    <col min="3866" max="3886" width="7.375" style="106" customWidth="1"/>
    <col min="3887" max="4104" width="9" style="106" customWidth="1"/>
    <col min="4105" max="4105" width="15" style="106" customWidth="1"/>
    <col min="4106" max="4120" width="7.375" style="106" customWidth="1"/>
    <col min="4121" max="4121" width="6.125" style="106" customWidth="1"/>
    <col min="4122" max="4142" width="7.375" style="106" customWidth="1"/>
    <col min="4143" max="4360" width="9" style="106" customWidth="1"/>
    <col min="4361" max="4361" width="15" style="106" customWidth="1"/>
    <col min="4362" max="4376" width="7.375" style="106" customWidth="1"/>
    <col min="4377" max="4377" width="6.125" style="106" customWidth="1"/>
    <col min="4378" max="4398" width="7.375" style="106" customWidth="1"/>
    <col min="4399" max="4616" width="9" style="106" customWidth="1"/>
    <col min="4617" max="4617" width="15" style="106" customWidth="1"/>
    <col min="4618" max="4632" width="7.375" style="106" customWidth="1"/>
    <col min="4633" max="4633" width="6.125" style="106" customWidth="1"/>
    <col min="4634" max="4654" width="7.375" style="106" customWidth="1"/>
    <col min="4655" max="4872" width="9" style="106" customWidth="1"/>
    <col min="4873" max="4873" width="15" style="106" customWidth="1"/>
    <col min="4874" max="4888" width="7.375" style="106" customWidth="1"/>
    <col min="4889" max="4889" width="6.125" style="106" customWidth="1"/>
    <col min="4890" max="4910" width="7.375" style="106" customWidth="1"/>
    <col min="4911" max="5128" width="9" style="106" customWidth="1"/>
    <col min="5129" max="5129" width="15" style="106" customWidth="1"/>
    <col min="5130" max="5144" width="7.375" style="106" customWidth="1"/>
    <col min="5145" max="5145" width="6.125" style="106" customWidth="1"/>
    <col min="5146" max="5166" width="7.375" style="106" customWidth="1"/>
    <col min="5167" max="5384" width="9" style="106" customWidth="1"/>
    <col min="5385" max="5385" width="15" style="106" customWidth="1"/>
    <col min="5386" max="5400" width="7.375" style="106" customWidth="1"/>
    <col min="5401" max="5401" width="6.125" style="106" customWidth="1"/>
    <col min="5402" max="5422" width="7.375" style="106" customWidth="1"/>
    <col min="5423" max="5640" width="9" style="106" customWidth="1"/>
    <col min="5641" max="5641" width="15" style="106" customWidth="1"/>
    <col min="5642" max="5656" width="7.375" style="106" customWidth="1"/>
    <col min="5657" max="5657" width="6.125" style="106" customWidth="1"/>
    <col min="5658" max="5678" width="7.375" style="106" customWidth="1"/>
    <col min="5679" max="5896" width="9" style="106" customWidth="1"/>
    <col min="5897" max="5897" width="15" style="106" customWidth="1"/>
    <col min="5898" max="5912" width="7.375" style="106" customWidth="1"/>
    <col min="5913" max="5913" width="6.125" style="106" customWidth="1"/>
    <col min="5914" max="5934" width="7.375" style="106" customWidth="1"/>
    <col min="5935" max="6152" width="9" style="106" customWidth="1"/>
    <col min="6153" max="6153" width="15" style="106" customWidth="1"/>
    <col min="6154" max="6168" width="7.375" style="106" customWidth="1"/>
    <col min="6169" max="6169" width="6.125" style="106" customWidth="1"/>
    <col min="6170" max="6190" width="7.375" style="106" customWidth="1"/>
    <col min="6191" max="6408" width="9" style="106" customWidth="1"/>
    <col min="6409" max="6409" width="15" style="106" customWidth="1"/>
    <col min="6410" max="6424" width="7.375" style="106" customWidth="1"/>
    <col min="6425" max="6425" width="6.125" style="106" customWidth="1"/>
    <col min="6426" max="6446" width="7.375" style="106" customWidth="1"/>
    <col min="6447" max="6664" width="9" style="106" customWidth="1"/>
    <col min="6665" max="6665" width="15" style="106" customWidth="1"/>
    <col min="6666" max="6680" width="7.375" style="106" customWidth="1"/>
    <col min="6681" max="6681" width="6.125" style="106" customWidth="1"/>
    <col min="6682" max="6702" width="7.375" style="106" customWidth="1"/>
    <col min="6703" max="6920" width="9" style="106" customWidth="1"/>
    <col min="6921" max="6921" width="15" style="106" customWidth="1"/>
    <col min="6922" max="6936" width="7.375" style="106" customWidth="1"/>
    <col min="6937" max="6937" width="6.125" style="106" customWidth="1"/>
    <col min="6938" max="6958" width="7.375" style="106" customWidth="1"/>
    <col min="6959" max="7176" width="9" style="106" customWidth="1"/>
    <col min="7177" max="7177" width="15" style="106" customWidth="1"/>
    <col min="7178" max="7192" width="7.375" style="106" customWidth="1"/>
    <col min="7193" max="7193" width="6.125" style="106" customWidth="1"/>
    <col min="7194" max="7214" width="7.375" style="106" customWidth="1"/>
    <col min="7215" max="7432" width="9" style="106" customWidth="1"/>
    <col min="7433" max="7433" width="15" style="106" customWidth="1"/>
    <col min="7434" max="7448" width="7.375" style="106" customWidth="1"/>
    <col min="7449" max="7449" width="6.125" style="106" customWidth="1"/>
    <col min="7450" max="7470" width="7.375" style="106" customWidth="1"/>
    <col min="7471" max="7688" width="9" style="106" customWidth="1"/>
    <col min="7689" max="7689" width="15" style="106" customWidth="1"/>
    <col min="7690" max="7704" width="7.375" style="106" customWidth="1"/>
    <col min="7705" max="7705" width="6.125" style="106" customWidth="1"/>
    <col min="7706" max="7726" width="7.375" style="106" customWidth="1"/>
    <col min="7727" max="7944" width="9" style="106" customWidth="1"/>
    <col min="7945" max="7945" width="15" style="106" customWidth="1"/>
    <col min="7946" max="7960" width="7.375" style="106" customWidth="1"/>
    <col min="7961" max="7961" width="6.125" style="106" customWidth="1"/>
    <col min="7962" max="7982" width="7.375" style="106" customWidth="1"/>
    <col min="7983" max="8200" width="9" style="106" customWidth="1"/>
    <col min="8201" max="8201" width="15" style="106" customWidth="1"/>
    <col min="8202" max="8216" width="7.375" style="106" customWidth="1"/>
    <col min="8217" max="8217" width="6.125" style="106" customWidth="1"/>
    <col min="8218" max="8238" width="7.375" style="106" customWidth="1"/>
    <col min="8239" max="8456" width="9" style="106" customWidth="1"/>
    <col min="8457" max="8457" width="15" style="106" customWidth="1"/>
    <col min="8458" max="8472" width="7.375" style="106" customWidth="1"/>
    <col min="8473" max="8473" width="6.125" style="106" customWidth="1"/>
    <col min="8474" max="8494" width="7.375" style="106" customWidth="1"/>
    <col min="8495" max="8712" width="9" style="106" customWidth="1"/>
    <col min="8713" max="8713" width="15" style="106" customWidth="1"/>
    <col min="8714" max="8728" width="7.375" style="106" customWidth="1"/>
    <col min="8729" max="8729" width="6.125" style="106" customWidth="1"/>
    <col min="8730" max="8750" width="7.375" style="106" customWidth="1"/>
    <col min="8751" max="8968" width="9" style="106" customWidth="1"/>
    <col min="8969" max="8969" width="15" style="106" customWidth="1"/>
    <col min="8970" max="8984" width="7.375" style="106" customWidth="1"/>
    <col min="8985" max="8985" width="6.125" style="106" customWidth="1"/>
    <col min="8986" max="9006" width="7.375" style="106" customWidth="1"/>
    <col min="9007" max="9224" width="9" style="106" customWidth="1"/>
    <col min="9225" max="9225" width="15" style="106" customWidth="1"/>
    <col min="9226" max="9240" width="7.375" style="106" customWidth="1"/>
    <col min="9241" max="9241" width="6.125" style="106" customWidth="1"/>
    <col min="9242" max="9262" width="7.375" style="106" customWidth="1"/>
    <col min="9263" max="9480" width="9" style="106" customWidth="1"/>
    <col min="9481" max="9481" width="15" style="106" customWidth="1"/>
    <col min="9482" max="9496" width="7.375" style="106" customWidth="1"/>
    <col min="9497" max="9497" width="6.125" style="106" customWidth="1"/>
    <col min="9498" max="9518" width="7.375" style="106" customWidth="1"/>
    <col min="9519" max="9736" width="9" style="106" customWidth="1"/>
    <col min="9737" max="9737" width="15" style="106" customWidth="1"/>
    <col min="9738" max="9752" width="7.375" style="106" customWidth="1"/>
    <col min="9753" max="9753" width="6.125" style="106" customWidth="1"/>
    <col min="9754" max="9774" width="7.375" style="106" customWidth="1"/>
    <col min="9775" max="9992" width="9" style="106" customWidth="1"/>
    <col min="9993" max="9993" width="15" style="106" customWidth="1"/>
    <col min="9994" max="10008" width="7.375" style="106" customWidth="1"/>
    <col min="10009" max="10009" width="6.125" style="106" customWidth="1"/>
    <col min="10010" max="10030" width="7.375" style="106" customWidth="1"/>
    <col min="10031" max="10248" width="9" style="106" customWidth="1"/>
    <col min="10249" max="10249" width="15" style="106" customWidth="1"/>
    <col min="10250" max="10264" width="7.375" style="106" customWidth="1"/>
    <col min="10265" max="10265" width="6.125" style="106" customWidth="1"/>
    <col min="10266" max="10286" width="7.375" style="106" customWidth="1"/>
    <col min="10287" max="10504" width="9" style="106" customWidth="1"/>
    <col min="10505" max="10505" width="15" style="106" customWidth="1"/>
    <col min="10506" max="10520" width="7.375" style="106" customWidth="1"/>
    <col min="10521" max="10521" width="6.125" style="106" customWidth="1"/>
    <col min="10522" max="10542" width="7.375" style="106" customWidth="1"/>
    <col min="10543" max="10760" width="9" style="106" customWidth="1"/>
    <col min="10761" max="10761" width="15" style="106" customWidth="1"/>
    <col min="10762" max="10776" width="7.375" style="106" customWidth="1"/>
    <col min="10777" max="10777" width="6.125" style="106" customWidth="1"/>
    <col min="10778" max="10798" width="7.375" style="106" customWidth="1"/>
    <col min="10799" max="11016" width="9" style="106" customWidth="1"/>
    <col min="11017" max="11017" width="15" style="106" customWidth="1"/>
    <col min="11018" max="11032" width="7.375" style="106" customWidth="1"/>
    <col min="11033" max="11033" width="6.125" style="106" customWidth="1"/>
    <col min="11034" max="11054" width="7.375" style="106" customWidth="1"/>
    <col min="11055" max="11272" width="9" style="106" customWidth="1"/>
    <col min="11273" max="11273" width="15" style="106" customWidth="1"/>
    <col min="11274" max="11288" width="7.375" style="106" customWidth="1"/>
    <col min="11289" max="11289" width="6.125" style="106" customWidth="1"/>
    <col min="11290" max="11310" width="7.375" style="106" customWidth="1"/>
    <col min="11311" max="11528" width="9" style="106" customWidth="1"/>
    <col min="11529" max="11529" width="15" style="106" customWidth="1"/>
    <col min="11530" max="11544" width="7.375" style="106" customWidth="1"/>
    <col min="11545" max="11545" width="6.125" style="106" customWidth="1"/>
    <col min="11546" max="11566" width="7.375" style="106" customWidth="1"/>
    <col min="11567" max="11784" width="9" style="106" customWidth="1"/>
    <col min="11785" max="11785" width="15" style="106" customWidth="1"/>
    <col min="11786" max="11800" width="7.375" style="106" customWidth="1"/>
    <col min="11801" max="11801" width="6.125" style="106" customWidth="1"/>
    <col min="11802" max="11822" width="7.375" style="106" customWidth="1"/>
    <col min="11823" max="12040" width="9" style="106" customWidth="1"/>
    <col min="12041" max="12041" width="15" style="106" customWidth="1"/>
    <col min="12042" max="12056" width="7.375" style="106" customWidth="1"/>
    <col min="12057" max="12057" width="6.125" style="106" customWidth="1"/>
    <col min="12058" max="12078" width="7.375" style="106" customWidth="1"/>
    <col min="12079" max="12296" width="9" style="106" customWidth="1"/>
    <col min="12297" max="12297" width="15" style="106" customWidth="1"/>
    <col min="12298" max="12312" width="7.375" style="106" customWidth="1"/>
    <col min="12313" max="12313" width="6.125" style="106" customWidth="1"/>
    <col min="12314" max="12334" width="7.375" style="106" customWidth="1"/>
    <col min="12335" max="12552" width="9" style="106" customWidth="1"/>
    <col min="12553" max="12553" width="15" style="106" customWidth="1"/>
    <col min="12554" max="12568" width="7.375" style="106" customWidth="1"/>
    <col min="12569" max="12569" width="6.125" style="106" customWidth="1"/>
    <col min="12570" max="12590" width="7.375" style="106" customWidth="1"/>
    <col min="12591" max="12808" width="9" style="106" customWidth="1"/>
    <col min="12809" max="12809" width="15" style="106" customWidth="1"/>
    <col min="12810" max="12824" width="7.375" style="106" customWidth="1"/>
    <col min="12825" max="12825" width="6.125" style="106" customWidth="1"/>
    <col min="12826" max="12846" width="7.375" style="106" customWidth="1"/>
    <col min="12847" max="13064" width="9" style="106" customWidth="1"/>
    <col min="13065" max="13065" width="15" style="106" customWidth="1"/>
    <col min="13066" max="13080" width="7.375" style="106" customWidth="1"/>
    <col min="13081" max="13081" width="6.125" style="106" customWidth="1"/>
    <col min="13082" max="13102" width="7.375" style="106" customWidth="1"/>
    <col min="13103" max="13320" width="9" style="106" customWidth="1"/>
    <col min="13321" max="13321" width="15" style="106" customWidth="1"/>
    <col min="13322" max="13336" width="7.375" style="106" customWidth="1"/>
    <col min="13337" max="13337" width="6.125" style="106" customWidth="1"/>
    <col min="13338" max="13358" width="7.375" style="106" customWidth="1"/>
    <col min="13359" max="13576" width="9" style="106" customWidth="1"/>
    <col min="13577" max="13577" width="15" style="106" customWidth="1"/>
    <col min="13578" max="13592" width="7.375" style="106" customWidth="1"/>
    <col min="13593" max="13593" width="6.125" style="106" customWidth="1"/>
    <col min="13594" max="13614" width="7.375" style="106" customWidth="1"/>
    <col min="13615" max="13832" width="9" style="106" customWidth="1"/>
    <col min="13833" max="13833" width="15" style="106" customWidth="1"/>
    <col min="13834" max="13848" width="7.375" style="106" customWidth="1"/>
    <col min="13849" max="13849" width="6.125" style="106" customWidth="1"/>
    <col min="13850" max="13870" width="7.375" style="106" customWidth="1"/>
    <col min="13871" max="14088" width="9" style="106" customWidth="1"/>
    <col min="14089" max="14089" width="15" style="106" customWidth="1"/>
    <col min="14090" max="14104" width="7.375" style="106" customWidth="1"/>
    <col min="14105" max="14105" width="6.125" style="106" customWidth="1"/>
    <col min="14106" max="14126" width="7.375" style="106" customWidth="1"/>
    <col min="14127" max="14344" width="9" style="106" customWidth="1"/>
    <col min="14345" max="14345" width="15" style="106" customWidth="1"/>
    <col min="14346" max="14360" width="7.375" style="106" customWidth="1"/>
    <col min="14361" max="14361" width="6.125" style="106" customWidth="1"/>
    <col min="14362" max="14382" width="7.375" style="106" customWidth="1"/>
    <col min="14383" max="14600" width="9" style="106" customWidth="1"/>
    <col min="14601" max="14601" width="15" style="106" customWidth="1"/>
    <col min="14602" max="14616" width="7.375" style="106" customWidth="1"/>
    <col min="14617" max="14617" width="6.125" style="106" customWidth="1"/>
    <col min="14618" max="14638" width="7.375" style="106" customWidth="1"/>
    <col min="14639" max="14856" width="9" style="106" customWidth="1"/>
    <col min="14857" max="14857" width="15" style="106" customWidth="1"/>
    <col min="14858" max="14872" width="7.375" style="106" customWidth="1"/>
    <col min="14873" max="14873" width="6.125" style="106" customWidth="1"/>
    <col min="14874" max="14894" width="7.375" style="106" customWidth="1"/>
    <col min="14895" max="15112" width="9" style="106" customWidth="1"/>
    <col min="15113" max="15113" width="15" style="106" customWidth="1"/>
    <col min="15114" max="15128" width="7.375" style="106" customWidth="1"/>
    <col min="15129" max="15129" width="6.125" style="106" customWidth="1"/>
    <col min="15130" max="15150" width="7.375" style="106" customWidth="1"/>
    <col min="15151" max="15368" width="9" style="106" customWidth="1"/>
    <col min="15369" max="15369" width="15" style="106" customWidth="1"/>
    <col min="15370" max="15384" width="7.375" style="106" customWidth="1"/>
    <col min="15385" max="15385" width="6.125" style="106" customWidth="1"/>
    <col min="15386" max="15406" width="7.375" style="106" customWidth="1"/>
    <col min="15407" max="15624" width="9" style="106" customWidth="1"/>
    <col min="15625" max="15625" width="15" style="106" customWidth="1"/>
    <col min="15626" max="15640" width="7.375" style="106" customWidth="1"/>
    <col min="15641" max="15641" width="6.125" style="106" customWidth="1"/>
    <col min="15642" max="15662" width="7.375" style="106" customWidth="1"/>
    <col min="15663" max="15880" width="9" style="106" customWidth="1"/>
    <col min="15881" max="15881" width="15" style="106" customWidth="1"/>
    <col min="15882" max="15896" width="7.375" style="106" customWidth="1"/>
    <col min="15897" max="15897" width="6.125" style="106" customWidth="1"/>
    <col min="15898" max="15918" width="7.375" style="106" customWidth="1"/>
    <col min="15919" max="16136" width="9" style="106" customWidth="1"/>
    <col min="16137" max="16137" width="15" style="106" customWidth="1"/>
    <col min="16138" max="16152" width="7.375" style="106" customWidth="1"/>
    <col min="16153" max="16153" width="6.125" style="106" customWidth="1"/>
    <col min="16154" max="16174" width="7.375" style="106" customWidth="1"/>
    <col min="16175" max="16384" width="9" style="106" customWidth="1"/>
  </cols>
  <sheetData>
    <row r="1" spans="1:58" ht="33.950000000000003" customHeight="1" x14ac:dyDescent="0.2">
      <c r="A1" s="244" t="s">
        <v>757</v>
      </c>
      <c r="B1" s="239"/>
      <c r="C1" s="271"/>
      <c r="D1" s="271"/>
      <c r="E1" s="239"/>
      <c r="F1" s="239"/>
      <c r="G1" s="270"/>
      <c r="H1" s="270"/>
      <c r="I1" s="239"/>
      <c r="J1" s="239"/>
      <c r="K1" s="242"/>
      <c r="L1" s="239"/>
      <c r="M1" s="239"/>
      <c r="N1" s="242"/>
      <c r="O1" s="242"/>
      <c r="P1" s="242"/>
      <c r="Q1" s="242"/>
    </row>
    <row r="2" spans="1:58" ht="18.399999999999999" customHeight="1" x14ac:dyDescent="0.2">
      <c r="A2" s="245" t="s">
        <v>112</v>
      </c>
      <c r="B2" s="239"/>
      <c r="C2" s="271"/>
      <c r="D2" s="271"/>
      <c r="E2" s="239"/>
      <c r="F2" s="239"/>
      <c r="G2" s="270"/>
      <c r="H2" s="270"/>
      <c r="I2" s="239"/>
      <c r="J2" s="239"/>
      <c r="K2" s="242"/>
      <c r="L2" s="239"/>
      <c r="M2" s="239"/>
      <c r="N2" s="242"/>
      <c r="O2" s="242"/>
      <c r="P2" s="242"/>
      <c r="Q2" s="242"/>
    </row>
    <row r="3" spans="1:58" ht="18.399999999999999" customHeight="1" x14ac:dyDescent="0.2">
      <c r="A3" s="245" t="s">
        <v>113</v>
      </c>
      <c r="B3" s="239"/>
      <c r="C3" s="271"/>
      <c r="D3" s="271"/>
      <c r="E3" s="239"/>
      <c r="F3" s="239"/>
      <c r="G3" s="270"/>
      <c r="H3" s="270"/>
      <c r="I3" s="239"/>
      <c r="J3" s="239"/>
      <c r="K3" s="242"/>
      <c r="L3" s="239"/>
      <c r="M3" s="239"/>
      <c r="N3" s="242"/>
      <c r="O3" s="242"/>
      <c r="P3" s="242"/>
      <c r="Q3" s="242"/>
    </row>
    <row r="4" spans="1:58" ht="18.399999999999999" customHeight="1" x14ac:dyDescent="0.2">
      <c r="A4" s="245" t="s">
        <v>758</v>
      </c>
      <c r="B4" s="239"/>
      <c r="C4" s="271"/>
      <c r="D4" s="271"/>
      <c r="E4" s="239"/>
      <c r="F4" s="239"/>
      <c r="G4" s="270"/>
      <c r="H4" s="270"/>
      <c r="I4" s="239"/>
      <c r="J4" s="239"/>
      <c r="K4" s="242"/>
      <c r="L4" s="239"/>
      <c r="M4" s="239"/>
      <c r="N4" s="242"/>
      <c r="O4" s="242"/>
      <c r="P4" s="242"/>
      <c r="Q4" s="242"/>
    </row>
    <row r="5" spans="1:58" ht="409.6" hidden="1" customHeight="1" x14ac:dyDescent="0.2"/>
    <row r="6" spans="1:58" ht="8.1" customHeight="1" x14ac:dyDescent="0.2"/>
    <row r="7" spans="1:58" ht="36" customHeight="1" x14ac:dyDescent="0.35">
      <c r="A7" s="246"/>
      <c r="B7" s="110" t="s">
        <v>759</v>
      </c>
      <c r="C7" s="243" t="s">
        <v>760</v>
      </c>
      <c r="D7" s="271"/>
      <c r="E7" s="239"/>
      <c r="F7" s="239"/>
      <c r="G7" s="270"/>
      <c r="H7" s="270"/>
      <c r="I7" s="239"/>
      <c r="J7" s="110" t="s">
        <v>761</v>
      </c>
      <c r="K7" s="243" t="s">
        <v>762</v>
      </c>
      <c r="L7" s="239"/>
      <c r="M7" s="239"/>
      <c r="N7" s="242"/>
      <c r="O7" s="242"/>
      <c r="P7" s="242"/>
      <c r="Q7" s="242"/>
      <c r="R7" s="239"/>
      <c r="S7" s="110" t="s">
        <v>763</v>
      </c>
      <c r="T7" s="243" t="s">
        <v>764</v>
      </c>
      <c r="U7" s="242"/>
      <c r="V7" s="239"/>
      <c r="W7" s="239"/>
      <c r="X7" s="242"/>
      <c r="Y7" s="242"/>
      <c r="Z7" s="239"/>
      <c r="AA7" s="272" t="s">
        <v>765</v>
      </c>
      <c r="AB7" s="254"/>
      <c r="AC7" s="250"/>
      <c r="AD7" s="250"/>
      <c r="AE7" s="254"/>
      <c r="AF7" s="243" t="s">
        <v>629</v>
      </c>
      <c r="AG7" s="239"/>
      <c r="AH7" s="239"/>
      <c r="AI7" s="239"/>
      <c r="AJ7" s="239"/>
      <c r="AK7" s="272" t="s">
        <v>766</v>
      </c>
      <c r="AL7" s="273"/>
      <c r="AM7" s="250"/>
      <c r="AN7" s="243" t="s">
        <v>767</v>
      </c>
      <c r="AO7" s="239"/>
      <c r="AP7" s="242"/>
      <c r="AQ7" s="239"/>
      <c r="AR7" s="271"/>
      <c r="AS7" s="271"/>
      <c r="AT7" s="239"/>
      <c r="AU7" s="180" t="s">
        <v>119</v>
      </c>
      <c r="AV7" s="181" t="s">
        <v>768</v>
      </c>
      <c r="AW7" s="182"/>
      <c r="AX7" s="182"/>
      <c r="AY7" s="182"/>
      <c r="AZ7" s="182"/>
      <c r="BA7" s="183" t="s">
        <v>769</v>
      </c>
      <c r="BB7" s="184"/>
      <c r="BC7" s="184"/>
      <c r="BD7" s="184"/>
      <c r="BE7" s="184"/>
      <c r="BF7" s="184"/>
    </row>
    <row r="8" spans="1:58" ht="67.5" customHeight="1" x14ac:dyDescent="0.35">
      <c r="A8" s="239"/>
      <c r="B8" s="110" t="s">
        <v>770</v>
      </c>
      <c r="C8" s="185" t="s">
        <v>771</v>
      </c>
      <c r="D8" s="185" t="s">
        <v>772</v>
      </c>
      <c r="E8" s="110" t="s">
        <v>773</v>
      </c>
      <c r="F8" s="110" t="s">
        <v>774</v>
      </c>
      <c r="G8" s="170" t="s">
        <v>775</v>
      </c>
      <c r="H8" s="170" t="s">
        <v>776</v>
      </c>
      <c r="I8" s="110" t="s">
        <v>777</v>
      </c>
      <c r="J8" s="110" t="s">
        <v>778</v>
      </c>
      <c r="K8" s="109" t="s">
        <v>779</v>
      </c>
      <c r="L8" s="110" t="s">
        <v>780</v>
      </c>
      <c r="M8" s="110" t="s">
        <v>781</v>
      </c>
      <c r="N8" s="109" t="s">
        <v>782</v>
      </c>
      <c r="O8" s="109" t="s">
        <v>783</v>
      </c>
      <c r="P8" s="109" t="s">
        <v>784</v>
      </c>
      <c r="Q8" s="186" t="s">
        <v>785</v>
      </c>
      <c r="R8" s="110" t="s">
        <v>786</v>
      </c>
      <c r="S8" s="110" t="s">
        <v>787</v>
      </c>
      <c r="T8" s="109" t="s">
        <v>788</v>
      </c>
      <c r="U8" s="109" t="s">
        <v>789</v>
      </c>
      <c r="V8" s="110" t="s">
        <v>790</v>
      </c>
      <c r="W8" s="110" t="s">
        <v>791</v>
      </c>
      <c r="X8" s="109" t="s">
        <v>792</v>
      </c>
      <c r="Y8" s="109" t="s">
        <v>793</v>
      </c>
      <c r="Z8" s="110" t="s">
        <v>794</v>
      </c>
      <c r="AA8" s="187" t="s">
        <v>795</v>
      </c>
      <c r="AB8" s="187" t="s">
        <v>796</v>
      </c>
      <c r="AC8" s="179" t="s">
        <v>797</v>
      </c>
      <c r="AD8" s="179" t="s">
        <v>798</v>
      </c>
      <c r="AE8" s="187" t="s">
        <v>799</v>
      </c>
      <c r="AF8" s="110" t="s">
        <v>800</v>
      </c>
      <c r="AG8" s="110" t="s">
        <v>801</v>
      </c>
      <c r="AH8" s="110" t="s">
        <v>802</v>
      </c>
      <c r="AI8" s="110" t="s">
        <v>803</v>
      </c>
      <c r="AJ8" s="110" t="s">
        <v>804</v>
      </c>
      <c r="AK8" s="179" t="s">
        <v>805</v>
      </c>
      <c r="AL8" s="188" t="s">
        <v>806</v>
      </c>
      <c r="AM8" s="179" t="s">
        <v>807</v>
      </c>
      <c r="AN8" s="109" t="s">
        <v>808</v>
      </c>
      <c r="AO8" s="110" t="s">
        <v>809</v>
      </c>
      <c r="AP8" s="109" t="s">
        <v>810</v>
      </c>
      <c r="AQ8" s="110" t="s">
        <v>811</v>
      </c>
      <c r="AR8" s="185" t="s">
        <v>812</v>
      </c>
      <c r="AS8" s="185" t="s">
        <v>813</v>
      </c>
      <c r="AT8" s="110" t="s">
        <v>814</v>
      </c>
      <c r="AU8" s="180"/>
      <c r="AV8" s="182"/>
      <c r="AW8" s="182"/>
      <c r="AX8" s="182"/>
      <c r="AY8" s="182"/>
      <c r="AZ8" s="182"/>
      <c r="BA8" s="184"/>
      <c r="BB8" s="184"/>
      <c r="BC8" s="184"/>
      <c r="BD8" s="184"/>
      <c r="BE8" s="184"/>
      <c r="BF8" s="184"/>
    </row>
    <row r="9" spans="1:58" ht="22.5" customHeight="1" x14ac:dyDescent="0.35">
      <c r="A9" s="239"/>
      <c r="B9" s="116" t="s">
        <v>583</v>
      </c>
      <c r="C9" s="189" t="s">
        <v>583</v>
      </c>
      <c r="D9" s="189" t="s">
        <v>583</v>
      </c>
      <c r="E9" s="116" t="s">
        <v>583</v>
      </c>
      <c r="F9" s="116" t="s">
        <v>583</v>
      </c>
      <c r="G9" s="190" t="s">
        <v>583</v>
      </c>
      <c r="H9" s="190" t="s">
        <v>583</v>
      </c>
      <c r="I9" s="116" t="s">
        <v>583</v>
      </c>
      <c r="J9" s="116" t="s">
        <v>583</v>
      </c>
      <c r="K9" s="115" t="s">
        <v>583</v>
      </c>
      <c r="L9" s="116" t="s">
        <v>583</v>
      </c>
      <c r="M9" s="116" t="s">
        <v>583</v>
      </c>
      <c r="N9" s="115" t="s">
        <v>583</v>
      </c>
      <c r="O9" s="115" t="s">
        <v>583</v>
      </c>
      <c r="P9" s="115" t="s">
        <v>583</v>
      </c>
      <c r="Q9" s="191" t="s">
        <v>583</v>
      </c>
      <c r="R9" s="116" t="s">
        <v>583</v>
      </c>
      <c r="S9" s="116" t="s">
        <v>583</v>
      </c>
      <c r="T9" s="115" t="s">
        <v>583</v>
      </c>
      <c r="U9" s="115" t="s">
        <v>583</v>
      </c>
      <c r="V9" s="116" t="s">
        <v>583</v>
      </c>
      <c r="W9" s="116" t="s">
        <v>583</v>
      </c>
      <c r="X9" s="115" t="s">
        <v>583</v>
      </c>
      <c r="Y9" s="115" t="s">
        <v>583</v>
      </c>
      <c r="Z9" s="116" t="s">
        <v>583</v>
      </c>
      <c r="AA9" s="192" t="s">
        <v>583</v>
      </c>
      <c r="AB9" s="192" t="s">
        <v>583</v>
      </c>
      <c r="AC9" s="193" t="s">
        <v>583</v>
      </c>
      <c r="AD9" s="193" t="s">
        <v>583</v>
      </c>
      <c r="AE9" s="192" t="s">
        <v>583</v>
      </c>
      <c r="AF9" s="116" t="s">
        <v>583</v>
      </c>
      <c r="AG9" s="116" t="s">
        <v>583</v>
      </c>
      <c r="AH9" s="116" t="s">
        <v>583</v>
      </c>
      <c r="AI9" s="116" t="s">
        <v>583</v>
      </c>
      <c r="AJ9" s="116" t="s">
        <v>583</v>
      </c>
      <c r="AK9" s="193" t="s">
        <v>583</v>
      </c>
      <c r="AL9" s="194" t="s">
        <v>583</v>
      </c>
      <c r="AM9" s="193" t="s">
        <v>583</v>
      </c>
      <c r="AN9" s="115" t="s">
        <v>583</v>
      </c>
      <c r="AO9" s="116" t="s">
        <v>583</v>
      </c>
      <c r="AP9" s="115" t="s">
        <v>583</v>
      </c>
      <c r="AQ9" s="116" t="s">
        <v>583</v>
      </c>
      <c r="AR9" s="189" t="s">
        <v>583</v>
      </c>
      <c r="AS9" s="189" t="s">
        <v>583</v>
      </c>
      <c r="AT9" s="116" t="s">
        <v>583</v>
      </c>
      <c r="AU9" s="180"/>
      <c r="AV9" s="195">
        <v>2</v>
      </c>
      <c r="AW9" s="195">
        <v>3</v>
      </c>
      <c r="AX9" s="195">
        <v>4</v>
      </c>
      <c r="AY9" s="195">
        <v>5</v>
      </c>
      <c r="AZ9" s="195">
        <v>6</v>
      </c>
      <c r="BA9" s="195">
        <v>1</v>
      </c>
      <c r="BB9" s="195">
        <v>2</v>
      </c>
      <c r="BC9" s="195">
        <v>3</v>
      </c>
      <c r="BD9" s="195">
        <v>4</v>
      </c>
      <c r="BE9" s="195">
        <v>5</v>
      </c>
      <c r="BF9" s="195">
        <v>6</v>
      </c>
    </row>
    <row r="10" spans="1:58" ht="13.5" customHeight="1" x14ac:dyDescent="0.2">
      <c r="A10" s="117" t="s">
        <v>169</v>
      </c>
      <c r="B10" s="118" t="s">
        <v>815</v>
      </c>
      <c r="C10" s="118" t="s">
        <v>816</v>
      </c>
      <c r="D10" s="118" t="s">
        <v>817</v>
      </c>
      <c r="E10" s="118" t="s">
        <v>818</v>
      </c>
      <c r="F10" s="118" t="s">
        <v>819</v>
      </c>
      <c r="G10" s="118" t="s">
        <v>820</v>
      </c>
      <c r="H10" s="118" t="s">
        <v>821</v>
      </c>
      <c r="I10" s="118" t="s">
        <v>822</v>
      </c>
      <c r="J10" s="118" t="s">
        <v>823</v>
      </c>
      <c r="K10" s="118" t="s">
        <v>824</v>
      </c>
      <c r="L10" s="118" t="s">
        <v>825</v>
      </c>
      <c r="M10" s="118" t="s">
        <v>826</v>
      </c>
      <c r="N10" s="118" t="s">
        <v>827</v>
      </c>
      <c r="O10" s="118" t="s">
        <v>828</v>
      </c>
      <c r="P10" s="118" t="s">
        <v>829</v>
      </c>
      <c r="Q10" s="118" t="s">
        <v>830</v>
      </c>
      <c r="R10" s="118" t="s">
        <v>831</v>
      </c>
      <c r="S10" s="118" t="s">
        <v>832</v>
      </c>
      <c r="T10" s="118" t="s">
        <v>833</v>
      </c>
      <c r="U10" s="118" t="s">
        <v>834</v>
      </c>
      <c r="V10" s="118" t="s">
        <v>835</v>
      </c>
      <c r="W10" s="118" t="s">
        <v>836</v>
      </c>
      <c r="X10" s="118" t="s">
        <v>837</v>
      </c>
      <c r="Y10" s="118" t="s">
        <v>838</v>
      </c>
      <c r="Z10" s="118" t="s">
        <v>839</v>
      </c>
      <c r="AA10" s="118" t="s">
        <v>840</v>
      </c>
      <c r="AB10" s="118" t="s">
        <v>841</v>
      </c>
      <c r="AC10" s="118" t="s">
        <v>842</v>
      </c>
      <c r="AD10" s="118" t="s">
        <v>843</v>
      </c>
      <c r="AE10" s="118" t="s">
        <v>844</v>
      </c>
      <c r="AF10" s="118">
        <v>150.41</v>
      </c>
      <c r="AG10" s="118">
        <v>59.33</v>
      </c>
      <c r="AH10" s="118">
        <v>155086</v>
      </c>
      <c r="AI10" s="118">
        <v>64117.4</v>
      </c>
      <c r="AJ10" s="118">
        <v>2783.06</v>
      </c>
      <c r="AK10" s="118" t="s">
        <v>845</v>
      </c>
      <c r="AL10" s="118" t="s">
        <v>846</v>
      </c>
      <c r="AM10" s="118" t="s">
        <v>847</v>
      </c>
      <c r="AN10" s="118" t="s">
        <v>848</v>
      </c>
      <c r="AO10" s="118" t="s">
        <v>849</v>
      </c>
      <c r="AP10" s="118" t="s">
        <v>850</v>
      </c>
      <c r="AQ10" s="118" t="s">
        <v>851</v>
      </c>
      <c r="AR10" s="118" t="s">
        <v>852</v>
      </c>
      <c r="AS10" s="118" t="s">
        <v>853</v>
      </c>
      <c r="AT10" s="118" t="s">
        <v>854</v>
      </c>
    </row>
    <row r="11" spans="1:58" ht="13.5" customHeight="1" x14ac:dyDescent="0.2">
      <c r="A11" s="117" t="s">
        <v>218</v>
      </c>
      <c r="B11" s="118">
        <v>0</v>
      </c>
      <c r="C11" s="118">
        <v>691851</v>
      </c>
      <c r="D11" s="118">
        <v>113548</v>
      </c>
      <c r="E11" s="118">
        <v>0</v>
      </c>
      <c r="F11" s="118">
        <v>77671.8</v>
      </c>
      <c r="G11" s="118">
        <v>645732</v>
      </c>
      <c r="H11" s="118">
        <v>154975</v>
      </c>
      <c r="I11" s="118">
        <v>106451</v>
      </c>
      <c r="J11" s="118">
        <v>0.06</v>
      </c>
      <c r="K11" s="118">
        <v>420188</v>
      </c>
      <c r="L11" s="118">
        <v>0</v>
      </c>
      <c r="M11" s="118">
        <v>72708.899999999994</v>
      </c>
      <c r="N11" s="118">
        <v>126829</v>
      </c>
      <c r="O11" s="118">
        <v>214383</v>
      </c>
      <c r="P11" s="118">
        <v>72555.899999999994</v>
      </c>
      <c r="Q11" s="118">
        <v>361022</v>
      </c>
      <c r="R11" s="118">
        <v>0</v>
      </c>
      <c r="S11" s="118">
        <v>0.37</v>
      </c>
      <c r="T11" s="118">
        <v>132068</v>
      </c>
      <c r="U11" s="118">
        <v>120529</v>
      </c>
      <c r="V11" s="118">
        <v>0.02</v>
      </c>
      <c r="W11" s="118">
        <v>59011.4</v>
      </c>
      <c r="X11" s="118">
        <v>141102</v>
      </c>
      <c r="Y11" s="118">
        <v>74895</v>
      </c>
      <c r="Z11" s="118">
        <v>108020</v>
      </c>
      <c r="AA11" s="118">
        <v>23988.6</v>
      </c>
      <c r="AB11" s="118">
        <v>40035.1</v>
      </c>
      <c r="AC11" s="118">
        <v>1166.55</v>
      </c>
      <c r="AD11" s="118">
        <v>0</v>
      </c>
      <c r="AE11" s="118">
        <v>74509.7</v>
      </c>
      <c r="AF11" s="118">
        <v>166.38</v>
      </c>
      <c r="AG11" s="118">
        <v>67.64</v>
      </c>
      <c r="AH11" s="118">
        <v>155261</v>
      </c>
      <c r="AI11" s="118">
        <v>64201</v>
      </c>
      <c r="AJ11" s="118">
        <v>2785.99</v>
      </c>
      <c r="AK11" s="118">
        <v>32689.9</v>
      </c>
      <c r="AL11" s="118">
        <v>6086.29</v>
      </c>
      <c r="AM11" s="118">
        <v>39845.699999999997</v>
      </c>
      <c r="AN11" s="118">
        <v>625212</v>
      </c>
      <c r="AO11" s="118">
        <v>0</v>
      </c>
      <c r="AP11" s="118">
        <v>124977</v>
      </c>
      <c r="AQ11" s="118">
        <v>82223.600000000006</v>
      </c>
      <c r="AR11" s="118">
        <v>515666</v>
      </c>
      <c r="AS11" s="118">
        <v>174186</v>
      </c>
      <c r="AT11" s="118">
        <v>116890</v>
      </c>
    </row>
    <row r="12" spans="1:58" ht="13.5" customHeight="1" x14ac:dyDescent="0.2">
      <c r="A12" s="117" t="s">
        <v>219</v>
      </c>
      <c r="B12" s="118">
        <v>0</v>
      </c>
      <c r="C12" s="118">
        <v>692439</v>
      </c>
      <c r="D12" s="118">
        <v>113981</v>
      </c>
      <c r="E12" s="118">
        <v>0</v>
      </c>
      <c r="F12" s="118">
        <v>77789.600000000006</v>
      </c>
      <c r="G12" s="118">
        <v>646243</v>
      </c>
      <c r="H12" s="118">
        <v>155752</v>
      </c>
      <c r="I12" s="118">
        <v>106536</v>
      </c>
      <c r="J12" s="118">
        <v>0.06</v>
      </c>
      <c r="K12" s="118">
        <v>420760</v>
      </c>
      <c r="L12" s="118">
        <v>0</v>
      </c>
      <c r="M12" s="118">
        <v>72807.899999999994</v>
      </c>
      <c r="N12" s="118">
        <v>127642</v>
      </c>
      <c r="O12" s="118">
        <v>214877</v>
      </c>
      <c r="P12" s="118">
        <v>72800.2</v>
      </c>
      <c r="Q12" s="118">
        <v>361210</v>
      </c>
      <c r="R12" s="118">
        <v>0</v>
      </c>
      <c r="S12" s="118">
        <v>0.37</v>
      </c>
      <c r="T12" s="118">
        <v>132646</v>
      </c>
      <c r="U12" s="118">
        <v>121094</v>
      </c>
      <c r="V12" s="118">
        <v>0.02</v>
      </c>
      <c r="W12" s="118">
        <v>59090.9</v>
      </c>
      <c r="X12" s="118">
        <v>141491</v>
      </c>
      <c r="Y12" s="118">
        <v>75559.100000000006</v>
      </c>
      <c r="Z12" s="118">
        <v>108090</v>
      </c>
      <c r="AA12" s="118">
        <v>24538.1</v>
      </c>
      <c r="AB12" s="118">
        <v>40190.5</v>
      </c>
      <c r="AC12" s="118">
        <v>1166.55</v>
      </c>
      <c r="AD12" s="118">
        <v>0</v>
      </c>
      <c r="AE12" s="118">
        <v>74708.800000000003</v>
      </c>
      <c r="AF12" s="118">
        <v>166.38</v>
      </c>
      <c r="AG12" s="118">
        <v>67.64</v>
      </c>
      <c r="AH12" s="118">
        <v>155450</v>
      </c>
      <c r="AI12" s="118">
        <v>64290.6</v>
      </c>
      <c r="AJ12" s="118">
        <v>2789.19</v>
      </c>
      <c r="AK12" s="118">
        <v>32768.400000000001</v>
      </c>
      <c r="AL12" s="118">
        <v>6436.47</v>
      </c>
      <c r="AM12" s="118">
        <v>39943.4</v>
      </c>
      <c r="AN12" s="118">
        <v>625780</v>
      </c>
      <c r="AO12" s="118">
        <v>0</v>
      </c>
      <c r="AP12" s="118">
        <v>125449</v>
      </c>
      <c r="AQ12" s="118">
        <v>82320.7</v>
      </c>
      <c r="AR12" s="118">
        <v>516233</v>
      </c>
      <c r="AS12" s="118">
        <v>174923</v>
      </c>
      <c r="AT12" s="118">
        <v>116952</v>
      </c>
    </row>
    <row r="13" spans="1:58" ht="13.5" customHeight="1" x14ac:dyDescent="0.2">
      <c r="A13" s="117" t="s">
        <v>220</v>
      </c>
      <c r="B13" s="118">
        <v>0</v>
      </c>
      <c r="C13" s="118">
        <v>692681</v>
      </c>
      <c r="D13" s="118">
        <v>114427</v>
      </c>
      <c r="E13" s="118">
        <v>0</v>
      </c>
      <c r="F13" s="118">
        <v>77906.8</v>
      </c>
      <c r="G13" s="118">
        <v>646501</v>
      </c>
      <c r="H13" s="118">
        <v>156572</v>
      </c>
      <c r="I13" s="118">
        <v>106620</v>
      </c>
      <c r="J13" s="118">
        <v>0.06</v>
      </c>
      <c r="K13" s="118">
        <v>421331</v>
      </c>
      <c r="L13" s="118">
        <v>0</v>
      </c>
      <c r="M13" s="118">
        <v>72906.8</v>
      </c>
      <c r="N13" s="118">
        <v>128452</v>
      </c>
      <c r="O13" s="118">
        <v>215396</v>
      </c>
      <c r="P13" s="118">
        <v>73044</v>
      </c>
      <c r="Q13" s="118">
        <v>361398</v>
      </c>
      <c r="R13" s="118">
        <v>0</v>
      </c>
      <c r="S13" s="118">
        <v>0.37</v>
      </c>
      <c r="T13" s="118">
        <v>133221</v>
      </c>
      <c r="U13" s="118">
        <v>121659</v>
      </c>
      <c r="V13" s="118">
        <v>0.02</v>
      </c>
      <c r="W13" s="118">
        <v>59170.1</v>
      </c>
      <c r="X13" s="118">
        <v>141879</v>
      </c>
      <c r="Y13" s="118">
        <v>76221.899999999994</v>
      </c>
      <c r="Z13" s="118">
        <v>108160</v>
      </c>
      <c r="AA13" s="118">
        <v>25085</v>
      </c>
      <c r="AB13" s="118">
        <v>40345.599999999999</v>
      </c>
      <c r="AC13" s="118">
        <v>1166.55</v>
      </c>
      <c r="AD13" s="118">
        <v>0</v>
      </c>
      <c r="AE13" s="118">
        <v>74908</v>
      </c>
      <c r="AF13" s="118">
        <v>166.38</v>
      </c>
      <c r="AG13" s="118">
        <v>67.64</v>
      </c>
      <c r="AH13" s="118">
        <v>155639</v>
      </c>
      <c r="AI13" s="118">
        <v>64380.1</v>
      </c>
      <c r="AJ13" s="118">
        <v>2792.38</v>
      </c>
      <c r="AK13" s="118">
        <v>32846.699999999997</v>
      </c>
      <c r="AL13" s="118">
        <v>6785.73</v>
      </c>
      <c r="AM13" s="118">
        <v>40040.6</v>
      </c>
      <c r="AN13" s="118">
        <v>626346</v>
      </c>
      <c r="AO13" s="118">
        <v>0</v>
      </c>
      <c r="AP13" s="118">
        <v>125921</v>
      </c>
      <c r="AQ13" s="118">
        <v>82417.3</v>
      </c>
      <c r="AR13" s="118">
        <v>516797</v>
      </c>
      <c r="AS13" s="118">
        <v>175658</v>
      </c>
      <c r="AT13" s="118">
        <v>117014</v>
      </c>
    </row>
    <row r="14" spans="1:58" ht="13.5" customHeight="1" x14ac:dyDescent="0.2">
      <c r="A14" s="117" t="s">
        <v>221</v>
      </c>
      <c r="B14" s="118">
        <v>0</v>
      </c>
      <c r="C14" s="118">
        <v>692681</v>
      </c>
      <c r="D14" s="118">
        <v>114859</v>
      </c>
      <c r="E14" s="118">
        <v>0</v>
      </c>
      <c r="F14" s="118">
        <v>78024.800000000003</v>
      </c>
      <c r="G14" s="118">
        <v>646501</v>
      </c>
      <c r="H14" s="118">
        <v>157373</v>
      </c>
      <c r="I14" s="118">
        <v>106703</v>
      </c>
      <c r="J14" s="118">
        <v>0.06</v>
      </c>
      <c r="K14" s="118">
        <v>421902</v>
      </c>
      <c r="L14" s="118">
        <v>0</v>
      </c>
      <c r="M14" s="118">
        <v>73004.399999999994</v>
      </c>
      <c r="N14" s="118">
        <v>129226</v>
      </c>
      <c r="O14" s="118">
        <v>216050</v>
      </c>
      <c r="P14" s="118">
        <v>73287.600000000006</v>
      </c>
      <c r="Q14" s="118">
        <v>361591</v>
      </c>
      <c r="R14" s="118">
        <v>0</v>
      </c>
      <c r="S14" s="118">
        <v>0.37</v>
      </c>
      <c r="T14" s="118">
        <v>133797</v>
      </c>
      <c r="U14" s="118">
        <v>122222</v>
      </c>
      <c r="V14" s="118">
        <v>0.02</v>
      </c>
      <c r="W14" s="118">
        <v>59249</v>
      </c>
      <c r="X14" s="118">
        <v>142266</v>
      </c>
      <c r="Y14" s="118">
        <v>76883.899999999994</v>
      </c>
      <c r="Z14" s="118">
        <v>108230</v>
      </c>
      <c r="AA14" s="118">
        <v>25635.200000000001</v>
      </c>
      <c r="AB14" s="118">
        <v>40500.800000000003</v>
      </c>
      <c r="AC14" s="118">
        <v>1166.55</v>
      </c>
      <c r="AD14" s="118">
        <v>0</v>
      </c>
      <c r="AE14" s="118">
        <v>75106.100000000006</v>
      </c>
      <c r="AF14" s="118">
        <v>166.38</v>
      </c>
      <c r="AG14" s="118">
        <v>67.64</v>
      </c>
      <c r="AH14" s="118">
        <v>155831</v>
      </c>
      <c r="AI14" s="118">
        <v>64469.8</v>
      </c>
      <c r="AJ14" s="118">
        <v>2795.64</v>
      </c>
      <c r="AK14" s="118">
        <v>32924.9</v>
      </c>
      <c r="AL14" s="118">
        <v>7134.53</v>
      </c>
      <c r="AM14" s="118">
        <v>40137.9</v>
      </c>
      <c r="AN14" s="118">
        <v>626912</v>
      </c>
      <c r="AO14" s="118">
        <v>0</v>
      </c>
      <c r="AP14" s="118">
        <v>126390</v>
      </c>
      <c r="AQ14" s="118">
        <v>82514.100000000006</v>
      </c>
      <c r="AR14" s="118">
        <v>517360</v>
      </c>
      <c r="AS14" s="118">
        <v>176392</v>
      </c>
      <c r="AT14" s="118">
        <v>117077</v>
      </c>
    </row>
    <row r="15" spans="1:58" ht="13.5" customHeight="1" x14ac:dyDescent="0.2">
      <c r="A15" s="117" t="s">
        <v>222</v>
      </c>
      <c r="B15" s="118">
        <v>0</v>
      </c>
      <c r="C15" s="118">
        <v>692681</v>
      </c>
      <c r="D15" s="118">
        <v>115034</v>
      </c>
      <c r="E15" s="118">
        <v>0</v>
      </c>
      <c r="F15" s="118">
        <v>78146.7</v>
      </c>
      <c r="G15" s="118">
        <v>646501</v>
      </c>
      <c r="H15" s="118">
        <v>158191</v>
      </c>
      <c r="I15" s="118">
        <v>106787</v>
      </c>
      <c r="J15" s="118">
        <v>0.06</v>
      </c>
      <c r="K15" s="118">
        <v>422474</v>
      </c>
      <c r="L15" s="118">
        <v>0</v>
      </c>
      <c r="M15" s="118">
        <v>73092</v>
      </c>
      <c r="N15" s="118">
        <v>129940</v>
      </c>
      <c r="O15" s="118">
        <v>216703</v>
      </c>
      <c r="P15" s="118">
        <v>73530.7</v>
      </c>
      <c r="Q15" s="118">
        <v>361823</v>
      </c>
      <c r="R15" s="118">
        <v>0</v>
      </c>
      <c r="S15" s="118">
        <v>0.37</v>
      </c>
      <c r="T15" s="118">
        <v>134372</v>
      </c>
      <c r="U15" s="118">
        <v>122785</v>
      </c>
      <c r="V15" s="118">
        <v>0.02</v>
      </c>
      <c r="W15" s="118">
        <v>59327.5</v>
      </c>
      <c r="X15" s="118">
        <v>142654</v>
      </c>
      <c r="Y15" s="118">
        <v>77546.100000000006</v>
      </c>
      <c r="Z15" s="118">
        <v>108300</v>
      </c>
      <c r="AA15" s="118">
        <v>26185.599999999999</v>
      </c>
      <c r="AB15" s="118">
        <v>40657</v>
      </c>
      <c r="AC15" s="118">
        <v>1166.55</v>
      </c>
      <c r="AD15" s="118">
        <v>0</v>
      </c>
      <c r="AE15" s="118">
        <v>75304.5</v>
      </c>
      <c r="AF15" s="118">
        <v>166.38</v>
      </c>
      <c r="AG15" s="118">
        <v>67.64</v>
      </c>
      <c r="AH15" s="118">
        <v>156037</v>
      </c>
      <c r="AI15" s="118">
        <v>64557.7</v>
      </c>
      <c r="AJ15" s="118">
        <v>2798.89</v>
      </c>
      <c r="AK15" s="118">
        <v>33003.4</v>
      </c>
      <c r="AL15" s="118">
        <v>7483.75</v>
      </c>
      <c r="AM15" s="118">
        <v>40235.699999999997</v>
      </c>
      <c r="AN15" s="118">
        <v>627479</v>
      </c>
      <c r="AO15" s="118">
        <v>0</v>
      </c>
      <c r="AP15" s="118">
        <v>126861</v>
      </c>
      <c r="AQ15" s="118">
        <v>82611.8</v>
      </c>
      <c r="AR15" s="118">
        <v>517924</v>
      </c>
      <c r="AS15" s="118">
        <v>177126</v>
      </c>
      <c r="AT15" s="118">
        <v>117139</v>
      </c>
    </row>
    <row r="16" spans="1:58" ht="13.5" customHeight="1" x14ac:dyDescent="0.2">
      <c r="A16" s="117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</row>
    <row r="17" spans="1:46" ht="13.5" customHeight="1" x14ac:dyDescent="0.2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</row>
    <row r="18" spans="1:46" ht="13.5" customHeight="1" x14ac:dyDescent="0.2">
      <c r="A18" s="117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</row>
    <row r="19" spans="1:46" ht="13.5" customHeight="1" x14ac:dyDescent="0.2">
      <c r="A19" s="117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</row>
    <row r="20" spans="1:46" ht="13.5" customHeight="1" x14ac:dyDescent="0.2">
      <c r="A20" s="117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</row>
    <row r="21" spans="1:46" ht="13.5" customHeight="1" x14ac:dyDescent="0.2">
      <c r="A21" s="117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</row>
    <row r="22" spans="1:46" ht="13.5" customHeight="1" x14ac:dyDescent="0.2">
      <c r="A22" s="117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</row>
    <row r="23" spans="1:46" ht="13.5" customHeight="1" x14ac:dyDescent="0.2">
      <c r="A23" s="117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</row>
    <row r="24" spans="1:46" ht="13.5" customHeight="1" x14ac:dyDescent="0.2">
      <c r="A24" s="117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</row>
    <row r="25" spans="1:46" ht="13.5" customHeight="1" x14ac:dyDescent="0.2">
      <c r="A25" s="117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</row>
    <row r="26" spans="1:46" ht="13.5" customHeight="1" x14ac:dyDescent="0.2">
      <c r="A26" s="117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</row>
    <row r="27" spans="1:46" ht="13.5" customHeight="1" x14ac:dyDescent="0.2">
      <c r="A27" s="117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</row>
    <row r="28" spans="1:46" ht="13.5" customHeight="1" x14ac:dyDescent="0.2">
      <c r="A28" s="117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</row>
    <row r="29" spans="1:46" ht="13.5" customHeight="1" x14ac:dyDescent="0.2">
      <c r="A29" s="117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</row>
    <row r="30" spans="1:46" ht="13.5" customHeight="1" x14ac:dyDescent="0.2">
      <c r="A30" s="117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</row>
    <row r="31" spans="1:46" ht="13.5" customHeight="1" x14ac:dyDescent="0.2">
      <c r="A31" s="117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</row>
    <row r="32" spans="1:46" ht="13.5" customHeight="1" x14ac:dyDescent="0.2">
      <c r="A32" s="117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</row>
    <row r="33" spans="1:70" ht="13.5" customHeight="1" x14ac:dyDescent="0.2">
      <c r="A33" s="117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</row>
    <row r="34" spans="1:70" ht="13.5" customHeight="1" x14ac:dyDescent="0.2">
      <c r="A34" s="117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</row>
    <row r="35" spans="1:70" ht="13.5" customHeight="1" x14ac:dyDescent="0.2">
      <c r="A35" s="117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</row>
    <row r="36" spans="1:70" ht="13.5" customHeight="1" x14ac:dyDescent="0.2">
      <c r="A36" s="117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</row>
    <row r="37" spans="1:70" ht="13.5" customHeight="1" x14ac:dyDescent="0.2">
      <c r="A37" s="117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</row>
    <row r="38" spans="1:70" ht="13.5" customHeight="1" x14ac:dyDescent="0.2">
      <c r="A38" s="117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</row>
    <row r="39" spans="1:70" ht="13.5" customHeight="1" x14ac:dyDescent="0.2">
      <c r="A39" s="117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</row>
    <row r="40" spans="1:70" ht="13.5" customHeight="1" x14ac:dyDescent="0.2">
      <c r="A40" s="117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</row>
    <row r="41" spans="1:70" ht="13.5" customHeight="1" x14ac:dyDescent="0.2">
      <c r="A41" s="117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</row>
    <row r="42" spans="1:70" ht="13.5" customHeight="1" x14ac:dyDescent="0.2">
      <c r="A42" s="133"/>
      <c r="B42" s="134"/>
      <c r="C42" s="196"/>
      <c r="D42" s="196"/>
      <c r="E42" s="134"/>
      <c r="F42" s="134"/>
      <c r="G42" s="197"/>
      <c r="H42" s="197"/>
      <c r="I42" s="134"/>
      <c r="J42" s="134"/>
      <c r="K42" s="198"/>
      <c r="L42" s="134"/>
      <c r="M42" s="134"/>
      <c r="N42" s="198"/>
      <c r="O42" s="198"/>
      <c r="P42" s="198"/>
      <c r="Q42" s="134"/>
      <c r="R42" s="134"/>
      <c r="S42" s="134"/>
      <c r="T42" s="198"/>
      <c r="U42" s="198"/>
      <c r="V42" s="134"/>
      <c r="W42" s="134"/>
      <c r="X42" s="198"/>
      <c r="Y42" s="198"/>
      <c r="Z42" s="134"/>
      <c r="AA42" s="159"/>
      <c r="AB42" s="159"/>
      <c r="AC42" s="135"/>
      <c r="AD42" s="135"/>
      <c r="AE42" s="159"/>
      <c r="AF42" s="134"/>
      <c r="AG42" s="134"/>
      <c r="AH42" s="134"/>
      <c r="AI42" s="134"/>
      <c r="AJ42" s="134"/>
      <c r="AK42" s="135"/>
      <c r="AL42" s="199"/>
      <c r="AM42" s="135"/>
      <c r="AN42" s="198"/>
      <c r="AO42" s="134"/>
      <c r="AP42" s="198"/>
      <c r="AQ42" s="134"/>
      <c r="AR42" s="196"/>
      <c r="AS42" s="196"/>
      <c r="AT42" s="134"/>
      <c r="AU42" s="200"/>
    </row>
    <row r="43" spans="1:70" ht="13.5" customHeight="1" x14ac:dyDescent="0.2">
      <c r="A43" s="133"/>
      <c r="B43" s="134"/>
      <c r="C43" s="196"/>
      <c r="D43" s="196"/>
      <c r="E43" s="134"/>
      <c r="F43" s="134"/>
      <c r="G43" s="197"/>
      <c r="H43" s="197"/>
      <c r="I43" s="134"/>
      <c r="J43" s="134"/>
      <c r="K43" s="198"/>
      <c r="L43" s="134"/>
      <c r="M43" s="134"/>
      <c r="N43" s="198"/>
      <c r="O43" s="198"/>
      <c r="P43" s="198"/>
      <c r="Q43" s="134"/>
      <c r="R43" s="134"/>
      <c r="S43" s="134"/>
      <c r="T43" s="198"/>
      <c r="U43" s="198"/>
      <c r="V43" s="134"/>
      <c r="W43" s="134"/>
      <c r="X43" s="198"/>
      <c r="Y43" s="198"/>
      <c r="Z43" s="134"/>
      <c r="AA43" s="159"/>
      <c r="AB43" s="159"/>
      <c r="AC43" s="135"/>
      <c r="AD43" s="135"/>
      <c r="AE43" s="159"/>
      <c r="AF43" s="134"/>
      <c r="AG43" s="134"/>
      <c r="AH43" s="134"/>
      <c r="AI43" s="134"/>
      <c r="AJ43" s="134"/>
      <c r="AK43" s="135"/>
      <c r="AL43" s="199"/>
      <c r="AM43" s="135"/>
      <c r="AN43" s="198"/>
      <c r="AO43" s="134"/>
      <c r="AP43" s="198"/>
      <c r="AQ43" s="134"/>
      <c r="AR43" s="196"/>
      <c r="AS43" s="196"/>
      <c r="AT43" s="134"/>
      <c r="AU43" s="200"/>
    </row>
    <row r="44" spans="1:70" ht="13.5" customHeight="1" x14ac:dyDescent="0.2">
      <c r="A44" s="133"/>
      <c r="B44" s="134"/>
      <c r="C44" s="196"/>
      <c r="D44" s="196"/>
      <c r="E44" s="134"/>
      <c r="F44" s="134"/>
      <c r="G44" s="197"/>
      <c r="H44" s="197"/>
      <c r="I44" s="134"/>
      <c r="J44" s="134"/>
      <c r="K44" s="198"/>
      <c r="L44" s="134"/>
      <c r="M44" s="134"/>
      <c r="N44" s="198"/>
      <c r="O44" s="198"/>
      <c r="P44" s="198"/>
      <c r="Q44" s="134"/>
      <c r="R44" s="134"/>
      <c r="S44" s="134"/>
      <c r="T44" s="198"/>
      <c r="U44" s="198"/>
      <c r="V44" s="134"/>
      <c r="W44" s="134"/>
      <c r="X44" s="198"/>
      <c r="Y44" s="198"/>
      <c r="Z44" s="134"/>
      <c r="AA44" s="159"/>
      <c r="AB44" s="159"/>
      <c r="AC44" s="135"/>
      <c r="AD44" s="135"/>
      <c r="AE44" s="159"/>
      <c r="AF44" s="134"/>
      <c r="AG44" s="134"/>
      <c r="AH44" s="134"/>
      <c r="AI44" s="134"/>
      <c r="AJ44" s="134"/>
      <c r="AK44" s="135"/>
      <c r="AL44" s="199"/>
      <c r="AM44" s="135"/>
      <c r="AN44" s="198"/>
      <c r="AO44" s="134"/>
      <c r="AP44" s="198"/>
      <c r="AQ44" s="134"/>
      <c r="AR44" s="196"/>
      <c r="AS44" s="196"/>
      <c r="AT44" s="134"/>
      <c r="AU44" s="200"/>
    </row>
    <row r="45" spans="1:70" ht="24" customHeight="1" x14ac:dyDescent="0.25">
      <c r="A45" s="133"/>
      <c r="B45" s="134"/>
      <c r="C45" s="196"/>
      <c r="D45" s="196"/>
      <c r="E45" s="134"/>
      <c r="F45" s="134"/>
      <c r="G45" s="197"/>
      <c r="H45" s="197"/>
      <c r="I45" s="134"/>
      <c r="J45" s="134"/>
      <c r="K45" s="198"/>
      <c r="L45" s="134"/>
      <c r="M45" s="134"/>
      <c r="N45" s="198"/>
      <c r="O45" s="198"/>
      <c r="P45" s="198"/>
      <c r="Q45" s="134"/>
      <c r="R45" s="134"/>
      <c r="S45" s="134"/>
      <c r="T45" s="198"/>
      <c r="U45" s="198"/>
      <c r="V45" s="134"/>
      <c r="W45" s="134"/>
      <c r="X45" s="198"/>
      <c r="Y45" s="198"/>
      <c r="Z45" s="134"/>
      <c r="AA45" s="159"/>
      <c r="AB45" s="159"/>
      <c r="AC45" s="135"/>
      <c r="AD45" s="135"/>
      <c r="AE45" s="159"/>
      <c r="AF45" s="134"/>
      <c r="AG45" s="134"/>
      <c r="AH45" s="134"/>
      <c r="AI45" s="134"/>
      <c r="AJ45" s="134"/>
      <c r="AK45" s="135"/>
      <c r="AL45" s="199"/>
      <c r="AM45" s="135"/>
      <c r="AN45" s="198"/>
      <c r="AO45" s="134"/>
      <c r="AP45" s="198"/>
      <c r="AQ45" s="134"/>
      <c r="AR45" s="196"/>
      <c r="AS45" s="196"/>
      <c r="AT45" s="134"/>
      <c r="AU45" s="269" t="s">
        <v>119</v>
      </c>
      <c r="AV45" s="267" t="s">
        <v>768</v>
      </c>
      <c r="AW45" s="239"/>
      <c r="AX45" s="239"/>
      <c r="AY45" s="239"/>
      <c r="AZ45" s="239"/>
      <c r="BA45" s="268" t="s">
        <v>769</v>
      </c>
      <c r="BB45" s="239"/>
      <c r="BC45" s="239"/>
      <c r="BD45" s="239"/>
      <c r="BE45" s="239"/>
      <c r="BF45" s="239"/>
      <c r="BH45" s="274">
        <v>201</v>
      </c>
      <c r="BI45" s="274">
        <v>202</v>
      </c>
      <c r="BJ45" s="274">
        <v>301</v>
      </c>
      <c r="BK45" s="274">
        <v>302</v>
      </c>
      <c r="BL45" s="274">
        <v>401</v>
      </c>
      <c r="BM45" s="274" t="s">
        <v>855</v>
      </c>
      <c r="BN45" s="274">
        <v>501</v>
      </c>
      <c r="BO45" s="274">
        <v>502</v>
      </c>
      <c r="BP45" s="274">
        <v>601</v>
      </c>
      <c r="BQ45" s="274">
        <v>602</v>
      </c>
    </row>
    <row r="46" spans="1:70" ht="23.25" customHeight="1" x14ac:dyDescent="0.35">
      <c r="A46" s="133"/>
      <c r="B46" s="134"/>
      <c r="C46" s="196"/>
      <c r="D46" s="196"/>
      <c r="E46" s="134"/>
      <c r="F46" s="134"/>
      <c r="G46" s="197"/>
      <c r="H46" s="197"/>
      <c r="I46" s="134"/>
      <c r="J46" s="134"/>
      <c r="K46" s="198"/>
      <c r="L46" s="134"/>
      <c r="M46" s="134"/>
      <c r="N46" s="198"/>
      <c r="O46" s="198"/>
      <c r="P46" s="198"/>
      <c r="Q46" s="134"/>
      <c r="R46" s="134"/>
      <c r="S46" s="134"/>
      <c r="T46" s="198"/>
      <c r="U46" s="198"/>
      <c r="V46" s="134"/>
      <c r="W46" s="134"/>
      <c r="X46" s="198"/>
      <c r="Y46" s="198"/>
      <c r="Z46" s="134"/>
      <c r="AA46" s="159"/>
      <c r="AB46" s="159"/>
      <c r="AC46" s="135"/>
      <c r="AD46" s="135"/>
      <c r="AE46" s="159"/>
      <c r="AF46" s="134"/>
      <c r="AG46" s="134"/>
      <c r="AH46" s="134"/>
      <c r="AI46" s="134"/>
      <c r="AJ46" s="134"/>
      <c r="AK46" s="135"/>
      <c r="AL46" s="199"/>
      <c r="AM46" s="135"/>
      <c r="AN46" s="198"/>
      <c r="AO46" s="134"/>
      <c r="AP46" s="198"/>
      <c r="AQ46" s="134"/>
      <c r="AR46" s="196"/>
      <c r="AS46" s="196"/>
      <c r="AT46" s="134"/>
      <c r="AU46" s="270"/>
      <c r="AV46" s="201">
        <v>2</v>
      </c>
      <c r="AW46" s="201">
        <v>3</v>
      </c>
      <c r="AX46" s="201">
        <v>4</v>
      </c>
      <c r="AY46" s="201">
        <v>5</v>
      </c>
      <c r="AZ46" s="201">
        <v>6</v>
      </c>
      <c r="BA46" s="195">
        <v>1</v>
      </c>
      <c r="BB46" s="195">
        <v>2</v>
      </c>
      <c r="BC46" s="195">
        <v>3</v>
      </c>
      <c r="BD46" s="195">
        <v>4</v>
      </c>
      <c r="BE46" s="195">
        <v>5</v>
      </c>
      <c r="BF46" s="195">
        <v>6</v>
      </c>
      <c r="BH46" s="239"/>
      <c r="BI46" s="239"/>
      <c r="BJ46" s="239"/>
      <c r="BK46" s="239"/>
      <c r="BL46" s="239"/>
      <c r="BM46" s="239"/>
      <c r="BN46" s="239"/>
      <c r="BO46" s="239"/>
      <c r="BP46" s="239"/>
      <c r="BQ46" s="239"/>
    </row>
    <row r="47" spans="1:70" x14ac:dyDescent="0.2">
      <c r="A47" s="106" t="str">
        <f t="shared" ref="A47:A77" si="0">A10</f>
        <v>2018/06/01 00:00:00</v>
      </c>
      <c r="B47" s="106" t="e">
        <f t="shared" ref="B47:AT47" si="1">B11-B10</f>
        <v>#VALUE!</v>
      </c>
      <c r="C47" s="177" t="e">
        <f t="shared" si="1"/>
        <v>#VALUE!</v>
      </c>
      <c r="D47" s="177" t="e">
        <f t="shared" si="1"/>
        <v>#VALUE!</v>
      </c>
      <c r="E47" s="106" t="e">
        <f t="shared" si="1"/>
        <v>#VALUE!</v>
      </c>
      <c r="F47" s="106" t="e">
        <f t="shared" si="1"/>
        <v>#VALUE!</v>
      </c>
      <c r="G47" s="178" t="e">
        <f t="shared" si="1"/>
        <v>#VALUE!</v>
      </c>
      <c r="H47" s="178" t="e">
        <f t="shared" si="1"/>
        <v>#VALUE!</v>
      </c>
      <c r="I47" s="106" t="e">
        <f t="shared" si="1"/>
        <v>#VALUE!</v>
      </c>
      <c r="J47" s="106" t="e">
        <f t="shared" si="1"/>
        <v>#VALUE!</v>
      </c>
      <c r="K47" s="107" t="e">
        <f t="shared" si="1"/>
        <v>#VALUE!</v>
      </c>
      <c r="L47" s="106" t="e">
        <f t="shared" si="1"/>
        <v>#VALUE!</v>
      </c>
      <c r="M47" s="106" t="e">
        <f t="shared" si="1"/>
        <v>#VALUE!</v>
      </c>
      <c r="N47" s="107" t="e">
        <f t="shared" si="1"/>
        <v>#VALUE!</v>
      </c>
      <c r="O47" s="107" t="e">
        <f t="shared" si="1"/>
        <v>#VALUE!</v>
      </c>
      <c r="P47" s="107" t="e">
        <f t="shared" si="1"/>
        <v>#VALUE!</v>
      </c>
      <c r="Q47" s="107" t="e">
        <f t="shared" si="1"/>
        <v>#VALUE!</v>
      </c>
      <c r="R47" s="106" t="e">
        <f t="shared" si="1"/>
        <v>#VALUE!</v>
      </c>
      <c r="S47" s="106" t="e">
        <f t="shared" si="1"/>
        <v>#VALUE!</v>
      </c>
      <c r="T47" s="107" t="e">
        <f t="shared" si="1"/>
        <v>#VALUE!</v>
      </c>
      <c r="U47" s="107" t="e">
        <f t="shared" si="1"/>
        <v>#VALUE!</v>
      </c>
      <c r="V47" s="106" t="e">
        <f t="shared" si="1"/>
        <v>#VALUE!</v>
      </c>
      <c r="W47" s="106" t="e">
        <f t="shared" si="1"/>
        <v>#VALUE!</v>
      </c>
      <c r="X47" s="107" t="e">
        <f t="shared" si="1"/>
        <v>#VALUE!</v>
      </c>
      <c r="Y47" s="107" t="e">
        <f t="shared" si="1"/>
        <v>#VALUE!</v>
      </c>
      <c r="Z47" s="106" t="e">
        <f t="shared" si="1"/>
        <v>#VALUE!</v>
      </c>
      <c r="AA47" s="202" t="e">
        <f t="shared" si="1"/>
        <v>#VALUE!</v>
      </c>
      <c r="AB47" s="202" t="e">
        <f t="shared" si="1"/>
        <v>#VALUE!</v>
      </c>
      <c r="AC47" s="127" t="e">
        <f t="shared" si="1"/>
        <v>#VALUE!</v>
      </c>
      <c r="AD47" s="127" t="e">
        <f t="shared" si="1"/>
        <v>#VALUE!</v>
      </c>
      <c r="AE47" s="202" t="e">
        <f t="shared" si="1"/>
        <v>#VALUE!</v>
      </c>
      <c r="AF47" s="106">
        <f t="shared" si="1"/>
        <v>15.969999999999999</v>
      </c>
      <c r="AG47" s="106">
        <f t="shared" si="1"/>
        <v>8.3100000000000023</v>
      </c>
      <c r="AH47" s="106">
        <f t="shared" si="1"/>
        <v>175</v>
      </c>
      <c r="AI47" s="106">
        <f t="shared" si="1"/>
        <v>83.599999999998545</v>
      </c>
      <c r="AJ47" s="106">
        <f t="shared" si="1"/>
        <v>2.9299999999998363</v>
      </c>
      <c r="AK47" s="127" t="e">
        <f t="shared" si="1"/>
        <v>#VALUE!</v>
      </c>
      <c r="AL47" s="127" t="e">
        <f t="shared" si="1"/>
        <v>#VALUE!</v>
      </c>
      <c r="AM47" s="127" t="e">
        <f t="shared" si="1"/>
        <v>#VALUE!</v>
      </c>
      <c r="AN47" s="107" t="e">
        <f t="shared" si="1"/>
        <v>#VALUE!</v>
      </c>
      <c r="AO47" s="106" t="e">
        <f t="shared" si="1"/>
        <v>#VALUE!</v>
      </c>
      <c r="AP47" s="107" t="e">
        <f t="shared" si="1"/>
        <v>#VALUE!</v>
      </c>
      <c r="AQ47" s="106" t="e">
        <f t="shared" si="1"/>
        <v>#VALUE!</v>
      </c>
      <c r="AR47" s="177" t="e">
        <f t="shared" si="1"/>
        <v>#VALUE!</v>
      </c>
      <c r="AS47" s="177" t="e">
        <f t="shared" si="1"/>
        <v>#VALUE!</v>
      </c>
      <c r="AT47" s="106" t="e">
        <f t="shared" si="1"/>
        <v>#VALUE!</v>
      </c>
      <c r="AU47" s="178" t="e">
        <f t="shared" ref="AU47:AU77" si="2">SUM(B47:AT47)</f>
        <v>#VALUE!</v>
      </c>
      <c r="AV47" s="106" t="e">
        <f t="shared" ref="AV47:AV77" si="3">AR47+AN47+AP47+AS47</f>
        <v>#VALUE!</v>
      </c>
      <c r="AW47" s="106" t="e">
        <f t="shared" ref="AW47:AW77" si="4">C47+G47+D47+H47</f>
        <v>#VALUE!</v>
      </c>
      <c r="AX47" s="106" t="e">
        <f t="shared" ref="AX47:AX77" si="5">K47+O47+N47+P47</f>
        <v>#VALUE!</v>
      </c>
      <c r="AY47" s="106" t="e">
        <f t="shared" ref="AY47:AY77" si="6">T47+U47+X47+Y47</f>
        <v>#VALUE!</v>
      </c>
      <c r="AZ47" s="106" t="e">
        <f t="shared" ref="AZ47:AZ77" si="7">AE47+AB47+AA47+AL47</f>
        <v>#VALUE!</v>
      </c>
      <c r="BA47" s="106">
        <f t="shared" ref="BA47:BA77" si="8">AF47+AG47+AH47+AI47+AJ47</f>
        <v>285.80999999999835</v>
      </c>
      <c r="BB47" s="106" t="e">
        <f t="shared" ref="BB47:BB77" si="9">AQ47+AT47+AO47+B47</f>
        <v>#VALUE!</v>
      </c>
      <c r="BC47" s="106" t="e">
        <f t="shared" ref="BC47:BC77" si="10">E47+F47+I47+J47</f>
        <v>#VALUE!</v>
      </c>
      <c r="BD47" s="106" t="e">
        <f t="shared" ref="BD47:BD77" si="11">M47+L47+R47+Q47</f>
        <v>#VALUE!</v>
      </c>
      <c r="BE47" s="106" t="e">
        <f t="shared" ref="BE47:BE77" si="12">S47+V47+W47+Z47</f>
        <v>#VALUE!</v>
      </c>
      <c r="BF47" s="106" t="e">
        <f t="shared" ref="BF47:BF77" si="13">AC47+AD47+AK47+AM47</f>
        <v>#VALUE!</v>
      </c>
      <c r="BG47" s="106" t="e">
        <f t="shared" ref="BG47:BG77" si="14">SUM(AV47:BF47)</f>
        <v>#VALUE!</v>
      </c>
      <c r="BH47" s="106" t="e">
        <f t="shared" ref="BH47:BH77" si="15">AP47+AR47</f>
        <v>#VALUE!</v>
      </c>
      <c r="BI47" s="106" t="e">
        <f t="shared" ref="BI47:BI77" si="16">AN47+AS47</f>
        <v>#VALUE!</v>
      </c>
      <c r="BJ47" s="106" t="e">
        <f t="shared" ref="BJ47:BJ77" si="17">D47+G47</f>
        <v>#VALUE!</v>
      </c>
      <c r="BK47" s="106" t="e">
        <f t="shared" ref="BK47:BK77" si="18">C47+H47</f>
        <v>#VALUE!</v>
      </c>
      <c r="BL47" s="106" t="e">
        <f t="shared" ref="BL47:BL77" si="19">N47+O47</f>
        <v>#VALUE!</v>
      </c>
      <c r="BM47" s="106" t="e">
        <f t="shared" ref="BM47:BM77" si="20">K47+P47</f>
        <v>#VALUE!</v>
      </c>
      <c r="BN47" s="106" t="e">
        <f t="shared" ref="BN47:BN77" si="21">U47+X47</f>
        <v>#VALUE!</v>
      </c>
      <c r="BO47" s="106" t="e">
        <f t="shared" ref="BO47:BO77" si="22">T47+Y47</f>
        <v>#VALUE!</v>
      </c>
      <c r="BP47" s="106" t="e">
        <f t="shared" ref="BP47:BP77" si="23">AE47+AB47</f>
        <v>#VALUE!</v>
      </c>
      <c r="BQ47" s="106" t="e">
        <f t="shared" ref="BQ47:BQ77" si="24">AA47+AL47</f>
        <v>#VALUE!</v>
      </c>
      <c r="BR47" s="106" t="e">
        <f t="shared" ref="BR47:BR77" si="25">SUM(BH47:BQ47)</f>
        <v>#VALUE!</v>
      </c>
    </row>
    <row r="48" spans="1:70" x14ac:dyDescent="0.2">
      <c r="A48" s="106" t="str">
        <f t="shared" si="0"/>
        <v>2018/06/02 00:00:00</v>
      </c>
      <c r="B48" s="106">
        <f t="shared" ref="B48:AT48" si="26">B12-B11</f>
        <v>0</v>
      </c>
      <c r="C48" s="177">
        <f t="shared" si="26"/>
        <v>588</v>
      </c>
      <c r="D48" s="177">
        <f t="shared" si="26"/>
        <v>433</v>
      </c>
      <c r="E48" s="106">
        <f t="shared" si="26"/>
        <v>0</v>
      </c>
      <c r="F48" s="106">
        <f t="shared" si="26"/>
        <v>117.80000000000291</v>
      </c>
      <c r="G48" s="178">
        <f t="shared" si="26"/>
        <v>511</v>
      </c>
      <c r="H48" s="178">
        <f t="shared" si="26"/>
        <v>777</v>
      </c>
      <c r="I48" s="106">
        <f t="shared" si="26"/>
        <v>85</v>
      </c>
      <c r="J48" s="106">
        <f t="shared" si="26"/>
        <v>0</v>
      </c>
      <c r="K48" s="107">
        <f t="shared" si="26"/>
        <v>572</v>
      </c>
      <c r="L48" s="106">
        <f t="shared" si="26"/>
        <v>0</v>
      </c>
      <c r="M48" s="106">
        <f t="shared" si="26"/>
        <v>99</v>
      </c>
      <c r="N48" s="107">
        <f t="shared" si="26"/>
        <v>813</v>
      </c>
      <c r="O48" s="107">
        <f t="shared" si="26"/>
        <v>494</v>
      </c>
      <c r="P48" s="107">
        <f t="shared" si="26"/>
        <v>244.30000000000291</v>
      </c>
      <c r="Q48" s="107">
        <f t="shared" si="26"/>
        <v>188</v>
      </c>
      <c r="R48" s="106">
        <f t="shared" si="26"/>
        <v>0</v>
      </c>
      <c r="S48" s="106">
        <f t="shared" si="26"/>
        <v>0</v>
      </c>
      <c r="T48" s="107">
        <f t="shared" si="26"/>
        <v>578</v>
      </c>
      <c r="U48" s="107">
        <f t="shared" si="26"/>
        <v>565</v>
      </c>
      <c r="V48" s="106">
        <f t="shared" si="26"/>
        <v>0</v>
      </c>
      <c r="W48" s="106">
        <f t="shared" si="26"/>
        <v>79.5</v>
      </c>
      <c r="X48" s="107">
        <f t="shared" si="26"/>
        <v>389</v>
      </c>
      <c r="Y48" s="107">
        <f t="shared" si="26"/>
        <v>664.10000000000582</v>
      </c>
      <c r="Z48" s="106">
        <f t="shared" si="26"/>
        <v>70</v>
      </c>
      <c r="AA48" s="202">
        <f t="shared" si="26"/>
        <v>549.5</v>
      </c>
      <c r="AB48" s="202">
        <f t="shared" si="26"/>
        <v>155.40000000000146</v>
      </c>
      <c r="AC48" s="127">
        <f t="shared" si="26"/>
        <v>0</v>
      </c>
      <c r="AD48" s="127">
        <f t="shared" si="26"/>
        <v>0</v>
      </c>
      <c r="AE48" s="202">
        <f t="shared" si="26"/>
        <v>199.10000000000582</v>
      </c>
      <c r="AF48" s="106">
        <f t="shared" si="26"/>
        <v>0</v>
      </c>
      <c r="AG48" s="106">
        <f t="shared" si="26"/>
        <v>0</v>
      </c>
      <c r="AH48" s="106">
        <f t="shared" si="26"/>
        <v>189</v>
      </c>
      <c r="AI48" s="106">
        <f t="shared" si="26"/>
        <v>89.599999999998545</v>
      </c>
      <c r="AJ48" s="106">
        <f t="shared" si="26"/>
        <v>3.2000000000002728</v>
      </c>
      <c r="AK48" s="127">
        <f t="shared" si="26"/>
        <v>78.5</v>
      </c>
      <c r="AL48" s="127">
        <f t="shared" si="26"/>
        <v>350.18000000000029</v>
      </c>
      <c r="AM48" s="127">
        <f t="shared" si="26"/>
        <v>97.700000000004366</v>
      </c>
      <c r="AN48" s="107">
        <f t="shared" si="26"/>
        <v>568</v>
      </c>
      <c r="AO48" s="106">
        <f t="shared" si="26"/>
        <v>0</v>
      </c>
      <c r="AP48" s="107">
        <f t="shared" si="26"/>
        <v>472</v>
      </c>
      <c r="AQ48" s="106">
        <f t="shared" si="26"/>
        <v>97.099999999991269</v>
      </c>
      <c r="AR48" s="177">
        <f t="shared" si="26"/>
        <v>567</v>
      </c>
      <c r="AS48" s="177">
        <f t="shared" si="26"/>
        <v>737</v>
      </c>
      <c r="AT48" s="106">
        <f t="shared" si="26"/>
        <v>62</v>
      </c>
      <c r="AU48" s="178">
        <f t="shared" si="2"/>
        <v>11482.980000000014</v>
      </c>
      <c r="AV48" s="106">
        <f t="shared" si="3"/>
        <v>2344</v>
      </c>
      <c r="AW48" s="106">
        <f t="shared" si="4"/>
        <v>2309</v>
      </c>
      <c r="AX48" s="106">
        <f t="shared" si="5"/>
        <v>2123.3000000000029</v>
      </c>
      <c r="AY48" s="106">
        <f t="shared" si="6"/>
        <v>2196.1000000000058</v>
      </c>
      <c r="AZ48" s="106">
        <f t="shared" si="7"/>
        <v>1254.1800000000076</v>
      </c>
      <c r="BA48" s="106">
        <f t="shared" si="8"/>
        <v>281.79999999999882</v>
      </c>
      <c r="BB48" s="106">
        <f t="shared" si="9"/>
        <v>159.09999999999127</v>
      </c>
      <c r="BC48" s="106">
        <f t="shared" si="10"/>
        <v>202.80000000000291</v>
      </c>
      <c r="BD48" s="106">
        <f t="shared" si="11"/>
        <v>287</v>
      </c>
      <c r="BE48" s="106">
        <f t="shared" si="12"/>
        <v>149.5</v>
      </c>
      <c r="BF48" s="106">
        <f t="shared" si="13"/>
        <v>176.20000000000437</v>
      </c>
      <c r="BG48" s="106">
        <f t="shared" si="14"/>
        <v>11482.980000000014</v>
      </c>
      <c r="BH48" s="106">
        <f t="shared" si="15"/>
        <v>1039</v>
      </c>
      <c r="BI48" s="106">
        <f t="shared" si="16"/>
        <v>1305</v>
      </c>
      <c r="BJ48" s="106">
        <f t="shared" si="17"/>
        <v>944</v>
      </c>
      <c r="BK48" s="106">
        <f t="shared" si="18"/>
        <v>1365</v>
      </c>
      <c r="BL48" s="106">
        <f t="shared" si="19"/>
        <v>1307</v>
      </c>
      <c r="BM48" s="106">
        <f t="shared" si="20"/>
        <v>816.30000000000291</v>
      </c>
      <c r="BN48" s="106">
        <f t="shared" si="21"/>
        <v>954</v>
      </c>
      <c r="BO48" s="106">
        <f t="shared" si="22"/>
        <v>1242.1000000000058</v>
      </c>
      <c r="BP48" s="106">
        <f t="shared" si="23"/>
        <v>354.50000000000728</v>
      </c>
      <c r="BQ48" s="106">
        <f t="shared" si="24"/>
        <v>899.68000000000029</v>
      </c>
      <c r="BR48" s="106">
        <f t="shared" si="25"/>
        <v>10226.580000000016</v>
      </c>
    </row>
    <row r="49" spans="1:70" x14ac:dyDescent="0.2">
      <c r="A49" s="106" t="str">
        <f t="shared" si="0"/>
        <v>2018/06/02 23:59:59</v>
      </c>
      <c r="B49" s="106">
        <f t="shared" ref="B49:B77" si="27">B13-B12</f>
        <v>0</v>
      </c>
      <c r="C49" s="144">
        <v>588</v>
      </c>
      <c r="D49" s="177">
        <f t="shared" ref="D49:F77" si="28">D13-D12</f>
        <v>446</v>
      </c>
      <c r="E49" s="106">
        <f t="shared" si="28"/>
        <v>0</v>
      </c>
      <c r="F49" s="106">
        <f t="shared" si="28"/>
        <v>117.19999999999709</v>
      </c>
      <c r="G49" s="144">
        <v>511</v>
      </c>
      <c r="H49" s="178">
        <f t="shared" ref="H49:AT49" si="29">H13-H12</f>
        <v>820</v>
      </c>
      <c r="I49" s="106">
        <f t="shared" si="29"/>
        <v>84</v>
      </c>
      <c r="J49" s="106">
        <f t="shared" si="29"/>
        <v>0</v>
      </c>
      <c r="K49" s="107">
        <f t="shared" si="29"/>
        <v>571</v>
      </c>
      <c r="L49" s="106">
        <f t="shared" si="29"/>
        <v>0</v>
      </c>
      <c r="M49" s="106">
        <f t="shared" si="29"/>
        <v>98.900000000008731</v>
      </c>
      <c r="N49" s="107">
        <f t="shared" si="29"/>
        <v>810</v>
      </c>
      <c r="O49" s="107">
        <f t="shared" si="29"/>
        <v>519</v>
      </c>
      <c r="P49" s="107">
        <f t="shared" si="29"/>
        <v>243.80000000000291</v>
      </c>
      <c r="Q49" s="107">
        <f t="shared" si="29"/>
        <v>188</v>
      </c>
      <c r="R49" s="106">
        <f t="shared" si="29"/>
        <v>0</v>
      </c>
      <c r="S49" s="106">
        <f t="shared" si="29"/>
        <v>0</v>
      </c>
      <c r="T49" s="107">
        <f t="shared" si="29"/>
        <v>575</v>
      </c>
      <c r="U49" s="107">
        <f t="shared" si="29"/>
        <v>565</v>
      </c>
      <c r="V49" s="106">
        <f t="shared" si="29"/>
        <v>0</v>
      </c>
      <c r="W49" s="106">
        <f t="shared" si="29"/>
        <v>79.19999999999709</v>
      </c>
      <c r="X49" s="107">
        <f t="shared" si="29"/>
        <v>388</v>
      </c>
      <c r="Y49" s="107">
        <f t="shared" si="29"/>
        <v>662.79999999998836</v>
      </c>
      <c r="Z49" s="106">
        <f t="shared" si="29"/>
        <v>70</v>
      </c>
      <c r="AA49" s="202">
        <f t="shared" si="29"/>
        <v>546.90000000000146</v>
      </c>
      <c r="AB49" s="202">
        <f t="shared" si="29"/>
        <v>155.09999999999854</v>
      </c>
      <c r="AC49" s="127">
        <f t="shared" si="29"/>
        <v>0</v>
      </c>
      <c r="AD49" s="127">
        <f t="shared" si="29"/>
        <v>0</v>
      </c>
      <c r="AE49" s="202">
        <f t="shared" si="29"/>
        <v>199.19999999999709</v>
      </c>
      <c r="AF49" s="106">
        <f t="shared" si="29"/>
        <v>0</v>
      </c>
      <c r="AG49" s="106">
        <f t="shared" si="29"/>
        <v>0</v>
      </c>
      <c r="AH49" s="106">
        <f t="shared" si="29"/>
        <v>189</v>
      </c>
      <c r="AI49" s="106">
        <f t="shared" si="29"/>
        <v>89.5</v>
      </c>
      <c r="AJ49" s="106">
        <f t="shared" si="29"/>
        <v>3.1900000000000546</v>
      </c>
      <c r="AK49" s="127">
        <f t="shared" si="29"/>
        <v>78.299999999995634</v>
      </c>
      <c r="AL49" s="127">
        <f t="shared" si="29"/>
        <v>349.25999999999931</v>
      </c>
      <c r="AM49" s="127">
        <f t="shared" si="29"/>
        <v>97.19999999999709</v>
      </c>
      <c r="AN49" s="107">
        <f t="shared" si="29"/>
        <v>566</v>
      </c>
      <c r="AO49" s="106">
        <f t="shared" si="29"/>
        <v>0</v>
      </c>
      <c r="AP49" s="107">
        <f t="shared" si="29"/>
        <v>472</v>
      </c>
      <c r="AQ49" s="106">
        <f t="shared" si="29"/>
        <v>96.600000000005821</v>
      </c>
      <c r="AR49" s="177">
        <f t="shared" si="29"/>
        <v>564</v>
      </c>
      <c r="AS49" s="177">
        <f t="shared" si="29"/>
        <v>735</v>
      </c>
      <c r="AT49" s="106">
        <f t="shared" si="29"/>
        <v>62</v>
      </c>
      <c r="AU49" s="178">
        <f t="shared" si="2"/>
        <v>11540.149999999991</v>
      </c>
      <c r="AV49" s="106">
        <f t="shared" si="3"/>
        <v>2337</v>
      </c>
      <c r="AW49" s="106">
        <f t="shared" si="4"/>
        <v>2365</v>
      </c>
      <c r="AX49" s="106">
        <f t="shared" si="5"/>
        <v>2143.8000000000029</v>
      </c>
      <c r="AY49" s="106">
        <f t="shared" si="6"/>
        <v>2190.7999999999884</v>
      </c>
      <c r="AZ49" s="106">
        <f t="shared" si="7"/>
        <v>1250.4599999999964</v>
      </c>
      <c r="BA49" s="106">
        <f t="shared" si="8"/>
        <v>281.69000000000005</v>
      </c>
      <c r="BB49" s="106">
        <f t="shared" si="9"/>
        <v>158.60000000000582</v>
      </c>
      <c r="BC49" s="106">
        <f t="shared" si="10"/>
        <v>201.19999999999709</v>
      </c>
      <c r="BD49" s="106">
        <f t="shared" si="11"/>
        <v>286.90000000000873</v>
      </c>
      <c r="BE49" s="106">
        <f t="shared" si="12"/>
        <v>149.19999999999709</v>
      </c>
      <c r="BF49" s="106">
        <f t="shared" si="13"/>
        <v>175.49999999999272</v>
      </c>
      <c r="BG49" s="106">
        <f t="shared" si="14"/>
        <v>11540.149999999989</v>
      </c>
      <c r="BH49" s="106">
        <f t="shared" si="15"/>
        <v>1036</v>
      </c>
      <c r="BI49" s="106">
        <f t="shared" si="16"/>
        <v>1301</v>
      </c>
      <c r="BJ49" s="106">
        <f t="shared" si="17"/>
        <v>957</v>
      </c>
      <c r="BK49" s="106">
        <f t="shared" si="18"/>
        <v>1408</v>
      </c>
      <c r="BL49" s="106">
        <f t="shared" si="19"/>
        <v>1329</v>
      </c>
      <c r="BM49" s="106">
        <f t="shared" si="20"/>
        <v>814.80000000000291</v>
      </c>
      <c r="BN49" s="106">
        <f t="shared" si="21"/>
        <v>953</v>
      </c>
      <c r="BO49" s="106">
        <f t="shared" si="22"/>
        <v>1237.7999999999884</v>
      </c>
      <c r="BP49" s="106">
        <f t="shared" si="23"/>
        <v>354.29999999999563</v>
      </c>
      <c r="BQ49" s="106">
        <f t="shared" si="24"/>
        <v>896.16000000000076</v>
      </c>
      <c r="BR49" s="106">
        <f t="shared" si="25"/>
        <v>10287.059999999987</v>
      </c>
    </row>
    <row r="50" spans="1:70" x14ac:dyDescent="0.2">
      <c r="A50" s="106" t="str">
        <f t="shared" si="0"/>
        <v>2018/06/04 00:00:00</v>
      </c>
      <c r="B50" s="106">
        <f t="shared" si="27"/>
        <v>0</v>
      </c>
      <c r="C50" s="144">
        <v>588</v>
      </c>
      <c r="D50" s="177">
        <f t="shared" si="28"/>
        <v>432</v>
      </c>
      <c r="E50" s="106">
        <f t="shared" si="28"/>
        <v>0</v>
      </c>
      <c r="F50" s="106">
        <f t="shared" si="28"/>
        <v>118</v>
      </c>
      <c r="G50" s="144">
        <v>511</v>
      </c>
      <c r="H50" s="178">
        <f t="shared" ref="H50:AT50" si="30">H14-H13</f>
        <v>801</v>
      </c>
      <c r="I50" s="106">
        <f t="shared" si="30"/>
        <v>83</v>
      </c>
      <c r="J50" s="106">
        <f t="shared" si="30"/>
        <v>0</v>
      </c>
      <c r="K50" s="107">
        <f t="shared" si="30"/>
        <v>571</v>
      </c>
      <c r="L50" s="106">
        <f t="shared" si="30"/>
        <v>0</v>
      </c>
      <c r="M50" s="106">
        <f t="shared" si="30"/>
        <v>97.599999999991269</v>
      </c>
      <c r="N50" s="107">
        <f t="shared" si="30"/>
        <v>774</v>
      </c>
      <c r="O50" s="107">
        <f t="shared" si="30"/>
        <v>654</v>
      </c>
      <c r="P50" s="107">
        <f t="shared" si="30"/>
        <v>243.60000000000582</v>
      </c>
      <c r="Q50" s="107">
        <f t="shared" si="30"/>
        <v>193</v>
      </c>
      <c r="R50" s="106">
        <f t="shared" si="30"/>
        <v>0</v>
      </c>
      <c r="S50" s="106">
        <f t="shared" si="30"/>
        <v>0</v>
      </c>
      <c r="T50" s="107">
        <f t="shared" si="30"/>
        <v>576</v>
      </c>
      <c r="U50" s="107">
        <f t="shared" si="30"/>
        <v>563</v>
      </c>
      <c r="V50" s="106">
        <f t="shared" si="30"/>
        <v>0</v>
      </c>
      <c r="W50" s="106">
        <f t="shared" si="30"/>
        <v>78.900000000001455</v>
      </c>
      <c r="X50" s="107">
        <f t="shared" si="30"/>
        <v>387</v>
      </c>
      <c r="Y50" s="107">
        <f t="shared" si="30"/>
        <v>662</v>
      </c>
      <c r="Z50" s="106">
        <f t="shared" si="30"/>
        <v>70</v>
      </c>
      <c r="AA50" s="202">
        <f t="shared" si="30"/>
        <v>550.20000000000073</v>
      </c>
      <c r="AB50" s="202">
        <f t="shared" si="30"/>
        <v>155.20000000000437</v>
      </c>
      <c r="AC50" s="127">
        <f t="shared" si="30"/>
        <v>0</v>
      </c>
      <c r="AD50" s="127">
        <f t="shared" si="30"/>
        <v>0</v>
      </c>
      <c r="AE50" s="202">
        <f t="shared" si="30"/>
        <v>198.10000000000582</v>
      </c>
      <c r="AF50" s="106">
        <f t="shared" si="30"/>
        <v>0</v>
      </c>
      <c r="AG50" s="106">
        <f t="shared" si="30"/>
        <v>0</v>
      </c>
      <c r="AH50" s="106">
        <f t="shared" si="30"/>
        <v>192</v>
      </c>
      <c r="AI50" s="106">
        <f t="shared" si="30"/>
        <v>89.700000000004366</v>
      </c>
      <c r="AJ50" s="106">
        <f t="shared" si="30"/>
        <v>3.2599999999997635</v>
      </c>
      <c r="AK50" s="127">
        <f t="shared" si="30"/>
        <v>78.200000000004366</v>
      </c>
      <c r="AL50" s="127">
        <f t="shared" si="30"/>
        <v>348.80000000000018</v>
      </c>
      <c r="AM50" s="127">
        <f t="shared" si="30"/>
        <v>97.30000000000291</v>
      </c>
      <c r="AN50" s="107">
        <f t="shared" si="30"/>
        <v>566</v>
      </c>
      <c r="AO50" s="106">
        <f t="shared" si="30"/>
        <v>0</v>
      </c>
      <c r="AP50" s="107">
        <f t="shared" si="30"/>
        <v>469</v>
      </c>
      <c r="AQ50" s="106">
        <f t="shared" si="30"/>
        <v>96.80000000000291</v>
      </c>
      <c r="AR50" s="177">
        <f t="shared" si="30"/>
        <v>563</v>
      </c>
      <c r="AS50" s="177">
        <f t="shared" si="30"/>
        <v>734</v>
      </c>
      <c r="AT50" s="106">
        <f t="shared" si="30"/>
        <v>63</v>
      </c>
      <c r="AU50" s="178">
        <f t="shared" si="2"/>
        <v>11607.660000000025</v>
      </c>
      <c r="AV50" s="106">
        <f t="shared" si="3"/>
        <v>2332</v>
      </c>
      <c r="AW50" s="106">
        <f t="shared" si="4"/>
        <v>2332</v>
      </c>
      <c r="AX50" s="106">
        <f t="shared" si="5"/>
        <v>2242.6000000000058</v>
      </c>
      <c r="AY50" s="106">
        <f t="shared" si="6"/>
        <v>2188</v>
      </c>
      <c r="AZ50" s="106">
        <f t="shared" si="7"/>
        <v>1252.3000000000111</v>
      </c>
      <c r="BA50" s="106">
        <f t="shared" si="8"/>
        <v>284.96000000000413</v>
      </c>
      <c r="BB50" s="106">
        <f t="shared" si="9"/>
        <v>159.80000000000291</v>
      </c>
      <c r="BC50" s="106">
        <f t="shared" si="10"/>
        <v>201</v>
      </c>
      <c r="BD50" s="106">
        <f t="shared" si="11"/>
        <v>290.59999999999127</v>
      </c>
      <c r="BE50" s="106">
        <f t="shared" si="12"/>
        <v>148.90000000000146</v>
      </c>
      <c r="BF50" s="106">
        <f t="shared" si="13"/>
        <v>175.50000000000728</v>
      </c>
      <c r="BG50" s="106">
        <f t="shared" si="14"/>
        <v>11607.660000000024</v>
      </c>
      <c r="BH50" s="106">
        <f t="shared" si="15"/>
        <v>1032</v>
      </c>
      <c r="BI50" s="106">
        <f t="shared" si="16"/>
        <v>1300</v>
      </c>
      <c r="BJ50" s="106">
        <f t="shared" si="17"/>
        <v>943</v>
      </c>
      <c r="BK50" s="106">
        <f t="shared" si="18"/>
        <v>1389</v>
      </c>
      <c r="BL50" s="106">
        <f t="shared" si="19"/>
        <v>1428</v>
      </c>
      <c r="BM50" s="106">
        <f t="shared" si="20"/>
        <v>814.60000000000582</v>
      </c>
      <c r="BN50" s="106">
        <f t="shared" si="21"/>
        <v>950</v>
      </c>
      <c r="BO50" s="106">
        <f t="shared" si="22"/>
        <v>1238</v>
      </c>
      <c r="BP50" s="106">
        <f t="shared" si="23"/>
        <v>353.30000000001019</v>
      </c>
      <c r="BQ50" s="106">
        <f t="shared" si="24"/>
        <v>899.00000000000091</v>
      </c>
      <c r="BR50" s="106">
        <f t="shared" si="25"/>
        <v>10346.900000000016</v>
      </c>
    </row>
    <row r="51" spans="1:70" x14ac:dyDescent="0.2">
      <c r="A51" s="106" t="str">
        <f t="shared" si="0"/>
        <v>2018/06/05 00:00:00</v>
      </c>
      <c r="B51" s="106">
        <f t="shared" si="27"/>
        <v>0</v>
      </c>
      <c r="C51" s="144">
        <v>588</v>
      </c>
      <c r="D51" s="177">
        <f t="shared" si="28"/>
        <v>175</v>
      </c>
      <c r="E51" s="106">
        <f t="shared" si="28"/>
        <v>0</v>
      </c>
      <c r="F51" s="106">
        <f t="shared" si="28"/>
        <v>121.89999999999418</v>
      </c>
      <c r="G51" s="144">
        <v>511</v>
      </c>
      <c r="H51" s="178">
        <f t="shared" ref="H51:AT51" si="31">H15-H14</f>
        <v>818</v>
      </c>
      <c r="I51" s="106">
        <f t="shared" si="31"/>
        <v>84</v>
      </c>
      <c r="J51" s="106">
        <f t="shared" si="31"/>
        <v>0</v>
      </c>
      <c r="K51" s="107">
        <f t="shared" si="31"/>
        <v>572</v>
      </c>
      <c r="L51" s="106">
        <f t="shared" si="31"/>
        <v>0</v>
      </c>
      <c r="M51" s="106">
        <f t="shared" si="31"/>
        <v>87.600000000005821</v>
      </c>
      <c r="N51" s="107">
        <f t="shared" si="31"/>
        <v>714</v>
      </c>
      <c r="O51" s="107">
        <f t="shared" si="31"/>
        <v>653</v>
      </c>
      <c r="P51" s="107">
        <f t="shared" si="31"/>
        <v>243.09999999999127</v>
      </c>
      <c r="Q51" s="107">
        <f t="shared" si="31"/>
        <v>232</v>
      </c>
      <c r="R51" s="106">
        <f t="shared" si="31"/>
        <v>0</v>
      </c>
      <c r="S51" s="106">
        <f t="shared" si="31"/>
        <v>0</v>
      </c>
      <c r="T51" s="107">
        <f t="shared" si="31"/>
        <v>575</v>
      </c>
      <c r="U51" s="107">
        <f t="shared" si="31"/>
        <v>563</v>
      </c>
      <c r="V51" s="106">
        <f t="shared" si="31"/>
        <v>0</v>
      </c>
      <c r="W51" s="106">
        <f t="shared" si="31"/>
        <v>78.5</v>
      </c>
      <c r="X51" s="107">
        <f t="shared" si="31"/>
        <v>388</v>
      </c>
      <c r="Y51" s="107">
        <f t="shared" si="31"/>
        <v>662.20000000001164</v>
      </c>
      <c r="Z51" s="106">
        <f t="shared" si="31"/>
        <v>70</v>
      </c>
      <c r="AA51" s="202">
        <f t="shared" si="31"/>
        <v>550.39999999999782</v>
      </c>
      <c r="AB51" s="202">
        <f t="shared" si="31"/>
        <v>156.19999999999709</v>
      </c>
      <c r="AC51" s="127">
        <f t="shared" si="31"/>
        <v>0</v>
      </c>
      <c r="AD51" s="127">
        <f t="shared" si="31"/>
        <v>0</v>
      </c>
      <c r="AE51" s="202">
        <f t="shared" si="31"/>
        <v>198.39999999999418</v>
      </c>
      <c r="AF51" s="106">
        <f t="shared" si="31"/>
        <v>0</v>
      </c>
      <c r="AG51" s="106">
        <f t="shared" si="31"/>
        <v>0</v>
      </c>
      <c r="AH51" s="106">
        <f t="shared" si="31"/>
        <v>206</v>
      </c>
      <c r="AI51" s="106">
        <f t="shared" si="31"/>
        <v>87.899999999994179</v>
      </c>
      <c r="AJ51" s="106">
        <f t="shared" si="31"/>
        <v>3.25</v>
      </c>
      <c r="AK51" s="127">
        <f t="shared" si="31"/>
        <v>78.5</v>
      </c>
      <c r="AL51" s="127">
        <f t="shared" si="31"/>
        <v>349.22000000000025</v>
      </c>
      <c r="AM51" s="127">
        <f t="shared" si="31"/>
        <v>97.799999999995634</v>
      </c>
      <c r="AN51" s="107">
        <f t="shared" si="31"/>
        <v>567</v>
      </c>
      <c r="AO51" s="106">
        <f t="shared" si="31"/>
        <v>0</v>
      </c>
      <c r="AP51" s="107">
        <f t="shared" si="31"/>
        <v>471</v>
      </c>
      <c r="AQ51" s="106">
        <f t="shared" si="31"/>
        <v>97.69999999999709</v>
      </c>
      <c r="AR51" s="177">
        <f t="shared" si="31"/>
        <v>564</v>
      </c>
      <c r="AS51" s="177">
        <f t="shared" si="31"/>
        <v>734</v>
      </c>
      <c r="AT51" s="106">
        <f t="shared" si="31"/>
        <v>62</v>
      </c>
      <c r="AU51" s="178">
        <f t="shared" si="2"/>
        <v>11359.66999999998</v>
      </c>
      <c r="AV51" s="106">
        <f t="shared" si="3"/>
        <v>2336</v>
      </c>
      <c r="AW51" s="106">
        <f t="shared" si="4"/>
        <v>2092</v>
      </c>
      <c r="AX51" s="106">
        <f t="shared" si="5"/>
        <v>2182.0999999999913</v>
      </c>
      <c r="AY51" s="106">
        <f t="shared" si="6"/>
        <v>2188.2000000000116</v>
      </c>
      <c r="AZ51" s="106">
        <f t="shared" si="7"/>
        <v>1254.2199999999893</v>
      </c>
      <c r="BA51" s="106">
        <f t="shared" si="8"/>
        <v>297.14999999999418</v>
      </c>
      <c r="BB51" s="106">
        <f t="shared" si="9"/>
        <v>159.69999999999709</v>
      </c>
      <c r="BC51" s="106">
        <f t="shared" si="10"/>
        <v>205.89999999999418</v>
      </c>
      <c r="BD51" s="106">
        <f t="shared" si="11"/>
        <v>319.60000000000582</v>
      </c>
      <c r="BE51" s="106">
        <f t="shared" si="12"/>
        <v>148.5</v>
      </c>
      <c r="BF51" s="106">
        <f t="shared" si="13"/>
        <v>176.29999999999563</v>
      </c>
      <c r="BG51" s="106">
        <f t="shared" si="14"/>
        <v>11359.66999999998</v>
      </c>
      <c r="BH51" s="106">
        <f t="shared" si="15"/>
        <v>1035</v>
      </c>
      <c r="BI51" s="106">
        <f t="shared" si="16"/>
        <v>1301</v>
      </c>
      <c r="BJ51" s="106">
        <f t="shared" si="17"/>
        <v>686</v>
      </c>
      <c r="BK51" s="106">
        <f t="shared" si="18"/>
        <v>1406</v>
      </c>
      <c r="BL51" s="106">
        <f t="shared" si="19"/>
        <v>1367</v>
      </c>
      <c r="BM51" s="106">
        <f t="shared" si="20"/>
        <v>815.09999999999127</v>
      </c>
      <c r="BN51" s="106">
        <f t="shared" si="21"/>
        <v>951</v>
      </c>
      <c r="BO51" s="106">
        <f t="shared" si="22"/>
        <v>1237.2000000000116</v>
      </c>
      <c r="BP51" s="106">
        <f t="shared" si="23"/>
        <v>354.59999999999127</v>
      </c>
      <c r="BQ51" s="106">
        <f t="shared" si="24"/>
        <v>899.61999999999807</v>
      </c>
      <c r="BR51" s="106">
        <f t="shared" si="25"/>
        <v>10052.519999999993</v>
      </c>
    </row>
    <row r="52" spans="1:70" x14ac:dyDescent="0.2">
      <c r="A52" s="106" t="str">
        <f t="shared" si="0"/>
        <v>2018/06/06 00:00:00</v>
      </c>
      <c r="B52" s="106">
        <f t="shared" si="27"/>
        <v>0</v>
      </c>
      <c r="C52" s="177">
        <f t="shared" ref="C52:C77" si="32">C16-C15</f>
        <v>-692681</v>
      </c>
      <c r="D52" s="177">
        <f t="shared" si="28"/>
        <v>-115034</v>
      </c>
      <c r="E52" s="106">
        <f t="shared" si="28"/>
        <v>0</v>
      </c>
      <c r="F52" s="106">
        <f t="shared" si="28"/>
        <v>-78146.7</v>
      </c>
      <c r="G52" s="178">
        <f t="shared" ref="G52:G77" si="33">G16-G15</f>
        <v>-646501</v>
      </c>
      <c r="H52" s="178">
        <f t="shared" ref="H52:AT52" si="34">H16-H15</f>
        <v>-158191</v>
      </c>
      <c r="I52" s="106">
        <f t="shared" si="34"/>
        <v>-106787</v>
      </c>
      <c r="J52" s="106">
        <f t="shared" si="34"/>
        <v>-0.06</v>
      </c>
      <c r="K52" s="107">
        <f t="shared" si="34"/>
        <v>-422474</v>
      </c>
      <c r="L52" s="106">
        <f t="shared" si="34"/>
        <v>0</v>
      </c>
      <c r="M52" s="106">
        <f t="shared" si="34"/>
        <v>-73092</v>
      </c>
      <c r="N52" s="107">
        <f t="shared" si="34"/>
        <v>-129940</v>
      </c>
      <c r="O52" s="107">
        <f t="shared" si="34"/>
        <v>-216703</v>
      </c>
      <c r="P52" s="107">
        <f t="shared" si="34"/>
        <v>-73530.7</v>
      </c>
      <c r="Q52" s="107">
        <f t="shared" si="34"/>
        <v>-361823</v>
      </c>
      <c r="R52" s="106">
        <f t="shared" si="34"/>
        <v>0</v>
      </c>
      <c r="S52" s="106">
        <f t="shared" si="34"/>
        <v>-0.37</v>
      </c>
      <c r="T52" s="107">
        <f t="shared" si="34"/>
        <v>-134372</v>
      </c>
      <c r="U52" s="107">
        <f t="shared" si="34"/>
        <v>-122785</v>
      </c>
      <c r="V52" s="106">
        <f t="shared" si="34"/>
        <v>-0.02</v>
      </c>
      <c r="W52" s="106">
        <f t="shared" si="34"/>
        <v>-59327.5</v>
      </c>
      <c r="X52" s="107">
        <f t="shared" si="34"/>
        <v>-142654</v>
      </c>
      <c r="Y52" s="107">
        <f t="shared" si="34"/>
        <v>-77546.100000000006</v>
      </c>
      <c r="Z52" s="106">
        <f t="shared" si="34"/>
        <v>-108300</v>
      </c>
      <c r="AA52" s="202">
        <f t="shared" si="34"/>
        <v>-26185.599999999999</v>
      </c>
      <c r="AB52" s="202">
        <f t="shared" si="34"/>
        <v>-40657</v>
      </c>
      <c r="AC52" s="127">
        <f t="shared" si="34"/>
        <v>-1166.55</v>
      </c>
      <c r="AD52" s="127">
        <f t="shared" si="34"/>
        <v>0</v>
      </c>
      <c r="AE52" s="202">
        <f t="shared" si="34"/>
        <v>-75304.5</v>
      </c>
      <c r="AF52" s="106">
        <f t="shared" si="34"/>
        <v>-166.38</v>
      </c>
      <c r="AG52" s="106">
        <f t="shared" si="34"/>
        <v>-67.64</v>
      </c>
      <c r="AH52" s="106">
        <f t="shared" si="34"/>
        <v>-156037</v>
      </c>
      <c r="AI52" s="106">
        <f t="shared" si="34"/>
        <v>-64557.7</v>
      </c>
      <c r="AJ52" s="106">
        <f t="shared" si="34"/>
        <v>-2798.89</v>
      </c>
      <c r="AK52" s="127">
        <f t="shared" si="34"/>
        <v>-33003.4</v>
      </c>
      <c r="AL52" s="127">
        <f t="shared" si="34"/>
        <v>-7483.75</v>
      </c>
      <c r="AM52" s="127">
        <f t="shared" si="34"/>
        <v>-40235.699999999997</v>
      </c>
      <c r="AN52" s="107">
        <f t="shared" si="34"/>
        <v>-627479</v>
      </c>
      <c r="AO52" s="106">
        <f t="shared" si="34"/>
        <v>0</v>
      </c>
      <c r="AP52" s="107">
        <f t="shared" si="34"/>
        <v>-126861</v>
      </c>
      <c r="AQ52" s="106">
        <f t="shared" si="34"/>
        <v>-82611.8</v>
      </c>
      <c r="AR52" s="177">
        <f t="shared" si="34"/>
        <v>-517924</v>
      </c>
      <c r="AS52" s="177">
        <f t="shared" si="34"/>
        <v>-177126</v>
      </c>
      <c r="AT52" s="106">
        <f t="shared" si="34"/>
        <v>-117139</v>
      </c>
      <c r="AU52" s="178">
        <f t="shared" si="2"/>
        <v>-5816693.3600000003</v>
      </c>
      <c r="AV52" s="106">
        <f t="shared" si="3"/>
        <v>-1449390</v>
      </c>
      <c r="AW52" s="106">
        <f t="shared" si="4"/>
        <v>-1612407</v>
      </c>
      <c r="AX52" s="106">
        <f t="shared" si="5"/>
        <v>-842647.7</v>
      </c>
      <c r="AY52" s="106">
        <f t="shared" si="6"/>
        <v>-477357.1</v>
      </c>
      <c r="AZ52" s="106">
        <f t="shared" si="7"/>
        <v>-149630.85</v>
      </c>
      <c r="BA52" s="106">
        <f t="shared" si="8"/>
        <v>-223627.61</v>
      </c>
      <c r="BB52" s="106">
        <f t="shared" si="9"/>
        <v>-199750.8</v>
      </c>
      <c r="BC52" s="106">
        <f t="shared" si="10"/>
        <v>-184933.76000000001</v>
      </c>
      <c r="BD52" s="106">
        <f t="shared" si="11"/>
        <v>-434915</v>
      </c>
      <c r="BE52" s="106">
        <f t="shared" si="12"/>
        <v>-167627.89000000001</v>
      </c>
      <c r="BF52" s="106">
        <f t="shared" si="13"/>
        <v>-74405.649999999994</v>
      </c>
      <c r="BG52" s="106">
        <f t="shared" si="14"/>
        <v>-5816693.3599999994</v>
      </c>
      <c r="BH52" s="106">
        <f t="shared" si="15"/>
        <v>-644785</v>
      </c>
      <c r="BI52" s="106">
        <f t="shared" si="16"/>
        <v>-804605</v>
      </c>
      <c r="BJ52" s="106">
        <f t="shared" si="17"/>
        <v>-761535</v>
      </c>
      <c r="BK52" s="106">
        <f t="shared" si="18"/>
        <v>-850872</v>
      </c>
      <c r="BL52" s="106">
        <f t="shared" si="19"/>
        <v>-346643</v>
      </c>
      <c r="BM52" s="106">
        <f t="shared" si="20"/>
        <v>-496004.7</v>
      </c>
      <c r="BN52" s="106">
        <f t="shared" si="21"/>
        <v>-265439</v>
      </c>
      <c r="BO52" s="106">
        <f t="shared" si="22"/>
        <v>-211918.1</v>
      </c>
      <c r="BP52" s="106">
        <f t="shared" si="23"/>
        <v>-115961.5</v>
      </c>
      <c r="BQ52" s="106">
        <f t="shared" si="24"/>
        <v>-33669.35</v>
      </c>
      <c r="BR52" s="106">
        <f t="shared" si="25"/>
        <v>-4531432.6499999994</v>
      </c>
    </row>
    <row r="53" spans="1:70" x14ac:dyDescent="0.2">
      <c r="A53" s="106">
        <f t="shared" si="0"/>
        <v>0</v>
      </c>
      <c r="B53" s="106">
        <f t="shared" si="27"/>
        <v>0</v>
      </c>
      <c r="C53" s="177">
        <f t="shared" si="32"/>
        <v>0</v>
      </c>
      <c r="D53" s="177">
        <f t="shared" si="28"/>
        <v>0</v>
      </c>
      <c r="E53" s="106">
        <f t="shared" si="28"/>
        <v>0</v>
      </c>
      <c r="F53" s="106">
        <f t="shared" si="28"/>
        <v>0</v>
      </c>
      <c r="G53" s="178">
        <f t="shared" si="33"/>
        <v>0</v>
      </c>
      <c r="H53" s="178">
        <f t="shared" ref="H53:AT53" si="35">H17-H16</f>
        <v>0</v>
      </c>
      <c r="I53" s="106">
        <f t="shared" si="35"/>
        <v>0</v>
      </c>
      <c r="J53" s="106">
        <f t="shared" si="35"/>
        <v>0</v>
      </c>
      <c r="K53" s="107">
        <f t="shared" si="35"/>
        <v>0</v>
      </c>
      <c r="L53" s="106">
        <f t="shared" si="35"/>
        <v>0</v>
      </c>
      <c r="M53" s="106">
        <f t="shared" si="35"/>
        <v>0</v>
      </c>
      <c r="N53" s="107">
        <f t="shared" si="35"/>
        <v>0</v>
      </c>
      <c r="O53" s="107">
        <f t="shared" si="35"/>
        <v>0</v>
      </c>
      <c r="P53" s="107">
        <f t="shared" si="35"/>
        <v>0</v>
      </c>
      <c r="Q53" s="107">
        <f t="shared" si="35"/>
        <v>0</v>
      </c>
      <c r="R53" s="106">
        <f t="shared" si="35"/>
        <v>0</v>
      </c>
      <c r="S53" s="106">
        <f t="shared" si="35"/>
        <v>0</v>
      </c>
      <c r="T53" s="107">
        <f t="shared" si="35"/>
        <v>0</v>
      </c>
      <c r="U53" s="107">
        <f t="shared" si="35"/>
        <v>0</v>
      </c>
      <c r="V53" s="106">
        <f t="shared" si="35"/>
        <v>0</v>
      </c>
      <c r="W53" s="106">
        <f t="shared" si="35"/>
        <v>0</v>
      </c>
      <c r="X53" s="107">
        <f t="shared" si="35"/>
        <v>0</v>
      </c>
      <c r="Y53" s="107">
        <f t="shared" si="35"/>
        <v>0</v>
      </c>
      <c r="Z53" s="106">
        <f t="shared" si="35"/>
        <v>0</v>
      </c>
      <c r="AA53" s="202">
        <f t="shared" si="35"/>
        <v>0</v>
      </c>
      <c r="AB53" s="202">
        <f t="shared" si="35"/>
        <v>0</v>
      </c>
      <c r="AC53" s="127">
        <f t="shared" si="35"/>
        <v>0</v>
      </c>
      <c r="AD53" s="127">
        <f t="shared" si="35"/>
        <v>0</v>
      </c>
      <c r="AE53" s="202">
        <f t="shared" si="35"/>
        <v>0</v>
      </c>
      <c r="AF53" s="106">
        <f t="shared" si="35"/>
        <v>0</v>
      </c>
      <c r="AG53" s="106">
        <f t="shared" si="35"/>
        <v>0</v>
      </c>
      <c r="AH53" s="106">
        <f t="shared" si="35"/>
        <v>0</v>
      </c>
      <c r="AI53" s="106">
        <f t="shared" si="35"/>
        <v>0</v>
      </c>
      <c r="AJ53" s="106">
        <f t="shared" si="35"/>
        <v>0</v>
      </c>
      <c r="AK53" s="127">
        <f t="shared" si="35"/>
        <v>0</v>
      </c>
      <c r="AL53" s="127">
        <f t="shared" si="35"/>
        <v>0</v>
      </c>
      <c r="AM53" s="127">
        <f t="shared" si="35"/>
        <v>0</v>
      </c>
      <c r="AN53" s="107">
        <f t="shared" si="35"/>
        <v>0</v>
      </c>
      <c r="AO53" s="106">
        <f t="shared" si="35"/>
        <v>0</v>
      </c>
      <c r="AP53" s="107">
        <f t="shared" si="35"/>
        <v>0</v>
      </c>
      <c r="AQ53" s="106">
        <f t="shared" si="35"/>
        <v>0</v>
      </c>
      <c r="AR53" s="177">
        <f t="shared" si="35"/>
        <v>0</v>
      </c>
      <c r="AS53" s="177">
        <f t="shared" si="35"/>
        <v>0</v>
      </c>
      <c r="AT53" s="106">
        <f t="shared" si="35"/>
        <v>0</v>
      </c>
      <c r="AU53" s="178">
        <f t="shared" si="2"/>
        <v>0</v>
      </c>
      <c r="AV53" s="106">
        <f t="shared" si="3"/>
        <v>0</v>
      </c>
      <c r="AW53" s="106">
        <f t="shared" si="4"/>
        <v>0</v>
      </c>
      <c r="AX53" s="106">
        <f t="shared" si="5"/>
        <v>0</v>
      </c>
      <c r="AY53" s="106">
        <f t="shared" si="6"/>
        <v>0</v>
      </c>
      <c r="AZ53" s="106">
        <f t="shared" si="7"/>
        <v>0</v>
      </c>
      <c r="BA53" s="106">
        <f t="shared" si="8"/>
        <v>0</v>
      </c>
      <c r="BB53" s="106">
        <f t="shared" si="9"/>
        <v>0</v>
      </c>
      <c r="BC53" s="106">
        <f t="shared" si="10"/>
        <v>0</v>
      </c>
      <c r="BD53" s="106">
        <f t="shared" si="11"/>
        <v>0</v>
      </c>
      <c r="BE53" s="106">
        <f t="shared" si="12"/>
        <v>0</v>
      </c>
      <c r="BF53" s="106">
        <f t="shared" si="13"/>
        <v>0</v>
      </c>
      <c r="BG53" s="106">
        <f t="shared" si="14"/>
        <v>0</v>
      </c>
      <c r="BH53" s="106">
        <f t="shared" si="15"/>
        <v>0</v>
      </c>
      <c r="BI53" s="106">
        <f t="shared" si="16"/>
        <v>0</v>
      </c>
      <c r="BJ53" s="106">
        <f t="shared" si="17"/>
        <v>0</v>
      </c>
      <c r="BK53" s="106">
        <f t="shared" si="18"/>
        <v>0</v>
      </c>
      <c r="BL53" s="106">
        <f t="shared" si="19"/>
        <v>0</v>
      </c>
      <c r="BM53" s="106">
        <f t="shared" si="20"/>
        <v>0</v>
      </c>
      <c r="BN53" s="106">
        <f t="shared" si="21"/>
        <v>0</v>
      </c>
      <c r="BO53" s="106">
        <f t="shared" si="22"/>
        <v>0</v>
      </c>
      <c r="BP53" s="106">
        <f t="shared" si="23"/>
        <v>0</v>
      </c>
      <c r="BQ53" s="106">
        <f t="shared" si="24"/>
        <v>0</v>
      </c>
      <c r="BR53" s="106">
        <f t="shared" si="25"/>
        <v>0</v>
      </c>
    </row>
    <row r="54" spans="1:70" x14ac:dyDescent="0.2">
      <c r="A54" s="106">
        <f t="shared" si="0"/>
        <v>0</v>
      </c>
      <c r="B54" s="106">
        <f t="shared" si="27"/>
        <v>0</v>
      </c>
      <c r="C54" s="177">
        <f t="shared" si="32"/>
        <v>0</v>
      </c>
      <c r="D54" s="177">
        <f t="shared" si="28"/>
        <v>0</v>
      </c>
      <c r="E54" s="106">
        <f t="shared" si="28"/>
        <v>0</v>
      </c>
      <c r="F54" s="106">
        <f t="shared" si="28"/>
        <v>0</v>
      </c>
      <c r="G54" s="178">
        <f t="shared" si="33"/>
        <v>0</v>
      </c>
      <c r="H54" s="178">
        <f t="shared" ref="H54:AT54" si="36">H18-H17</f>
        <v>0</v>
      </c>
      <c r="I54" s="106">
        <f t="shared" si="36"/>
        <v>0</v>
      </c>
      <c r="J54" s="106">
        <f t="shared" si="36"/>
        <v>0</v>
      </c>
      <c r="K54" s="107">
        <f t="shared" si="36"/>
        <v>0</v>
      </c>
      <c r="L54" s="106">
        <f t="shared" si="36"/>
        <v>0</v>
      </c>
      <c r="M54" s="106">
        <f t="shared" si="36"/>
        <v>0</v>
      </c>
      <c r="N54" s="107">
        <f t="shared" si="36"/>
        <v>0</v>
      </c>
      <c r="O54" s="107">
        <f t="shared" si="36"/>
        <v>0</v>
      </c>
      <c r="P54" s="107">
        <f t="shared" si="36"/>
        <v>0</v>
      </c>
      <c r="Q54" s="107">
        <f t="shared" si="36"/>
        <v>0</v>
      </c>
      <c r="R54" s="106">
        <f t="shared" si="36"/>
        <v>0</v>
      </c>
      <c r="S54" s="106">
        <f t="shared" si="36"/>
        <v>0</v>
      </c>
      <c r="T54" s="107">
        <f t="shared" si="36"/>
        <v>0</v>
      </c>
      <c r="U54" s="107">
        <f t="shared" si="36"/>
        <v>0</v>
      </c>
      <c r="V54" s="106">
        <f t="shared" si="36"/>
        <v>0</v>
      </c>
      <c r="W54" s="106">
        <f t="shared" si="36"/>
        <v>0</v>
      </c>
      <c r="X54" s="107">
        <f t="shared" si="36"/>
        <v>0</v>
      </c>
      <c r="Y54" s="107">
        <f t="shared" si="36"/>
        <v>0</v>
      </c>
      <c r="Z54" s="106">
        <f t="shared" si="36"/>
        <v>0</v>
      </c>
      <c r="AA54" s="202">
        <f t="shared" si="36"/>
        <v>0</v>
      </c>
      <c r="AB54" s="202">
        <f t="shared" si="36"/>
        <v>0</v>
      </c>
      <c r="AC54" s="127">
        <f t="shared" si="36"/>
        <v>0</v>
      </c>
      <c r="AD54" s="127">
        <f t="shared" si="36"/>
        <v>0</v>
      </c>
      <c r="AE54" s="202">
        <f t="shared" si="36"/>
        <v>0</v>
      </c>
      <c r="AF54" s="106">
        <f t="shared" si="36"/>
        <v>0</v>
      </c>
      <c r="AG54" s="106">
        <f t="shared" si="36"/>
        <v>0</v>
      </c>
      <c r="AH54" s="106">
        <f t="shared" si="36"/>
        <v>0</v>
      </c>
      <c r="AI54" s="106">
        <f t="shared" si="36"/>
        <v>0</v>
      </c>
      <c r="AJ54" s="106">
        <f t="shared" si="36"/>
        <v>0</v>
      </c>
      <c r="AK54" s="127">
        <f t="shared" si="36"/>
        <v>0</v>
      </c>
      <c r="AL54" s="127">
        <f t="shared" si="36"/>
        <v>0</v>
      </c>
      <c r="AM54" s="127">
        <f t="shared" si="36"/>
        <v>0</v>
      </c>
      <c r="AN54" s="107">
        <f t="shared" si="36"/>
        <v>0</v>
      </c>
      <c r="AO54" s="106">
        <f t="shared" si="36"/>
        <v>0</v>
      </c>
      <c r="AP54" s="107">
        <f t="shared" si="36"/>
        <v>0</v>
      </c>
      <c r="AQ54" s="106">
        <f t="shared" si="36"/>
        <v>0</v>
      </c>
      <c r="AR54" s="177">
        <f t="shared" si="36"/>
        <v>0</v>
      </c>
      <c r="AS54" s="177">
        <f t="shared" si="36"/>
        <v>0</v>
      </c>
      <c r="AT54" s="106">
        <f t="shared" si="36"/>
        <v>0</v>
      </c>
      <c r="AU54" s="178">
        <f t="shared" si="2"/>
        <v>0</v>
      </c>
      <c r="AV54" s="106">
        <f t="shared" si="3"/>
        <v>0</v>
      </c>
      <c r="AW54" s="106">
        <f t="shared" si="4"/>
        <v>0</v>
      </c>
      <c r="AX54" s="106">
        <f t="shared" si="5"/>
        <v>0</v>
      </c>
      <c r="AY54" s="106">
        <f t="shared" si="6"/>
        <v>0</v>
      </c>
      <c r="AZ54" s="106">
        <f t="shared" si="7"/>
        <v>0</v>
      </c>
      <c r="BA54" s="106">
        <f t="shared" si="8"/>
        <v>0</v>
      </c>
      <c r="BB54" s="106">
        <f t="shared" si="9"/>
        <v>0</v>
      </c>
      <c r="BC54" s="106">
        <f t="shared" si="10"/>
        <v>0</v>
      </c>
      <c r="BD54" s="106">
        <f t="shared" si="11"/>
        <v>0</v>
      </c>
      <c r="BE54" s="106">
        <f t="shared" si="12"/>
        <v>0</v>
      </c>
      <c r="BF54" s="106">
        <f t="shared" si="13"/>
        <v>0</v>
      </c>
      <c r="BG54" s="106">
        <f t="shared" si="14"/>
        <v>0</v>
      </c>
      <c r="BH54" s="106">
        <f t="shared" si="15"/>
        <v>0</v>
      </c>
      <c r="BI54" s="106">
        <f t="shared" si="16"/>
        <v>0</v>
      </c>
      <c r="BJ54" s="106">
        <f t="shared" si="17"/>
        <v>0</v>
      </c>
      <c r="BK54" s="106">
        <f t="shared" si="18"/>
        <v>0</v>
      </c>
      <c r="BL54" s="106">
        <f t="shared" si="19"/>
        <v>0</v>
      </c>
      <c r="BM54" s="106">
        <f t="shared" si="20"/>
        <v>0</v>
      </c>
      <c r="BN54" s="106">
        <f t="shared" si="21"/>
        <v>0</v>
      </c>
      <c r="BO54" s="106">
        <f t="shared" si="22"/>
        <v>0</v>
      </c>
      <c r="BP54" s="106">
        <f t="shared" si="23"/>
        <v>0</v>
      </c>
      <c r="BQ54" s="106">
        <f t="shared" si="24"/>
        <v>0</v>
      </c>
      <c r="BR54" s="106">
        <f t="shared" si="25"/>
        <v>0</v>
      </c>
    </row>
    <row r="55" spans="1:70" x14ac:dyDescent="0.2">
      <c r="A55" s="106">
        <f t="shared" si="0"/>
        <v>0</v>
      </c>
      <c r="B55" s="106">
        <f t="shared" si="27"/>
        <v>0</v>
      </c>
      <c r="C55" s="177">
        <f t="shared" si="32"/>
        <v>0</v>
      </c>
      <c r="D55" s="177">
        <f t="shared" si="28"/>
        <v>0</v>
      </c>
      <c r="E55" s="106">
        <f t="shared" si="28"/>
        <v>0</v>
      </c>
      <c r="F55" s="106">
        <f t="shared" si="28"/>
        <v>0</v>
      </c>
      <c r="G55" s="178">
        <f t="shared" si="33"/>
        <v>0</v>
      </c>
      <c r="H55" s="178">
        <f t="shared" ref="H55:AT55" si="37">H19-H18</f>
        <v>0</v>
      </c>
      <c r="I55" s="106">
        <f t="shared" si="37"/>
        <v>0</v>
      </c>
      <c r="J55" s="106">
        <f t="shared" si="37"/>
        <v>0</v>
      </c>
      <c r="K55" s="107">
        <f t="shared" si="37"/>
        <v>0</v>
      </c>
      <c r="L55" s="106">
        <f t="shared" si="37"/>
        <v>0</v>
      </c>
      <c r="M55" s="106">
        <f t="shared" si="37"/>
        <v>0</v>
      </c>
      <c r="N55" s="107">
        <f t="shared" si="37"/>
        <v>0</v>
      </c>
      <c r="O55" s="107">
        <f t="shared" si="37"/>
        <v>0</v>
      </c>
      <c r="P55" s="107">
        <f t="shared" si="37"/>
        <v>0</v>
      </c>
      <c r="Q55" s="107">
        <f t="shared" si="37"/>
        <v>0</v>
      </c>
      <c r="R55" s="106">
        <f t="shared" si="37"/>
        <v>0</v>
      </c>
      <c r="S55" s="106">
        <f t="shared" si="37"/>
        <v>0</v>
      </c>
      <c r="T55" s="107">
        <f t="shared" si="37"/>
        <v>0</v>
      </c>
      <c r="U55" s="107">
        <f t="shared" si="37"/>
        <v>0</v>
      </c>
      <c r="V55" s="106">
        <f t="shared" si="37"/>
        <v>0</v>
      </c>
      <c r="W55" s="106">
        <f t="shared" si="37"/>
        <v>0</v>
      </c>
      <c r="X55" s="107">
        <f t="shared" si="37"/>
        <v>0</v>
      </c>
      <c r="Y55" s="107">
        <f t="shared" si="37"/>
        <v>0</v>
      </c>
      <c r="Z55" s="106">
        <f t="shared" si="37"/>
        <v>0</v>
      </c>
      <c r="AA55" s="202">
        <f t="shared" si="37"/>
        <v>0</v>
      </c>
      <c r="AB55" s="202">
        <f t="shared" si="37"/>
        <v>0</v>
      </c>
      <c r="AC55" s="127">
        <f t="shared" si="37"/>
        <v>0</v>
      </c>
      <c r="AD55" s="127">
        <f t="shared" si="37"/>
        <v>0</v>
      </c>
      <c r="AE55" s="202">
        <f t="shared" si="37"/>
        <v>0</v>
      </c>
      <c r="AF55" s="106">
        <f t="shared" si="37"/>
        <v>0</v>
      </c>
      <c r="AG55" s="106">
        <f t="shared" si="37"/>
        <v>0</v>
      </c>
      <c r="AH55" s="106">
        <f t="shared" si="37"/>
        <v>0</v>
      </c>
      <c r="AI55" s="106">
        <f t="shared" si="37"/>
        <v>0</v>
      </c>
      <c r="AJ55" s="106">
        <f t="shared" si="37"/>
        <v>0</v>
      </c>
      <c r="AK55" s="127">
        <f t="shared" si="37"/>
        <v>0</v>
      </c>
      <c r="AL55" s="127">
        <f t="shared" si="37"/>
        <v>0</v>
      </c>
      <c r="AM55" s="127">
        <f t="shared" si="37"/>
        <v>0</v>
      </c>
      <c r="AN55" s="107">
        <f t="shared" si="37"/>
        <v>0</v>
      </c>
      <c r="AO55" s="106">
        <f t="shared" si="37"/>
        <v>0</v>
      </c>
      <c r="AP55" s="107">
        <f t="shared" si="37"/>
        <v>0</v>
      </c>
      <c r="AQ55" s="106">
        <f t="shared" si="37"/>
        <v>0</v>
      </c>
      <c r="AR55" s="177">
        <f t="shared" si="37"/>
        <v>0</v>
      </c>
      <c r="AS55" s="177">
        <f t="shared" si="37"/>
        <v>0</v>
      </c>
      <c r="AT55" s="106">
        <f t="shared" si="37"/>
        <v>0</v>
      </c>
      <c r="AU55" s="178">
        <f t="shared" si="2"/>
        <v>0</v>
      </c>
      <c r="AV55" s="106">
        <f t="shared" si="3"/>
        <v>0</v>
      </c>
      <c r="AW55" s="106">
        <f t="shared" si="4"/>
        <v>0</v>
      </c>
      <c r="AX55" s="106">
        <f t="shared" si="5"/>
        <v>0</v>
      </c>
      <c r="AY55" s="106">
        <f t="shared" si="6"/>
        <v>0</v>
      </c>
      <c r="AZ55" s="106">
        <f t="shared" si="7"/>
        <v>0</v>
      </c>
      <c r="BA55" s="106">
        <f t="shared" si="8"/>
        <v>0</v>
      </c>
      <c r="BB55" s="106">
        <f t="shared" si="9"/>
        <v>0</v>
      </c>
      <c r="BC55" s="106">
        <f t="shared" si="10"/>
        <v>0</v>
      </c>
      <c r="BD55" s="106">
        <f t="shared" si="11"/>
        <v>0</v>
      </c>
      <c r="BE55" s="106">
        <f t="shared" si="12"/>
        <v>0</v>
      </c>
      <c r="BF55" s="106">
        <f t="shared" si="13"/>
        <v>0</v>
      </c>
      <c r="BG55" s="106">
        <f t="shared" si="14"/>
        <v>0</v>
      </c>
      <c r="BH55" s="106">
        <f t="shared" si="15"/>
        <v>0</v>
      </c>
      <c r="BI55" s="106">
        <f t="shared" si="16"/>
        <v>0</v>
      </c>
      <c r="BJ55" s="106">
        <f t="shared" si="17"/>
        <v>0</v>
      </c>
      <c r="BK55" s="106">
        <f t="shared" si="18"/>
        <v>0</v>
      </c>
      <c r="BL55" s="106">
        <f t="shared" si="19"/>
        <v>0</v>
      </c>
      <c r="BM55" s="106">
        <f t="shared" si="20"/>
        <v>0</v>
      </c>
      <c r="BN55" s="106">
        <f t="shared" si="21"/>
        <v>0</v>
      </c>
      <c r="BO55" s="106">
        <f t="shared" si="22"/>
        <v>0</v>
      </c>
      <c r="BP55" s="106">
        <f t="shared" si="23"/>
        <v>0</v>
      </c>
      <c r="BQ55" s="106">
        <f t="shared" si="24"/>
        <v>0</v>
      </c>
      <c r="BR55" s="106">
        <f t="shared" si="25"/>
        <v>0</v>
      </c>
    </row>
    <row r="56" spans="1:70" x14ac:dyDescent="0.2">
      <c r="A56" s="106">
        <f t="shared" si="0"/>
        <v>0</v>
      </c>
      <c r="B56" s="106">
        <f t="shared" si="27"/>
        <v>0</v>
      </c>
      <c r="C56" s="177">
        <f t="shared" si="32"/>
        <v>0</v>
      </c>
      <c r="D56" s="177">
        <f t="shared" si="28"/>
        <v>0</v>
      </c>
      <c r="E56" s="106">
        <f t="shared" si="28"/>
        <v>0</v>
      </c>
      <c r="F56" s="106">
        <f t="shared" si="28"/>
        <v>0</v>
      </c>
      <c r="G56" s="178">
        <f t="shared" si="33"/>
        <v>0</v>
      </c>
      <c r="H56" s="178">
        <f t="shared" ref="H56:AT56" si="38">H20-H19</f>
        <v>0</v>
      </c>
      <c r="I56" s="106">
        <f t="shared" si="38"/>
        <v>0</v>
      </c>
      <c r="J56" s="106">
        <f t="shared" si="38"/>
        <v>0</v>
      </c>
      <c r="K56" s="107">
        <f t="shared" si="38"/>
        <v>0</v>
      </c>
      <c r="L56" s="106">
        <f t="shared" si="38"/>
        <v>0</v>
      </c>
      <c r="M56" s="106">
        <f t="shared" si="38"/>
        <v>0</v>
      </c>
      <c r="N56" s="107">
        <f t="shared" si="38"/>
        <v>0</v>
      </c>
      <c r="O56" s="107">
        <f t="shared" si="38"/>
        <v>0</v>
      </c>
      <c r="P56" s="107">
        <f t="shared" si="38"/>
        <v>0</v>
      </c>
      <c r="Q56" s="107">
        <f t="shared" si="38"/>
        <v>0</v>
      </c>
      <c r="R56" s="106">
        <f t="shared" si="38"/>
        <v>0</v>
      </c>
      <c r="S56" s="106">
        <f t="shared" si="38"/>
        <v>0</v>
      </c>
      <c r="T56" s="107">
        <f t="shared" si="38"/>
        <v>0</v>
      </c>
      <c r="U56" s="107">
        <f t="shared" si="38"/>
        <v>0</v>
      </c>
      <c r="V56" s="106">
        <f t="shared" si="38"/>
        <v>0</v>
      </c>
      <c r="W56" s="106">
        <f t="shared" si="38"/>
        <v>0</v>
      </c>
      <c r="X56" s="107">
        <f t="shared" si="38"/>
        <v>0</v>
      </c>
      <c r="Y56" s="107">
        <f t="shared" si="38"/>
        <v>0</v>
      </c>
      <c r="Z56" s="106">
        <f t="shared" si="38"/>
        <v>0</v>
      </c>
      <c r="AA56" s="202">
        <f t="shared" si="38"/>
        <v>0</v>
      </c>
      <c r="AB56" s="202">
        <f t="shared" si="38"/>
        <v>0</v>
      </c>
      <c r="AC56" s="127">
        <f t="shared" si="38"/>
        <v>0</v>
      </c>
      <c r="AD56" s="127">
        <f t="shared" si="38"/>
        <v>0</v>
      </c>
      <c r="AE56" s="202">
        <f t="shared" si="38"/>
        <v>0</v>
      </c>
      <c r="AF56" s="106">
        <f t="shared" si="38"/>
        <v>0</v>
      </c>
      <c r="AG56" s="106">
        <f t="shared" si="38"/>
        <v>0</v>
      </c>
      <c r="AH56" s="106">
        <f t="shared" si="38"/>
        <v>0</v>
      </c>
      <c r="AI56" s="106">
        <f t="shared" si="38"/>
        <v>0</v>
      </c>
      <c r="AJ56" s="106">
        <f t="shared" si="38"/>
        <v>0</v>
      </c>
      <c r="AK56" s="127">
        <f t="shared" si="38"/>
        <v>0</v>
      </c>
      <c r="AL56" s="127">
        <f t="shared" si="38"/>
        <v>0</v>
      </c>
      <c r="AM56" s="127">
        <f t="shared" si="38"/>
        <v>0</v>
      </c>
      <c r="AN56" s="107">
        <f t="shared" si="38"/>
        <v>0</v>
      </c>
      <c r="AO56" s="106">
        <f t="shared" si="38"/>
        <v>0</v>
      </c>
      <c r="AP56" s="107">
        <f t="shared" si="38"/>
        <v>0</v>
      </c>
      <c r="AQ56" s="106">
        <f t="shared" si="38"/>
        <v>0</v>
      </c>
      <c r="AR56" s="177">
        <f t="shared" si="38"/>
        <v>0</v>
      </c>
      <c r="AS56" s="177">
        <f t="shared" si="38"/>
        <v>0</v>
      </c>
      <c r="AT56" s="106">
        <f t="shared" si="38"/>
        <v>0</v>
      </c>
      <c r="AU56" s="178">
        <f t="shared" si="2"/>
        <v>0</v>
      </c>
      <c r="AV56" s="106">
        <f t="shared" si="3"/>
        <v>0</v>
      </c>
      <c r="AW56" s="106">
        <f t="shared" si="4"/>
        <v>0</v>
      </c>
      <c r="AX56" s="106">
        <f t="shared" si="5"/>
        <v>0</v>
      </c>
      <c r="AY56" s="106">
        <f t="shared" si="6"/>
        <v>0</v>
      </c>
      <c r="AZ56" s="106">
        <f t="shared" si="7"/>
        <v>0</v>
      </c>
      <c r="BA56" s="106">
        <f t="shared" si="8"/>
        <v>0</v>
      </c>
      <c r="BB56" s="106">
        <f t="shared" si="9"/>
        <v>0</v>
      </c>
      <c r="BC56" s="106">
        <f t="shared" si="10"/>
        <v>0</v>
      </c>
      <c r="BD56" s="106">
        <f t="shared" si="11"/>
        <v>0</v>
      </c>
      <c r="BE56" s="106">
        <f t="shared" si="12"/>
        <v>0</v>
      </c>
      <c r="BF56" s="106">
        <f t="shared" si="13"/>
        <v>0</v>
      </c>
      <c r="BG56" s="106">
        <f t="shared" si="14"/>
        <v>0</v>
      </c>
      <c r="BH56" s="106">
        <f t="shared" si="15"/>
        <v>0</v>
      </c>
      <c r="BI56" s="106">
        <f t="shared" si="16"/>
        <v>0</v>
      </c>
      <c r="BJ56" s="106">
        <f t="shared" si="17"/>
        <v>0</v>
      </c>
      <c r="BK56" s="106">
        <f t="shared" si="18"/>
        <v>0</v>
      </c>
      <c r="BL56" s="106">
        <f t="shared" si="19"/>
        <v>0</v>
      </c>
      <c r="BM56" s="106">
        <f t="shared" si="20"/>
        <v>0</v>
      </c>
      <c r="BN56" s="106">
        <f t="shared" si="21"/>
        <v>0</v>
      </c>
      <c r="BO56" s="106">
        <f t="shared" si="22"/>
        <v>0</v>
      </c>
      <c r="BP56" s="106">
        <f t="shared" si="23"/>
        <v>0</v>
      </c>
      <c r="BQ56" s="106">
        <f t="shared" si="24"/>
        <v>0</v>
      </c>
      <c r="BR56" s="106">
        <f t="shared" si="25"/>
        <v>0</v>
      </c>
    </row>
    <row r="57" spans="1:70" x14ac:dyDescent="0.2">
      <c r="A57" s="106">
        <f t="shared" si="0"/>
        <v>0</v>
      </c>
      <c r="B57" s="106">
        <f t="shared" si="27"/>
        <v>0</v>
      </c>
      <c r="C57" s="177">
        <f t="shared" si="32"/>
        <v>0</v>
      </c>
      <c r="D57" s="177">
        <f t="shared" si="28"/>
        <v>0</v>
      </c>
      <c r="E57" s="106">
        <f t="shared" si="28"/>
        <v>0</v>
      </c>
      <c r="F57" s="106">
        <f t="shared" si="28"/>
        <v>0</v>
      </c>
      <c r="G57" s="178">
        <f t="shared" si="33"/>
        <v>0</v>
      </c>
      <c r="H57" s="178">
        <f t="shared" ref="H57:AT57" si="39">H21-H20</f>
        <v>0</v>
      </c>
      <c r="I57" s="106">
        <f t="shared" si="39"/>
        <v>0</v>
      </c>
      <c r="J57" s="106">
        <f t="shared" si="39"/>
        <v>0</v>
      </c>
      <c r="K57" s="107">
        <f t="shared" si="39"/>
        <v>0</v>
      </c>
      <c r="L57" s="106">
        <f t="shared" si="39"/>
        <v>0</v>
      </c>
      <c r="M57" s="106">
        <f t="shared" si="39"/>
        <v>0</v>
      </c>
      <c r="N57" s="107">
        <f t="shared" si="39"/>
        <v>0</v>
      </c>
      <c r="O57" s="107">
        <f t="shared" si="39"/>
        <v>0</v>
      </c>
      <c r="P57" s="107">
        <f t="shared" si="39"/>
        <v>0</v>
      </c>
      <c r="Q57" s="107">
        <f t="shared" si="39"/>
        <v>0</v>
      </c>
      <c r="R57" s="106">
        <f t="shared" si="39"/>
        <v>0</v>
      </c>
      <c r="S57" s="106">
        <f t="shared" si="39"/>
        <v>0</v>
      </c>
      <c r="T57" s="107">
        <f t="shared" si="39"/>
        <v>0</v>
      </c>
      <c r="U57" s="107">
        <f t="shared" si="39"/>
        <v>0</v>
      </c>
      <c r="V57" s="106">
        <f t="shared" si="39"/>
        <v>0</v>
      </c>
      <c r="W57" s="106">
        <f t="shared" si="39"/>
        <v>0</v>
      </c>
      <c r="X57" s="107">
        <f t="shared" si="39"/>
        <v>0</v>
      </c>
      <c r="Y57" s="107">
        <f t="shared" si="39"/>
        <v>0</v>
      </c>
      <c r="Z57" s="106">
        <f t="shared" si="39"/>
        <v>0</v>
      </c>
      <c r="AA57" s="202">
        <f t="shared" si="39"/>
        <v>0</v>
      </c>
      <c r="AB57" s="202">
        <f t="shared" si="39"/>
        <v>0</v>
      </c>
      <c r="AC57" s="127">
        <f t="shared" si="39"/>
        <v>0</v>
      </c>
      <c r="AD57" s="127">
        <f t="shared" si="39"/>
        <v>0</v>
      </c>
      <c r="AE57" s="202">
        <f t="shared" si="39"/>
        <v>0</v>
      </c>
      <c r="AF57" s="106">
        <f t="shared" si="39"/>
        <v>0</v>
      </c>
      <c r="AG57" s="106">
        <f t="shared" si="39"/>
        <v>0</v>
      </c>
      <c r="AH57" s="106">
        <f t="shared" si="39"/>
        <v>0</v>
      </c>
      <c r="AI57" s="106">
        <f t="shared" si="39"/>
        <v>0</v>
      </c>
      <c r="AJ57" s="106">
        <f t="shared" si="39"/>
        <v>0</v>
      </c>
      <c r="AK57" s="127">
        <f t="shared" si="39"/>
        <v>0</v>
      </c>
      <c r="AL57" s="127">
        <f t="shared" si="39"/>
        <v>0</v>
      </c>
      <c r="AM57" s="127">
        <f t="shared" si="39"/>
        <v>0</v>
      </c>
      <c r="AN57" s="107">
        <f t="shared" si="39"/>
        <v>0</v>
      </c>
      <c r="AO57" s="106">
        <f t="shared" si="39"/>
        <v>0</v>
      </c>
      <c r="AP57" s="107">
        <f t="shared" si="39"/>
        <v>0</v>
      </c>
      <c r="AQ57" s="106">
        <f t="shared" si="39"/>
        <v>0</v>
      </c>
      <c r="AR57" s="177">
        <f t="shared" si="39"/>
        <v>0</v>
      </c>
      <c r="AS57" s="177">
        <f t="shared" si="39"/>
        <v>0</v>
      </c>
      <c r="AT57" s="106">
        <f t="shared" si="39"/>
        <v>0</v>
      </c>
      <c r="AU57" s="178">
        <f t="shared" si="2"/>
        <v>0</v>
      </c>
      <c r="AV57" s="106">
        <f t="shared" si="3"/>
        <v>0</v>
      </c>
      <c r="AW57" s="106">
        <f t="shared" si="4"/>
        <v>0</v>
      </c>
      <c r="AX57" s="106">
        <f t="shared" si="5"/>
        <v>0</v>
      </c>
      <c r="AY57" s="106">
        <f t="shared" si="6"/>
        <v>0</v>
      </c>
      <c r="AZ57" s="106">
        <f t="shared" si="7"/>
        <v>0</v>
      </c>
      <c r="BA57" s="106">
        <f t="shared" si="8"/>
        <v>0</v>
      </c>
      <c r="BB57" s="106">
        <f t="shared" si="9"/>
        <v>0</v>
      </c>
      <c r="BC57" s="106">
        <f t="shared" si="10"/>
        <v>0</v>
      </c>
      <c r="BD57" s="106">
        <f t="shared" si="11"/>
        <v>0</v>
      </c>
      <c r="BE57" s="106">
        <f t="shared" si="12"/>
        <v>0</v>
      </c>
      <c r="BF57" s="106">
        <f t="shared" si="13"/>
        <v>0</v>
      </c>
      <c r="BG57" s="106">
        <f t="shared" si="14"/>
        <v>0</v>
      </c>
      <c r="BH57" s="106">
        <f t="shared" si="15"/>
        <v>0</v>
      </c>
      <c r="BI57" s="106">
        <f t="shared" si="16"/>
        <v>0</v>
      </c>
      <c r="BJ57" s="106">
        <f t="shared" si="17"/>
        <v>0</v>
      </c>
      <c r="BK57" s="106">
        <f t="shared" si="18"/>
        <v>0</v>
      </c>
      <c r="BL57" s="106">
        <f t="shared" si="19"/>
        <v>0</v>
      </c>
      <c r="BM57" s="106">
        <f t="shared" si="20"/>
        <v>0</v>
      </c>
      <c r="BN57" s="106">
        <f t="shared" si="21"/>
        <v>0</v>
      </c>
      <c r="BO57" s="106">
        <f t="shared" si="22"/>
        <v>0</v>
      </c>
      <c r="BP57" s="106">
        <f t="shared" si="23"/>
        <v>0</v>
      </c>
      <c r="BQ57" s="106">
        <f t="shared" si="24"/>
        <v>0</v>
      </c>
      <c r="BR57" s="106">
        <f t="shared" si="25"/>
        <v>0</v>
      </c>
    </row>
    <row r="58" spans="1:70" x14ac:dyDescent="0.2">
      <c r="A58" s="106">
        <f t="shared" si="0"/>
        <v>0</v>
      </c>
      <c r="B58" s="106">
        <f t="shared" si="27"/>
        <v>0</v>
      </c>
      <c r="C58" s="177">
        <f t="shared" si="32"/>
        <v>0</v>
      </c>
      <c r="D58" s="177">
        <f t="shared" si="28"/>
        <v>0</v>
      </c>
      <c r="E58" s="106">
        <f t="shared" si="28"/>
        <v>0</v>
      </c>
      <c r="F58" s="106">
        <f t="shared" si="28"/>
        <v>0</v>
      </c>
      <c r="G58" s="178">
        <f t="shared" si="33"/>
        <v>0</v>
      </c>
      <c r="H58" s="178">
        <f t="shared" ref="H58:AT58" si="40">H22-H21</f>
        <v>0</v>
      </c>
      <c r="I58" s="106">
        <f t="shared" si="40"/>
        <v>0</v>
      </c>
      <c r="J58" s="106">
        <f t="shared" si="40"/>
        <v>0</v>
      </c>
      <c r="K58" s="107">
        <f t="shared" si="40"/>
        <v>0</v>
      </c>
      <c r="L58" s="106">
        <f t="shared" si="40"/>
        <v>0</v>
      </c>
      <c r="M58" s="106">
        <f t="shared" si="40"/>
        <v>0</v>
      </c>
      <c r="N58" s="107">
        <f t="shared" si="40"/>
        <v>0</v>
      </c>
      <c r="O58" s="107">
        <f t="shared" si="40"/>
        <v>0</v>
      </c>
      <c r="P58" s="107">
        <f t="shared" si="40"/>
        <v>0</v>
      </c>
      <c r="Q58" s="107">
        <f t="shared" si="40"/>
        <v>0</v>
      </c>
      <c r="R58" s="106">
        <f t="shared" si="40"/>
        <v>0</v>
      </c>
      <c r="S58" s="106">
        <f t="shared" si="40"/>
        <v>0</v>
      </c>
      <c r="T58" s="107">
        <f t="shared" si="40"/>
        <v>0</v>
      </c>
      <c r="U58" s="107">
        <f t="shared" si="40"/>
        <v>0</v>
      </c>
      <c r="V58" s="106">
        <f t="shared" si="40"/>
        <v>0</v>
      </c>
      <c r="W58" s="106">
        <f t="shared" si="40"/>
        <v>0</v>
      </c>
      <c r="X58" s="107">
        <f t="shared" si="40"/>
        <v>0</v>
      </c>
      <c r="Y58" s="107">
        <f t="shared" si="40"/>
        <v>0</v>
      </c>
      <c r="Z58" s="106">
        <f t="shared" si="40"/>
        <v>0</v>
      </c>
      <c r="AA58" s="202">
        <f t="shared" si="40"/>
        <v>0</v>
      </c>
      <c r="AB58" s="202">
        <f t="shared" si="40"/>
        <v>0</v>
      </c>
      <c r="AC58" s="127">
        <f t="shared" si="40"/>
        <v>0</v>
      </c>
      <c r="AD58" s="127">
        <f t="shared" si="40"/>
        <v>0</v>
      </c>
      <c r="AE58" s="202">
        <f t="shared" si="40"/>
        <v>0</v>
      </c>
      <c r="AF58" s="106">
        <f t="shared" si="40"/>
        <v>0</v>
      </c>
      <c r="AG58" s="106">
        <f t="shared" si="40"/>
        <v>0</v>
      </c>
      <c r="AH58" s="106">
        <f t="shared" si="40"/>
        <v>0</v>
      </c>
      <c r="AI58" s="106">
        <f t="shared" si="40"/>
        <v>0</v>
      </c>
      <c r="AJ58" s="106">
        <f t="shared" si="40"/>
        <v>0</v>
      </c>
      <c r="AK58" s="127">
        <f t="shared" si="40"/>
        <v>0</v>
      </c>
      <c r="AL58" s="127">
        <f t="shared" si="40"/>
        <v>0</v>
      </c>
      <c r="AM58" s="127">
        <f t="shared" si="40"/>
        <v>0</v>
      </c>
      <c r="AN58" s="107">
        <f t="shared" si="40"/>
        <v>0</v>
      </c>
      <c r="AO58" s="106">
        <f t="shared" si="40"/>
        <v>0</v>
      </c>
      <c r="AP58" s="107">
        <f t="shared" si="40"/>
        <v>0</v>
      </c>
      <c r="AQ58" s="106">
        <f t="shared" si="40"/>
        <v>0</v>
      </c>
      <c r="AR58" s="177">
        <f t="shared" si="40"/>
        <v>0</v>
      </c>
      <c r="AS58" s="177">
        <f t="shared" si="40"/>
        <v>0</v>
      </c>
      <c r="AT58" s="106">
        <f t="shared" si="40"/>
        <v>0</v>
      </c>
      <c r="AU58" s="178">
        <f t="shared" si="2"/>
        <v>0</v>
      </c>
      <c r="AV58" s="106">
        <f t="shared" si="3"/>
        <v>0</v>
      </c>
      <c r="AW58" s="106">
        <f t="shared" si="4"/>
        <v>0</v>
      </c>
      <c r="AX58" s="106">
        <f t="shared" si="5"/>
        <v>0</v>
      </c>
      <c r="AY58" s="106">
        <f t="shared" si="6"/>
        <v>0</v>
      </c>
      <c r="AZ58" s="106">
        <f t="shared" si="7"/>
        <v>0</v>
      </c>
      <c r="BA58" s="106">
        <f t="shared" si="8"/>
        <v>0</v>
      </c>
      <c r="BB58" s="106">
        <f t="shared" si="9"/>
        <v>0</v>
      </c>
      <c r="BC58" s="106">
        <f t="shared" si="10"/>
        <v>0</v>
      </c>
      <c r="BD58" s="106">
        <f t="shared" si="11"/>
        <v>0</v>
      </c>
      <c r="BE58" s="106">
        <f t="shared" si="12"/>
        <v>0</v>
      </c>
      <c r="BF58" s="106">
        <f t="shared" si="13"/>
        <v>0</v>
      </c>
      <c r="BG58" s="106">
        <f t="shared" si="14"/>
        <v>0</v>
      </c>
      <c r="BH58" s="106">
        <f t="shared" si="15"/>
        <v>0</v>
      </c>
      <c r="BI58" s="106">
        <f t="shared" si="16"/>
        <v>0</v>
      </c>
      <c r="BJ58" s="106">
        <f t="shared" si="17"/>
        <v>0</v>
      </c>
      <c r="BK58" s="106">
        <f t="shared" si="18"/>
        <v>0</v>
      </c>
      <c r="BL58" s="106">
        <f t="shared" si="19"/>
        <v>0</v>
      </c>
      <c r="BM58" s="106">
        <f t="shared" si="20"/>
        <v>0</v>
      </c>
      <c r="BN58" s="106">
        <f t="shared" si="21"/>
        <v>0</v>
      </c>
      <c r="BO58" s="106">
        <f t="shared" si="22"/>
        <v>0</v>
      </c>
      <c r="BP58" s="106">
        <f t="shared" si="23"/>
        <v>0</v>
      </c>
      <c r="BQ58" s="106">
        <f t="shared" si="24"/>
        <v>0</v>
      </c>
      <c r="BR58" s="106">
        <f t="shared" si="25"/>
        <v>0</v>
      </c>
    </row>
    <row r="59" spans="1:70" x14ac:dyDescent="0.2">
      <c r="A59" s="106">
        <f t="shared" si="0"/>
        <v>0</v>
      </c>
      <c r="B59" s="106">
        <f t="shared" si="27"/>
        <v>0</v>
      </c>
      <c r="C59" s="177">
        <f t="shared" si="32"/>
        <v>0</v>
      </c>
      <c r="D59" s="177">
        <f t="shared" si="28"/>
        <v>0</v>
      </c>
      <c r="E59" s="106">
        <f t="shared" si="28"/>
        <v>0</v>
      </c>
      <c r="F59" s="106">
        <f t="shared" si="28"/>
        <v>0</v>
      </c>
      <c r="G59" s="178">
        <f t="shared" si="33"/>
        <v>0</v>
      </c>
      <c r="H59" s="178">
        <f t="shared" ref="H59:AT59" si="41">H23-H22</f>
        <v>0</v>
      </c>
      <c r="I59" s="106">
        <f t="shared" si="41"/>
        <v>0</v>
      </c>
      <c r="J59" s="106">
        <f t="shared" si="41"/>
        <v>0</v>
      </c>
      <c r="K59" s="107">
        <f t="shared" si="41"/>
        <v>0</v>
      </c>
      <c r="L59" s="106">
        <f t="shared" si="41"/>
        <v>0</v>
      </c>
      <c r="M59" s="106">
        <f t="shared" si="41"/>
        <v>0</v>
      </c>
      <c r="N59" s="107">
        <f t="shared" si="41"/>
        <v>0</v>
      </c>
      <c r="O59" s="107">
        <f t="shared" si="41"/>
        <v>0</v>
      </c>
      <c r="P59" s="107">
        <f t="shared" si="41"/>
        <v>0</v>
      </c>
      <c r="Q59" s="107">
        <f t="shared" si="41"/>
        <v>0</v>
      </c>
      <c r="R59" s="106">
        <f t="shared" si="41"/>
        <v>0</v>
      </c>
      <c r="S59" s="106">
        <f t="shared" si="41"/>
        <v>0</v>
      </c>
      <c r="T59" s="107">
        <f t="shared" si="41"/>
        <v>0</v>
      </c>
      <c r="U59" s="107">
        <f t="shared" si="41"/>
        <v>0</v>
      </c>
      <c r="V59" s="106">
        <f t="shared" si="41"/>
        <v>0</v>
      </c>
      <c r="W59" s="106">
        <f t="shared" si="41"/>
        <v>0</v>
      </c>
      <c r="X59" s="107">
        <f t="shared" si="41"/>
        <v>0</v>
      </c>
      <c r="Y59" s="107">
        <f t="shared" si="41"/>
        <v>0</v>
      </c>
      <c r="Z59" s="106">
        <f t="shared" si="41"/>
        <v>0</v>
      </c>
      <c r="AA59" s="202">
        <f t="shared" si="41"/>
        <v>0</v>
      </c>
      <c r="AB59" s="202">
        <f t="shared" si="41"/>
        <v>0</v>
      </c>
      <c r="AC59" s="127">
        <f t="shared" si="41"/>
        <v>0</v>
      </c>
      <c r="AD59" s="127">
        <f t="shared" si="41"/>
        <v>0</v>
      </c>
      <c r="AE59" s="202">
        <f t="shared" si="41"/>
        <v>0</v>
      </c>
      <c r="AF59" s="106">
        <f t="shared" si="41"/>
        <v>0</v>
      </c>
      <c r="AG59" s="106">
        <f t="shared" si="41"/>
        <v>0</v>
      </c>
      <c r="AH59" s="106">
        <f t="shared" si="41"/>
        <v>0</v>
      </c>
      <c r="AI59" s="106">
        <f t="shared" si="41"/>
        <v>0</v>
      </c>
      <c r="AJ59" s="106">
        <f t="shared" si="41"/>
        <v>0</v>
      </c>
      <c r="AK59" s="127">
        <f t="shared" si="41"/>
        <v>0</v>
      </c>
      <c r="AL59" s="127">
        <f t="shared" si="41"/>
        <v>0</v>
      </c>
      <c r="AM59" s="127">
        <f t="shared" si="41"/>
        <v>0</v>
      </c>
      <c r="AN59" s="107">
        <f t="shared" si="41"/>
        <v>0</v>
      </c>
      <c r="AO59" s="106">
        <f t="shared" si="41"/>
        <v>0</v>
      </c>
      <c r="AP59" s="107">
        <f t="shared" si="41"/>
        <v>0</v>
      </c>
      <c r="AQ59" s="106">
        <f t="shared" si="41"/>
        <v>0</v>
      </c>
      <c r="AR59" s="177">
        <f t="shared" si="41"/>
        <v>0</v>
      </c>
      <c r="AS59" s="177">
        <f t="shared" si="41"/>
        <v>0</v>
      </c>
      <c r="AT59" s="106">
        <f t="shared" si="41"/>
        <v>0</v>
      </c>
      <c r="AU59" s="178">
        <f t="shared" si="2"/>
        <v>0</v>
      </c>
      <c r="AV59" s="106">
        <f t="shared" si="3"/>
        <v>0</v>
      </c>
      <c r="AW59" s="106">
        <f t="shared" si="4"/>
        <v>0</v>
      </c>
      <c r="AX59" s="106">
        <f t="shared" si="5"/>
        <v>0</v>
      </c>
      <c r="AY59" s="106">
        <f t="shared" si="6"/>
        <v>0</v>
      </c>
      <c r="AZ59" s="106">
        <f t="shared" si="7"/>
        <v>0</v>
      </c>
      <c r="BA59" s="106">
        <f t="shared" si="8"/>
        <v>0</v>
      </c>
      <c r="BB59" s="106">
        <f t="shared" si="9"/>
        <v>0</v>
      </c>
      <c r="BC59" s="106">
        <f t="shared" si="10"/>
        <v>0</v>
      </c>
      <c r="BD59" s="106">
        <f t="shared" si="11"/>
        <v>0</v>
      </c>
      <c r="BE59" s="106">
        <f t="shared" si="12"/>
        <v>0</v>
      </c>
      <c r="BF59" s="106">
        <f t="shared" si="13"/>
        <v>0</v>
      </c>
      <c r="BG59" s="106">
        <f t="shared" si="14"/>
        <v>0</v>
      </c>
      <c r="BH59" s="106">
        <f t="shared" si="15"/>
        <v>0</v>
      </c>
      <c r="BI59" s="106">
        <f t="shared" si="16"/>
        <v>0</v>
      </c>
      <c r="BJ59" s="106">
        <f t="shared" si="17"/>
        <v>0</v>
      </c>
      <c r="BK59" s="106">
        <f t="shared" si="18"/>
        <v>0</v>
      </c>
      <c r="BL59" s="106">
        <f t="shared" si="19"/>
        <v>0</v>
      </c>
      <c r="BM59" s="106">
        <f t="shared" si="20"/>
        <v>0</v>
      </c>
      <c r="BN59" s="106">
        <f t="shared" si="21"/>
        <v>0</v>
      </c>
      <c r="BO59" s="106">
        <f t="shared" si="22"/>
        <v>0</v>
      </c>
      <c r="BP59" s="106">
        <f t="shared" si="23"/>
        <v>0</v>
      </c>
      <c r="BQ59" s="106">
        <f t="shared" si="24"/>
        <v>0</v>
      </c>
      <c r="BR59" s="106">
        <f t="shared" si="25"/>
        <v>0</v>
      </c>
    </row>
    <row r="60" spans="1:70" x14ac:dyDescent="0.2">
      <c r="A60" s="106">
        <f t="shared" si="0"/>
        <v>0</v>
      </c>
      <c r="B60" s="106">
        <f t="shared" si="27"/>
        <v>0</v>
      </c>
      <c r="C60" s="177">
        <f t="shared" si="32"/>
        <v>0</v>
      </c>
      <c r="D60" s="177">
        <f t="shared" si="28"/>
        <v>0</v>
      </c>
      <c r="E60" s="106">
        <f t="shared" si="28"/>
        <v>0</v>
      </c>
      <c r="F60" s="106">
        <f t="shared" si="28"/>
        <v>0</v>
      </c>
      <c r="G60" s="178">
        <f t="shared" si="33"/>
        <v>0</v>
      </c>
      <c r="H60" s="178">
        <f t="shared" ref="H60:AT60" si="42">H24-H23</f>
        <v>0</v>
      </c>
      <c r="I60" s="106">
        <f t="shared" si="42"/>
        <v>0</v>
      </c>
      <c r="J60" s="106">
        <f t="shared" si="42"/>
        <v>0</v>
      </c>
      <c r="K60" s="107">
        <f t="shared" si="42"/>
        <v>0</v>
      </c>
      <c r="L60" s="106">
        <f t="shared" si="42"/>
        <v>0</v>
      </c>
      <c r="M60" s="106">
        <f t="shared" si="42"/>
        <v>0</v>
      </c>
      <c r="N60" s="107">
        <f t="shared" si="42"/>
        <v>0</v>
      </c>
      <c r="O60" s="107">
        <f t="shared" si="42"/>
        <v>0</v>
      </c>
      <c r="P60" s="107">
        <f t="shared" si="42"/>
        <v>0</v>
      </c>
      <c r="Q60" s="107">
        <f t="shared" si="42"/>
        <v>0</v>
      </c>
      <c r="R60" s="106">
        <f t="shared" si="42"/>
        <v>0</v>
      </c>
      <c r="S60" s="106">
        <f t="shared" si="42"/>
        <v>0</v>
      </c>
      <c r="T60" s="107">
        <f t="shared" si="42"/>
        <v>0</v>
      </c>
      <c r="U60" s="107">
        <f t="shared" si="42"/>
        <v>0</v>
      </c>
      <c r="V60" s="106">
        <f t="shared" si="42"/>
        <v>0</v>
      </c>
      <c r="W60" s="106">
        <f t="shared" si="42"/>
        <v>0</v>
      </c>
      <c r="X60" s="107">
        <f t="shared" si="42"/>
        <v>0</v>
      </c>
      <c r="Y60" s="107">
        <f t="shared" si="42"/>
        <v>0</v>
      </c>
      <c r="Z60" s="106">
        <f t="shared" si="42"/>
        <v>0</v>
      </c>
      <c r="AA60" s="202">
        <f t="shared" si="42"/>
        <v>0</v>
      </c>
      <c r="AB60" s="202">
        <f t="shared" si="42"/>
        <v>0</v>
      </c>
      <c r="AC60" s="127">
        <f t="shared" si="42"/>
        <v>0</v>
      </c>
      <c r="AD60" s="127">
        <f t="shared" si="42"/>
        <v>0</v>
      </c>
      <c r="AE60" s="202">
        <f t="shared" si="42"/>
        <v>0</v>
      </c>
      <c r="AF60" s="106">
        <f t="shared" si="42"/>
        <v>0</v>
      </c>
      <c r="AG60" s="106">
        <f t="shared" si="42"/>
        <v>0</v>
      </c>
      <c r="AH60" s="106">
        <f t="shared" si="42"/>
        <v>0</v>
      </c>
      <c r="AI60" s="106">
        <f t="shared" si="42"/>
        <v>0</v>
      </c>
      <c r="AJ60" s="106">
        <f t="shared" si="42"/>
        <v>0</v>
      </c>
      <c r="AK60" s="127">
        <f t="shared" si="42"/>
        <v>0</v>
      </c>
      <c r="AL60" s="127">
        <f t="shared" si="42"/>
        <v>0</v>
      </c>
      <c r="AM60" s="127">
        <f t="shared" si="42"/>
        <v>0</v>
      </c>
      <c r="AN60" s="107">
        <f t="shared" si="42"/>
        <v>0</v>
      </c>
      <c r="AO60" s="106">
        <f t="shared" si="42"/>
        <v>0</v>
      </c>
      <c r="AP60" s="107">
        <f t="shared" si="42"/>
        <v>0</v>
      </c>
      <c r="AQ60" s="106">
        <f t="shared" si="42"/>
        <v>0</v>
      </c>
      <c r="AR60" s="177">
        <f t="shared" si="42"/>
        <v>0</v>
      </c>
      <c r="AS60" s="177">
        <f t="shared" si="42"/>
        <v>0</v>
      </c>
      <c r="AT60" s="106">
        <f t="shared" si="42"/>
        <v>0</v>
      </c>
      <c r="AU60" s="178">
        <f t="shared" si="2"/>
        <v>0</v>
      </c>
      <c r="AV60" s="106">
        <f t="shared" si="3"/>
        <v>0</v>
      </c>
      <c r="AW60" s="106">
        <f t="shared" si="4"/>
        <v>0</v>
      </c>
      <c r="AX60" s="106">
        <f t="shared" si="5"/>
        <v>0</v>
      </c>
      <c r="AY60" s="106">
        <f t="shared" si="6"/>
        <v>0</v>
      </c>
      <c r="AZ60" s="106">
        <f t="shared" si="7"/>
        <v>0</v>
      </c>
      <c r="BA60" s="106">
        <f t="shared" si="8"/>
        <v>0</v>
      </c>
      <c r="BB60" s="106">
        <f t="shared" si="9"/>
        <v>0</v>
      </c>
      <c r="BC60" s="106">
        <f t="shared" si="10"/>
        <v>0</v>
      </c>
      <c r="BD60" s="106">
        <f t="shared" si="11"/>
        <v>0</v>
      </c>
      <c r="BE60" s="106">
        <f t="shared" si="12"/>
        <v>0</v>
      </c>
      <c r="BF60" s="106">
        <f t="shared" si="13"/>
        <v>0</v>
      </c>
      <c r="BG60" s="106">
        <f t="shared" si="14"/>
        <v>0</v>
      </c>
      <c r="BH60" s="106">
        <f t="shared" si="15"/>
        <v>0</v>
      </c>
      <c r="BI60" s="106">
        <f t="shared" si="16"/>
        <v>0</v>
      </c>
      <c r="BJ60" s="106">
        <f t="shared" si="17"/>
        <v>0</v>
      </c>
      <c r="BK60" s="106">
        <f t="shared" si="18"/>
        <v>0</v>
      </c>
      <c r="BL60" s="106">
        <f t="shared" si="19"/>
        <v>0</v>
      </c>
      <c r="BM60" s="106">
        <f t="shared" si="20"/>
        <v>0</v>
      </c>
      <c r="BN60" s="106">
        <f t="shared" si="21"/>
        <v>0</v>
      </c>
      <c r="BO60" s="106">
        <f t="shared" si="22"/>
        <v>0</v>
      </c>
      <c r="BP60" s="106">
        <f t="shared" si="23"/>
        <v>0</v>
      </c>
      <c r="BQ60" s="106">
        <f t="shared" si="24"/>
        <v>0</v>
      </c>
      <c r="BR60" s="106">
        <f t="shared" si="25"/>
        <v>0</v>
      </c>
    </row>
    <row r="61" spans="1:70" x14ac:dyDescent="0.2">
      <c r="A61" s="106">
        <f t="shared" si="0"/>
        <v>0</v>
      </c>
      <c r="B61" s="106">
        <f t="shared" si="27"/>
        <v>0</v>
      </c>
      <c r="C61" s="177">
        <f t="shared" si="32"/>
        <v>0</v>
      </c>
      <c r="D61" s="177">
        <f t="shared" si="28"/>
        <v>0</v>
      </c>
      <c r="E61" s="106">
        <f t="shared" si="28"/>
        <v>0</v>
      </c>
      <c r="F61" s="106">
        <f t="shared" si="28"/>
        <v>0</v>
      </c>
      <c r="G61" s="178">
        <f t="shared" si="33"/>
        <v>0</v>
      </c>
      <c r="H61" s="178">
        <f t="shared" ref="H61:AT61" si="43">H25-H24</f>
        <v>0</v>
      </c>
      <c r="I61" s="106">
        <f t="shared" si="43"/>
        <v>0</v>
      </c>
      <c r="J61" s="106">
        <f t="shared" si="43"/>
        <v>0</v>
      </c>
      <c r="K61" s="107">
        <f t="shared" si="43"/>
        <v>0</v>
      </c>
      <c r="L61" s="106">
        <f t="shared" si="43"/>
        <v>0</v>
      </c>
      <c r="M61" s="106">
        <f t="shared" si="43"/>
        <v>0</v>
      </c>
      <c r="N61" s="107">
        <f t="shared" si="43"/>
        <v>0</v>
      </c>
      <c r="O61" s="107">
        <f t="shared" si="43"/>
        <v>0</v>
      </c>
      <c r="P61" s="107">
        <f t="shared" si="43"/>
        <v>0</v>
      </c>
      <c r="Q61" s="107">
        <f t="shared" si="43"/>
        <v>0</v>
      </c>
      <c r="R61" s="106">
        <f t="shared" si="43"/>
        <v>0</v>
      </c>
      <c r="S61" s="106">
        <f t="shared" si="43"/>
        <v>0</v>
      </c>
      <c r="T61" s="107">
        <f t="shared" si="43"/>
        <v>0</v>
      </c>
      <c r="U61" s="107">
        <f t="shared" si="43"/>
        <v>0</v>
      </c>
      <c r="V61" s="106">
        <f t="shared" si="43"/>
        <v>0</v>
      </c>
      <c r="W61" s="106">
        <f t="shared" si="43"/>
        <v>0</v>
      </c>
      <c r="X61" s="107">
        <f t="shared" si="43"/>
        <v>0</v>
      </c>
      <c r="Y61" s="107">
        <f t="shared" si="43"/>
        <v>0</v>
      </c>
      <c r="Z61" s="106">
        <f t="shared" si="43"/>
        <v>0</v>
      </c>
      <c r="AA61" s="202">
        <f t="shared" si="43"/>
        <v>0</v>
      </c>
      <c r="AB61" s="202">
        <f t="shared" si="43"/>
        <v>0</v>
      </c>
      <c r="AC61" s="127">
        <f t="shared" si="43"/>
        <v>0</v>
      </c>
      <c r="AD61" s="127">
        <f t="shared" si="43"/>
        <v>0</v>
      </c>
      <c r="AE61" s="202">
        <f t="shared" si="43"/>
        <v>0</v>
      </c>
      <c r="AF61" s="106">
        <f t="shared" si="43"/>
        <v>0</v>
      </c>
      <c r="AG61" s="106">
        <f t="shared" si="43"/>
        <v>0</v>
      </c>
      <c r="AH61" s="106">
        <f t="shared" si="43"/>
        <v>0</v>
      </c>
      <c r="AI61" s="106">
        <f t="shared" si="43"/>
        <v>0</v>
      </c>
      <c r="AJ61" s="106">
        <f t="shared" si="43"/>
        <v>0</v>
      </c>
      <c r="AK61" s="127">
        <f t="shared" si="43"/>
        <v>0</v>
      </c>
      <c r="AL61" s="127">
        <f t="shared" si="43"/>
        <v>0</v>
      </c>
      <c r="AM61" s="127">
        <f t="shared" si="43"/>
        <v>0</v>
      </c>
      <c r="AN61" s="107">
        <f t="shared" si="43"/>
        <v>0</v>
      </c>
      <c r="AO61" s="106">
        <f t="shared" si="43"/>
        <v>0</v>
      </c>
      <c r="AP61" s="107">
        <f t="shared" si="43"/>
        <v>0</v>
      </c>
      <c r="AQ61" s="106">
        <f t="shared" si="43"/>
        <v>0</v>
      </c>
      <c r="AR61" s="177">
        <f t="shared" si="43"/>
        <v>0</v>
      </c>
      <c r="AS61" s="177">
        <f t="shared" si="43"/>
        <v>0</v>
      </c>
      <c r="AT61" s="106">
        <f t="shared" si="43"/>
        <v>0</v>
      </c>
      <c r="AU61" s="178">
        <f t="shared" si="2"/>
        <v>0</v>
      </c>
      <c r="AV61" s="106">
        <f t="shared" si="3"/>
        <v>0</v>
      </c>
      <c r="AW61" s="106">
        <f t="shared" si="4"/>
        <v>0</v>
      </c>
      <c r="AX61" s="106">
        <f t="shared" si="5"/>
        <v>0</v>
      </c>
      <c r="AY61" s="106">
        <f t="shared" si="6"/>
        <v>0</v>
      </c>
      <c r="AZ61" s="106">
        <f t="shared" si="7"/>
        <v>0</v>
      </c>
      <c r="BA61" s="106">
        <f t="shared" si="8"/>
        <v>0</v>
      </c>
      <c r="BB61" s="106">
        <f t="shared" si="9"/>
        <v>0</v>
      </c>
      <c r="BC61" s="106">
        <f t="shared" si="10"/>
        <v>0</v>
      </c>
      <c r="BD61" s="106">
        <f t="shared" si="11"/>
        <v>0</v>
      </c>
      <c r="BE61" s="106">
        <f t="shared" si="12"/>
        <v>0</v>
      </c>
      <c r="BF61" s="106">
        <f t="shared" si="13"/>
        <v>0</v>
      </c>
      <c r="BG61" s="106">
        <f t="shared" si="14"/>
        <v>0</v>
      </c>
      <c r="BH61" s="106">
        <f t="shared" si="15"/>
        <v>0</v>
      </c>
      <c r="BI61" s="106">
        <f t="shared" si="16"/>
        <v>0</v>
      </c>
      <c r="BJ61" s="106">
        <f t="shared" si="17"/>
        <v>0</v>
      </c>
      <c r="BK61" s="106">
        <f t="shared" si="18"/>
        <v>0</v>
      </c>
      <c r="BL61" s="106">
        <f t="shared" si="19"/>
        <v>0</v>
      </c>
      <c r="BM61" s="106">
        <f t="shared" si="20"/>
        <v>0</v>
      </c>
      <c r="BN61" s="106">
        <f t="shared" si="21"/>
        <v>0</v>
      </c>
      <c r="BO61" s="106">
        <f t="shared" si="22"/>
        <v>0</v>
      </c>
      <c r="BP61" s="106">
        <f t="shared" si="23"/>
        <v>0</v>
      </c>
      <c r="BQ61" s="106">
        <f t="shared" si="24"/>
        <v>0</v>
      </c>
      <c r="BR61" s="106">
        <f t="shared" si="25"/>
        <v>0</v>
      </c>
    </row>
    <row r="62" spans="1:70" x14ac:dyDescent="0.2">
      <c r="A62" s="106">
        <f t="shared" si="0"/>
        <v>0</v>
      </c>
      <c r="B62" s="106">
        <f t="shared" si="27"/>
        <v>0</v>
      </c>
      <c r="C62" s="177">
        <f t="shared" si="32"/>
        <v>0</v>
      </c>
      <c r="D62" s="177">
        <f t="shared" si="28"/>
        <v>0</v>
      </c>
      <c r="E62" s="106">
        <f t="shared" si="28"/>
        <v>0</v>
      </c>
      <c r="F62" s="106">
        <f t="shared" si="28"/>
        <v>0</v>
      </c>
      <c r="G62" s="178">
        <f t="shared" si="33"/>
        <v>0</v>
      </c>
      <c r="H62" s="178">
        <f t="shared" ref="H62:AT62" si="44">H26-H25</f>
        <v>0</v>
      </c>
      <c r="I62" s="106">
        <f t="shared" si="44"/>
        <v>0</v>
      </c>
      <c r="J62" s="106">
        <f t="shared" si="44"/>
        <v>0</v>
      </c>
      <c r="K62" s="107">
        <f t="shared" si="44"/>
        <v>0</v>
      </c>
      <c r="L62" s="106">
        <f t="shared" si="44"/>
        <v>0</v>
      </c>
      <c r="M62" s="106">
        <f t="shared" si="44"/>
        <v>0</v>
      </c>
      <c r="N62" s="107">
        <f t="shared" si="44"/>
        <v>0</v>
      </c>
      <c r="O62" s="107">
        <f t="shared" si="44"/>
        <v>0</v>
      </c>
      <c r="P62" s="107">
        <f t="shared" si="44"/>
        <v>0</v>
      </c>
      <c r="Q62" s="107">
        <f t="shared" si="44"/>
        <v>0</v>
      </c>
      <c r="R62" s="106">
        <f t="shared" si="44"/>
        <v>0</v>
      </c>
      <c r="S62" s="106">
        <f t="shared" si="44"/>
        <v>0</v>
      </c>
      <c r="T62" s="107">
        <f t="shared" si="44"/>
        <v>0</v>
      </c>
      <c r="U62" s="107">
        <f t="shared" si="44"/>
        <v>0</v>
      </c>
      <c r="V62" s="106">
        <f t="shared" si="44"/>
        <v>0</v>
      </c>
      <c r="W62" s="106">
        <f t="shared" si="44"/>
        <v>0</v>
      </c>
      <c r="X62" s="107">
        <f t="shared" si="44"/>
        <v>0</v>
      </c>
      <c r="Y62" s="107">
        <f t="shared" si="44"/>
        <v>0</v>
      </c>
      <c r="Z62" s="106">
        <f t="shared" si="44"/>
        <v>0</v>
      </c>
      <c r="AA62" s="202">
        <f t="shared" si="44"/>
        <v>0</v>
      </c>
      <c r="AB62" s="202">
        <f t="shared" si="44"/>
        <v>0</v>
      </c>
      <c r="AC62" s="127">
        <f t="shared" si="44"/>
        <v>0</v>
      </c>
      <c r="AD62" s="127">
        <f t="shared" si="44"/>
        <v>0</v>
      </c>
      <c r="AE62" s="202">
        <f t="shared" si="44"/>
        <v>0</v>
      </c>
      <c r="AF62" s="106">
        <f t="shared" si="44"/>
        <v>0</v>
      </c>
      <c r="AG62" s="106">
        <f t="shared" si="44"/>
        <v>0</v>
      </c>
      <c r="AH62" s="106">
        <f t="shared" si="44"/>
        <v>0</v>
      </c>
      <c r="AI62" s="106">
        <f t="shared" si="44"/>
        <v>0</v>
      </c>
      <c r="AJ62" s="106">
        <f t="shared" si="44"/>
        <v>0</v>
      </c>
      <c r="AK62" s="127">
        <f t="shared" si="44"/>
        <v>0</v>
      </c>
      <c r="AL62" s="127">
        <f t="shared" si="44"/>
        <v>0</v>
      </c>
      <c r="AM62" s="127">
        <f t="shared" si="44"/>
        <v>0</v>
      </c>
      <c r="AN62" s="107">
        <f t="shared" si="44"/>
        <v>0</v>
      </c>
      <c r="AO62" s="106">
        <f t="shared" si="44"/>
        <v>0</v>
      </c>
      <c r="AP62" s="107">
        <f t="shared" si="44"/>
        <v>0</v>
      </c>
      <c r="AQ62" s="106">
        <f t="shared" si="44"/>
        <v>0</v>
      </c>
      <c r="AR62" s="177">
        <f t="shared" si="44"/>
        <v>0</v>
      </c>
      <c r="AS62" s="177">
        <f t="shared" si="44"/>
        <v>0</v>
      </c>
      <c r="AT62" s="106">
        <f t="shared" si="44"/>
        <v>0</v>
      </c>
      <c r="AU62" s="178">
        <f t="shared" si="2"/>
        <v>0</v>
      </c>
      <c r="AV62" s="106">
        <f t="shared" si="3"/>
        <v>0</v>
      </c>
      <c r="AW62" s="106">
        <f t="shared" si="4"/>
        <v>0</v>
      </c>
      <c r="AX62" s="106">
        <f t="shared" si="5"/>
        <v>0</v>
      </c>
      <c r="AY62" s="106">
        <f t="shared" si="6"/>
        <v>0</v>
      </c>
      <c r="AZ62" s="106">
        <f t="shared" si="7"/>
        <v>0</v>
      </c>
      <c r="BA62" s="106">
        <f t="shared" si="8"/>
        <v>0</v>
      </c>
      <c r="BB62" s="106">
        <f t="shared" si="9"/>
        <v>0</v>
      </c>
      <c r="BC62" s="106">
        <f t="shared" si="10"/>
        <v>0</v>
      </c>
      <c r="BD62" s="106">
        <f t="shared" si="11"/>
        <v>0</v>
      </c>
      <c r="BE62" s="106">
        <f t="shared" si="12"/>
        <v>0</v>
      </c>
      <c r="BF62" s="106">
        <f t="shared" si="13"/>
        <v>0</v>
      </c>
      <c r="BG62" s="106">
        <f t="shared" si="14"/>
        <v>0</v>
      </c>
      <c r="BH62" s="106">
        <f t="shared" si="15"/>
        <v>0</v>
      </c>
      <c r="BI62" s="106">
        <f t="shared" si="16"/>
        <v>0</v>
      </c>
      <c r="BJ62" s="106">
        <f t="shared" si="17"/>
        <v>0</v>
      </c>
      <c r="BK62" s="106">
        <f t="shared" si="18"/>
        <v>0</v>
      </c>
      <c r="BL62" s="106">
        <f t="shared" si="19"/>
        <v>0</v>
      </c>
      <c r="BM62" s="106">
        <f t="shared" si="20"/>
        <v>0</v>
      </c>
      <c r="BN62" s="106">
        <f t="shared" si="21"/>
        <v>0</v>
      </c>
      <c r="BO62" s="106">
        <f t="shared" si="22"/>
        <v>0</v>
      </c>
      <c r="BP62" s="106">
        <f t="shared" si="23"/>
        <v>0</v>
      </c>
      <c r="BQ62" s="106">
        <f t="shared" si="24"/>
        <v>0</v>
      </c>
      <c r="BR62" s="106">
        <f t="shared" si="25"/>
        <v>0</v>
      </c>
    </row>
    <row r="63" spans="1:70" x14ac:dyDescent="0.2">
      <c r="A63" s="106">
        <f t="shared" si="0"/>
        <v>0</v>
      </c>
      <c r="B63" s="106">
        <f t="shared" si="27"/>
        <v>0</v>
      </c>
      <c r="C63" s="177">
        <f t="shared" si="32"/>
        <v>0</v>
      </c>
      <c r="D63" s="177">
        <f t="shared" si="28"/>
        <v>0</v>
      </c>
      <c r="E63" s="106">
        <f t="shared" si="28"/>
        <v>0</v>
      </c>
      <c r="F63" s="106">
        <f t="shared" si="28"/>
        <v>0</v>
      </c>
      <c r="G63" s="178">
        <f t="shared" si="33"/>
        <v>0</v>
      </c>
      <c r="H63" s="178">
        <f t="shared" ref="H63:AT63" si="45">H27-H26</f>
        <v>0</v>
      </c>
      <c r="I63" s="106">
        <f t="shared" si="45"/>
        <v>0</v>
      </c>
      <c r="J63" s="106">
        <f t="shared" si="45"/>
        <v>0</v>
      </c>
      <c r="K63" s="107">
        <f t="shared" si="45"/>
        <v>0</v>
      </c>
      <c r="L63" s="106">
        <f t="shared" si="45"/>
        <v>0</v>
      </c>
      <c r="M63" s="106">
        <f t="shared" si="45"/>
        <v>0</v>
      </c>
      <c r="N63" s="107">
        <f t="shared" si="45"/>
        <v>0</v>
      </c>
      <c r="O63" s="107">
        <f t="shared" si="45"/>
        <v>0</v>
      </c>
      <c r="P63" s="107">
        <f t="shared" si="45"/>
        <v>0</v>
      </c>
      <c r="Q63" s="107">
        <f t="shared" si="45"/>
        <v>0</v>
      </c>
      <c r="R63" s="106">
        <f t="shared" si="45"/>
        <v>0</v>
      </c>
      <c r="S63" s="106">
        <f t="shared" si="45"/>
        <v>0</v>
      </c>
      <c r="T63" s="107">
        <f t="shared" si="45"/>
        <v>0</v>
      </c>
      <c r="U63" s="107">
        <f t="shared" si="45"/>
        <v>0</v>
      </c>
      <c r="V63" s="106">
        <f t="shared" si="45"/>
        <v>0</v>
      </c>
      <c r="W63" s="106">
        <f t="shared" si="45"/>
        <v>0</v>
      </c>
      <c r="X63" s="107">
        <f t="shared" si="45"/>
        <v>0</v>
      </c>
      <c r="Y63" s="107">
        <f t="shared" si="45"/>
        <v>0</v>
      </c>
      <c r="Z63" s="106">
        <f t="shared" si="45"/>
        <v>0</v>
      </c>
      <c r="AA63" s="202">
        <f t="shared" si="45"/>
        <v>0</v>
      </c>
      <c r="AB63" s="202">
        <f t="shared" si="45"/>
        <v>0</v>
      </c>
      <c r="AC63" s="127">
        <f t="shared" si="45"/>
        <v>0</v>
      </c>
      <c r="AD63" s="127">
        <f t="shared" si="45"/>
        <v>0</v>
      </c>
      <c r="AE63" s="202">
        <f t="shared" si="45"/>
        <v>0</v>
      </c>
      <c r="AF63" s="106">
        <f t="shared" si="45"/>
        <v>0</v>
      </c>
      <c r="AG63" s="106">
        <f t="shared" si="45"/>
        <v>0</v>
      </c>
      <c r="AH63" s="106">
        <f t="shared" si="45"/>
        <v>0</v>
      </c>
      <c r="AI63" s="106">
        <f t="shared" si="45"/>
        <v>0</v>
      </c>
      <c r="AJ63" s="106">
        <f t="shared" si="45"/>
        <v>0</v>
      </c>
      <c r="AK63" s="127">
        <f t="shared" si="45"/>
        <v>0</v>
      </c>
      <c r="AL63" s="127">
        <f t="shared" si="45"/>
        <v>0</v>
      </c>
      <c r="AM63" s="127">
        <f t="shared" si="45"/>
        <v>0</v>
      </c>
      <c r="AN63" s="107">
        <f t="shared" si="45"/>
        <v>0</v>
      </c>
      <c r="AO63" s="106">
        <f t="shared" si="45"/>
        <v>0</v>
      </c>
      <c r="AP63" s="107">
        <f t="shared" si="45"/>
        <v>0</v>
      </c>
      <c r="AQ63" s="106">
        <f t="shared" si="45"/>
        <v>0</v>
      </c>
      <c r="AR63" s="177">
        <f t="shared" si="45"/>
        <v>0</v>
      </c>
      <c r="AS63" s="177">
        <f t="shared" si="45"/>
        <v>0</v>
      </c>
      <c r="AT63" s="106">
        <f t="shared" si="45"/>
        <v>0</v>
      </c>
      <c r="AU63" s="178">
        <f t="shared" si="2"/>
        <v>0</v>
      </c>
      <c r="AV63" s="106">
        <f t="shared" si="3"/>
        <v>0</v>
      </c>
      <c r="AW63" s="106">
        <f t="shared" si="4"/>
        <v>0</v>
      </c>
      <c r="AX63" s="106">
        <f t="shared" si="5"/>
        <v>0</v>
      </c>
      <c r="AY63" s="106">
        <f t="shared" si="6"/>
        <v>0</v>
      </c>
      <c r="AZ63" s="106">
        <f t="shared" si="7"/>
        <v>0</v>
      </c>
      <c r="BA63" s="106">
        <f t="shared" si="8"/>
        <v>0</v>
      </c>
      <c r="BB63" s="106">
        <f t="shared" si="9"/>
        <v>0</v>
      </c>
      <c r="BC63" s="106">
        <f t="shared" si="10"/>
        <v>0</v>
      </c>
      <c r="BD63" s="106">
        <f t="shared" si="11"/>
        <v>0</v>
      </c>
      <c r="BE63" s="106">
        <f t="shared" si="12"/>
        <v>0</v>
      </c>
      <c r="BF63" s="106">
        <f t="shared" si="13"/>
        <v>0</v>
      </c>
      <c r="BG63" s="106">
        <f t="shared" si="14"/>
        <v>0</v>
      </c>
      <c r="BH63" s="106">
        <f t="shared" si="15"/>
        <v>0</v>
      </c>
      <c r="BI63" s="106">
        <f t="shared" si="16"/>
        <v>0</v>
      </c>
      <c r="BJ63" s="106">
        <f t="shared" si="17"/>
        <v>0</v>
      </c>
      <c r="BK63" s="106">
        <f t="shared" si="18"/>
        <v>0</v>
      </c>
      <c r="BL63" s="106">
        <f t="shared" si="19"/>
        <v>0</v>
      </c>
      <c r="BM63" s="106">
        <f t="shared" si="20"/>
        <v>0</v>
      </c>
      <c r="BN63" s="106">
        <f t="shared" si="21"/>
        <v>0</v>
      </c>
      <c r="BO63" s="106">
        <f t="shared" si="22"/>
        <v>0</v>
      </c>
      <c r="BP63" s="106">
        <f t="shared" si="23"/>
        <v>0</v>
      </c>
      <c r="BQ63" s="106">
        <f t="shared" si="24"/>
        <v>0</v>
      </c>
      <c r="BR63" s="106">
        <f t="shared" si="25"/>
        <v>0</v>
      </c>
    </row>
    <row r="64" spans="1:70" x14ac:dyDescent="0.2">
      <c r="A64" s="106">
        <f t="shared" si="0"/>
        <v>0</v>
      </c>
      <c r="B64" s="106">
        <f t="shared" si="27"/>
        <v>0</v>
      </c>
      <c r="C64" s="177">
        <f t="shared" si="32"/>
        <v>0</v>
      </c>
      <c r="D64" s="177">
        <f t="shared" si="28"/>
        <v>0</v>
      </c>
      <c r="E64" s="106">
        <f t="shared" si="28"/>
        <v>0</v>
      </c>
      <c r="F64" s="106">
        <f t="shared" si="28"/>
        <v>0</v>
      </c>
      <c r="G64" s="178">
        <f t="shared" si="33"/>
        <v>0</v>
      </c>
      <c r="H64" s="178">
        <f t="shared" ref="H64:AT64" si="46">H28-H27</f>
        <v>0</v>
      </c>
      <c r="I64" s="106">
        <f t="shared" si="46"/>
        <v>0</v>
      </c>
      <c r="J64" s="106">
        <f t="shared" si="46"/>
        <v>0</v>
      </c>
      <c r="K64" s="107">
        <f t="shared" si="46"/>
        <v>0</v>
      </c>
      <c r="L64" s="106">
        <f t="shared" si="46"/>
        <v>0</v>
      </c>
      <c r="M64" s="106">
        <f t="shared" si="46"/>
        <v>0</v>
      </c>
      <c r="N64" s="107">
        <f t="shared" si="46"/>
        <v>0</v>
      </c>
      <c r="O64" s="107">
        <f t="shared" si="46"/>
        <v>0</v>
      </c>
      <c r="P64" s="107">
        <f t="shared" si="46"/>
        <v>0</v>
      </c>
      <c r="Q64" s="107">
        <f t="shared" si="46"/>
        <v>0</v>
      </c>
      <c r="R64" s="106">
        <f t="shared" si="46"/>
        <v>0</v>
      </c>
      <c r="S64" s="106">
        <f t="shared" si="46"/>
        <v>0</v>
      </c>
      <c r="T64" s="107">
        <f t="shared" si="46"/>
        <v>0</v>
      </c>
      <c r="U64" s="107">
        <f t="shared" si="46"/>
        <v>0</v>
      </c>
      <c r="V64" s="106">
        <f t="shared" si="46"/>
        <v>0</v>
      </c>
      <c r="W64" s="106">
        <f t="shared" si="46"/>
        <v>0</v>
      </c>
      <c r="X64" s="107">
        <f t="shared" si="46"/>
        <v>0</v>
      </c>
      <c r="Y64" s="107">
        <f t="shared" si="46"/>
        <v>0</v>
      </c>
      <c r="Z64" s="106">
        <f t="shared" si="46"/>
        <v>0</v>
      </c>
      <c r="AA64" s="202">
        <f t="shared" si="46"/>
        <v>0</v>
      </c>
      <c r="AB64" s="202">
        <f t="shared" si="46"/>
        <v>0</v>
      </c>
      <c r="AC64" s="127">
        <f t="shared" si="46"/>
        <v>0</v>
      </c>
      <c r="AD64" s="127">
        <f t="shared" si="46"/>
        <v>0</v>
      </c>
      <c r="AE64" s="202">
        <f t="shared" si="46"/>
        <v>0</v>
      </c>
      <c r="AF64" s="106">
        <f t="shared" si="46"/>
        <v>0</v>
      </c>
      <c r="AG64" s="106">
        <f t="shared" si="46"/>
        <v>0</v>
      </c>
      <c r="AH64" s="106">
        <f t="shared" si="46"/>
        <v>0</v>
      </c>
      <c r="AI64" s="106">
        <f t="shared" si="46"/>
        <v>0</v>
      </c>
      <c r="AJ64" s="106">
        <f t="shared" si="46"/>
        <v>0</v>
      </c>
      <c r="AK64" s="127">
        <f t="shared" si="46"/>
        <v>0</v>
      </c>
      <c r="AL64" s="127">
        <f t="shared" si="46"/>
        <v>0</v>
      </c>
      <c r="AM64" s="127">
        <f t="shared" si="46"/>
        <v>0</v>
      </c>
      <c r="AN64" s="107">
        <f t="shared" si="46"/>
        <v>0</v>
      </c>
      <c r="AO64" s="106">
        <f t="shared" si="46"/>
        <v>0</v>
      </c>
      <c r="AP64" s="107">
        <f t="shared" si="46"/>
        <v>0</v>
      </c>
      <c r="AQ64" s="106">
        <f t="shared" si="46"/>
        <v>0</v>
      </c>
      <c r="AR64" s="177">
        <f t="shared" si="46"/>
        <v>0</v>
      </c>
      <c r="AS64" s="177">
        <f t="shared" si="46"/>
        <v>0</v>
      </c>
      <c r="AT64" s="106">
        <f t="shared" si="46"/>
        <v>0</v>
      </c>
      <c r="AU64" s="178">
        <f t="shared" si="2"/>
        <v>0</v>
      </c>
      <c r="AV64" s="106">
        <f t="shared" si="3"/>
        <v>0</v>
      </c>
      <c r="AW64" s="106">
        <f t="shared" si="4"/>
        <v>0</v>
      </c>
      <c r="AX64" s="106">
        <f t="shared" si="5"/>
        <v>0</v>
      </c>
      <c r="AY64" s="106">
        <f t="shared" si="6"/>
        <v>0</v>
      </c>
      <c r="AZ64" s="106">
        <f t="shared" si="7"/>
        <v>0</v>
      </c>
      <c r="BA64" s="106">
        <f t="shared" si="8"/>
        <v>0</v>
      </c>
      <c r="BB64" s="106">
        <f t="shared" si="9"/>
        <v>0</v>
      </c>
      <c r="BC64" s="106">
        <f t="shared" si="10"/>
        <v>0</v>
      </c>
      <c r="BD64" s="106">
        <f t="shared" si="11"/>
        <v>0</v>
      </c>
      <c r="BE64" s="106">
        <f t="shared" si="12"/>
        <v>0</v>
      </c>
      <c r="BF64" s="106">
        <f t="shared" si="13"/>
        <v>0</v>
      </c>
      <c r="BG64" s="106">
        <f t="shared" si="14"/>
        <v>0</v>
      </c>
      <c r="BH64" s="106">
        <f t="shared" si="15"/>
        <v>0</v>
      </c>
      <c r="BI64" s="106">
        <f t="shared" si="16"/>
        <v>0</v>
      </c>
      <c r="BJ64" s="106">
        <f t="shared" si="17"/>
        <v>0</v>
      </c>
      <c r="BK64" s="106">
        <f t="shared" si="18"/>
        <v>0</v>
      </c>
      <c r="BL64" s="106">
        <f t="shared" si="19"/>
        <v>0</v>
      </c>
      <c r="BM64" s="106">
        <f t="shared" si="20"/>
        <v>0</v>
      </c>
      <c r="BN64" s="106">
        <f t="shared" si="21"/>
        <v>0</v>
      </c>
      <c r="BO64" s="106">
        <f t="shared" si="22"/>
        <v>0</v>
      </c>
      <c r="BP64" s="106">
        <f t="shared" si="23"/>
        <v>0</v>
      </c>
      <c r="BQ64" s="106">
        <f t="shared" si="24"/>
        <v>0</v>
      </c>
      <c r="BR64" s="106">
        <f t="shared" si="25"/>
        <v>0</v>
      </c>
    </row>
    <row r="65" spans="1:70" x14ac:dyDescent="0.2">
      <c r="A65" s="106">
        <f t="shared" si="0"/>
        <v>0</v>
      </c>
      <c r="B65" s="106">
        <f t="shared" si="27"/>
        <v>0</v>
      </c>
      <c r="C65" s="177">
        <f t="shared" si="32"/>
        <v>0</v>
      </c>
      <c r="D65" s="177">
        <f t="shared" si="28"/>
        <v>0</v>
      </c>
      <c r="E65" s="106">
        <f t="shared" si="28"/>
        <v>0</v>
      </c>
      <c r="F65" s="106">
        <f t="shared" si="28"/>
        <v>0</v>
      </c>
      <c r="G65" s="178">
        <f t="shared" si="33"/>
        <v>0</v>
      </c>
      <c r="H65" s="178">
        <f t="shared" ref="H65:AT65" si="47">H29-H28</f>
        <v>0</v>
      </c>
      <c r="I65" s="106">
        <f t="shared" si="47"/>
        <v>0</v>
      </c>
      <c r="J65" s="106">
        <f t="shared" si="47"/>
        <v>0</v>
      </c>
      <c r="K65" s="107">
        <f t="shared" si="47"/>
        <v>0</v>
      </c>
      <c r="L65" s="106">
        <f t="shared" si="47"/>
        <v>0</v>
      </c>
      <c r="M65" s="106">
        <f t="shared" si="47"/>
        <v>0</v>
      </c>
      <c r="N65" s="107">
        <f t="shared" si="47"/>
        <v>0</v>
      </c>
      <c r="O65" s="107">
        <f t="shared" si="47"/>
        <v>0</v>
      </c>
      <c r="P65" s="107">
        <f t="shared" si="47"/>
        <v>0</v>
      </c>
      <c r="Q65" s="107">
        <f t="shared" si="47"/>
        <v>0</v>
      </c>
      <c r="R65" s="106">
        <f t="shared" si="47"/>
        <v>0</v>
      </c>
      <c r="S65" s="106">
        <f t="shared" si="47"/>
        <v>0</v>
      </c>
      <c r="T65" s="107">
        <f t="shared" si="47"/>
        <v>0</v>
      </c>
      <c r="U65" s="107">
        <f t="shared" si="47"/>
        <v>0</v>
      </c>
      <c r="V65" s="106">
        <f t="shared" si="47"/>
        <v>0</v>
      </c>
      <c r="W65" s="106">
        <f t="shared" si="47"/>
        <v>0</v>
      </c>
      <c r="X65" s="107">
        <f t="shared" si="47"/>
        <v>0</v>
      </c>
      <c r="Y65" s="107">
        <f t="shared" si="47"/>
        <v>0</v>
      </c>
      <c r="Z65" s="106">
        <f t="shared" si="47"/>
        <v>0</v>
      </c>
      <c r="AA65" s="202">
        <f t="shared" si="47"/>
        <v>0</v>
      </c>
      <c r="AB65" s="202">
        <f t="shared" si="47"/>
        <v>0</v>
      </c>
      <c r="AC65" s="127">
        <f t="shared" si="47"/>
        <v>0</v>
      </c>
      <c r="AD65" s="127">
        <f t="shared" si="47"/>
        <v>0</v>
      </c>
      <c r="AE65" s="202">
        <f t="shared" si="47"/>
        <v>0</v>
      </c>
      <c r="AF65" s="106">
        <f t="shared" si="47"/>
        <v>0</v>
      </c>
      <c r="AG65" s="106">
        <f t="shared" si="47"/>
        <v>0</v>
      </c>
      <c r="AH65" s="106">
        <f t="shared" si="47"/>
        <v>0</v>
      </c>
      <c r="AI65" s="106">
        <f t="shared" si="47"/>
        <v>0</v>
      </c>
      <c r="AJ65" s="106">
        <f t="shared" si="47"/>
        <v>0</v>
      </c>
      <c r="AK65" s="127">
        <f t="shared" si="47"/>
        <v>0</v>
      </c>
      <c r="AL65" s="127">
        <f t="shared" si="47"/>
        <v>0</v>
      </c>
      <c r="AM65" s="127">
        <f t="shared" si="47"/>
        <v>0</v>
      </c>
      <c r="AN65" s="107">
        <f t="shared" si="47"/>
        <v>0</v>
      </c>
      <c r="AO65" s="106">
        <f t="shared" si="47"/>
        <v>0</v>
      </c>
      <c r="AP65" s="107">
        <f t="shared" si="47"/>
        <v>0</v>
      </c>
      <c r="AQ65" s="106">
        <f t="shared" si="47"/>
        <v>0</v>
      </c>
      <c r="AR65" s="177">
        <f t="shared" si="47"/>
        <v>0</v>
      </c>
      <c r="AS65" s="177">
        <f t="shared" si="47"/>
        <v>0</v>
      </c>
      <c r="AT65" s="106">
        <f t="shared" si="47"/>
        <v>0</v>
      </c>
      <c r="AU65" s="178">
        <f t="shared" si="2"/>
        <v>0</v>
      </c>
      <c r="AV65" s="106">
        <f t="shared" si="3"/>
        <v>0</v>
      </c>
      <c r="AW65" s="106">
        <f t="shared" si="4"/>
        <v>0</v>
      </c>
      <c r="AX65" s="106">
        <f t="shared" si="5"/>
        <v>0</v>
      </c>
      <c r="AY65" s="106">
        <f t="shared" si="6"/>
        <v>0</v>
      </c>
      <c r="AZ65" s="106">
        <f t="shared" si="7"/>
        <v>0</v>
      </c>
      <c r="BA65" s="106">
        <f t="shared" si="8"/>
        <v>0</v>
      </c>
      <c r="BB65" s="106">
        <f t="shared" si="9"/>
        <v>0</v>
      </c>
      <c r="BC65" s="106">
        <f t="shared" si="10"/>
        <v>0</v>
      </c>
      <c r="BD65" s="106">
        <f t="shared" si="11"/>
        <v>0</v>
      </c>
      <c r="BE65" s="106">
        <f t="shared" si="12"/>
        <v>0</v>
      </c>
      <c r="BF65" s="106">
        <f t="shared" si="13"/>
        <v>0</v>
      </c>
      <c r="BG65" s="106">
        <f t="shared" si="14"/>
        <v>0</v>
      </c>
      <c r="BH65" s="106">
        <f t="shared" si="15"/>
        <v>0</v>
      </c>
      <c r="BI65" s="106">
        <f t="shared" si="16"/>
        <v>0</v>
      </c>
      <c r="BJ65" s="106">
        <f t="shared" si="17"/>
        <v>0</v>
      </c>
      <c r="BK65" s="106">
        <f t="shared" si="18"/>
        <v>0</v>
      </c>
      <c r="BL65" s="106">
        <f t="shared" si="19"/>
        <v>0</v>
      </c>
      <c r="BM65" s="106">
        <f t="shared" si="20"/>
        <v>0</v>
      </c>
      <c r="BN65" s="106">
        <f t="shared" si="21"/>
        <v>0</v>
      </c>
      <c r="BO65" s="106">
        <f t="shared" si="22"/>
        <v>0</v>
      </c>
      <c r="BP65" s="106">
        <f t="shared" si="23"/>
        <v>0</v>
      </c>
      <c r="BQ65" s="106">
        <f t="shared" si="24"/>
        <v>0</v>
      </c>
      <c r="BR65" s="106">
        <f t="shared" si="25"/>
        <v>0</v>
      </c>
    </row>
    <row r="66" spans="1:70" x14ac:dyDescent="0.2">
      <c r="A66" s="106">
        <f t="shared" si="0"/>
        <v>0</v>
      </c>
      <c r="B66" s="106">
        <f t="shared" si="27"/>
        <v>0</v>
      </c>
      <c r="C66" s="177">
        <f t="shared" si="32"/>
        <v>0</v>
      </c>
      <c r="D66" s="177">
        <f t="shared" si="28"/>
        <v>0</v>
      </c>
      <c r="E66" s="106">
        <f t="shared" si="28"/>
        <v>0</v>
      </c>
      <c r="F66" s="106">
        <f t="shared" si="28"/>
        <v>0</v>
      </c>
      <c r="G66" s="178">
        <f t="shared" si="33"/>
        <v>0</v>
      </c>
      <c r="H66" s="178">
        <f t="shared" ref="H66:AT66" si="48">H30-H29</f>
        <v>0</v>
      </c>
      <c r="I66" s="106">
        <f t="shared" si="48"/>
        <v>0</v>
      </c>
      <c r="J66" s="106">
        <f t="shared" si="48"/>
        <v>0</v>
      </c>
      <c r="K66" s="107">
        <f t="shared" si="48"/>
        <v>0</v>
      </c>
      <c r="L66" s="106">
        <f t="shared" si="48"/>
        <v>0</v>
      </c>
      <c r="M66" s="106">
        <f t="shared" si="48"/>
        <v>0</v>
      </c>
      <c r="N66" s="107">
        <f t="shared" si="48"/>
        <v>0</v>
      </c>
      <c r="O66" s="107">
        <f t="shared" si="48"/>
        <v>0</v>
      </c>
      <c r="P66" s="107">
        <f t="shared" si="48"/>
        <v>0</v>
      </c>
      <c r="Q66" s="107">
        <f t="shared" si="48"/>
        <v>0</v>
      </c>
      <c r="R66" s="106">
        <f t="shared" si="48"/>
        <v>0</v>
      </c>
      <c r="S66" s="106">
        <f t="shared" si="48"/>
        <v>0</v>
      </c>
      <c r="T66" s="107">
        <f t="shared" si="48"/>
        <v>0</v>
      </c>
      <c r="U66" s="107">
        <f t="shared" si="48"/>
        <v>0</v>
      </c>
      <c r="V66" s="106">
        <f t="shared" si="48"/>
        <v>0</v>
      </c>
      <c r="W66" s="106">
        <f t="shared" si="48"/>
        <v>0</v>
      </c>
      <c r="X66" s="107">
        <f t="shared" si="48"/>
        <v>0</v>
      </c>
      <c r="Y66" s="107">
        <f t="shared" si="48"/>
        <v>0</v>
      </c>
      <c r="Z66" s="106">
        <f t="shared" si="48"/>
        <v>0</v>
      </c>
      <c r="AA66" s="202">
        <f t="shared" si="48"/>
        <v>0</v>
      </c>
      <c r="AB66" s="202">
        <f t="shared" si="48"/>
        <v>0</v>
      </c>
      <c r="AC66" s="127">
        <f t="shared" si="48"/>
        <v>0</v>
      </c>
      <c r="AD66" s="127">
        <f t="shared" si="48"/>
        <v>0</v>
      </c>
      <c r="AE66" s="202">
        <f t="shared" si="48"/>
        <v>0</v>
      </c>
      <c r="AF66" s="106">
        <f t="shared" si="48"/>
        <v>0</v>
      </c>
      <c r="AG66" s="106">
        <f t="shared" si="48"/>
        <v>0</v>
      </c>
      <c r="AH66" s="106">
        <f t="shared" si="48"/>
        <v>0</v>
      </c>
      <c r="AI66" s="106">
        <f t="shared" si="48"/>
        <v>0</v>
      </c>
      <c r="AJ66" s="106">
        <f t="shared" si="48"/>
        <v>0</v>
      </c>
      <c r="AK66" s="127">
        <f t="shared" si="48"/>
        <v>0</v>
      </c>
      <c r="AL66" s="127">
        <f t="shared" si="48"/>
        <v>0</v>
      </c>
      <c r="AM66" s="127">
        <f t="shared" si="48"/>
        <v>0</v>
      </c>
      <c r="AN66" s="107">
        <f t="shared" si="48"/>
        <v>0</v>
      </c>
      <c r="AO66" s="106">
        <f t="shared" si="48"/>
        <v>0</v>
      </c>
      <c r="AP66" s="107">
        <f t="shared" si="48"/>
        <v>0</v>
      </c>
      <c r="AQ66" s="106">
        <f t="shared" si="48"/>
        <v>0</v>
      </c>
      <c r="AR66" s="177">
        <f t="shared" si="48"/>
        <v>0</v>
      </c>
      <c r="AS66" s="177">
        <f t="shared" si="48"/>
        <v>0</v>
      </c>
      <c r="AT66" s="106">
        <f t="shared" si="48"/>
        <v>0</v>
      </c>
      <c r="AU66" s="178">
        <f t="shared" si="2"/>
        <v>0</v>
      </c>
      <c r="AV66" s="106">
        <f t="shared" si="3"/>
        <v>0</v>
      </c>
      <c r="AW66" s="106">
        <f t="shared" si="4"/>
        <v>0</v>
      </c>
      <c r="AX66" s="106">
        <f t="shared" si="5"/>
        <v>0</v>
      </c>
      <c r="AY66" s="106">
        <f t="shared" si="6"/>
        <v>0</v>
      </c>
      <c r="AZ66" s="106">
        <f t="shared" si="7"/>
        <v>0</v>
      </c>
      <c r="BA66" s="106">
        <f t="shared" si="8"/>
        <v>0</v>
      </c>
      <c r="BB66" s="106">
        <f t="shared" si="9"/>
        <v>0</v>
      </c>
      <c r="BC66" s="106">
        <f t="shared" si="10"/>
        <v>0</v>
      </c>
      <c r="BD66" s="106">
        <f t="shared" si="11"/>
        <v>0</v>
      </c>
      <c r="BE66" s="106">
        <f t="shared" si="12"/>
        <v>0</v>
      </c>
      <c r="BF66" s="106">
        <f t="shared" si="13"/>
        <v>0</v>
      </c>
      <c r="BG66" s="106">
        <f t="shared" si="14"/>
        <v>0</v>
      </c>
      <c r="BH66" s="106">
        <f t="shared" si="15"/>
        <v>0</v>
      </c>
      <c r="BI66" s="106">
        <f t="shared" si="16"/>
        <v>0</v>
      </c>
      <c r="BJ66" s="106">
        <f t="shared" si="17"/>
        <v>0</v>
      </c>
      <c r="BK66" s="106">
        <f t="shared" si="18"/>
        <v>0</v>
      </c>
      <c r="BL66" s="106">
        <f t="shared" si="19"/>
        <v>0</v>
      </c>
      <c r="BM66" s="106">
        <f t="shared" si="20"/>
        <v>0</v>
      </c>
      <c r="BN66" s="106">
        <f t="shared" si="21"/>
        <v>0</v>
      </c>
      <c r="BO66" s="106">
        <f t="shared" si="22"/>
        <v>0</v>
      </c>
      <c r="BP66" s="106">
        <f t="shared" si="23"/>
        <v>0</v>
      </c>
      <c r="BQ66" s="106">
        <f t="shared" si="24"/>
        <v>0</v>
      </c>
      <c r="BR66" s="106">
        <f t="shared" si="25"/>
        <v>0</v>
      </c>
    </row>
    <row r="67" spans="1:70" x14ac:dyDescent="0.2">
      <c r="A67" s="106">
        <f t="shared" si="0"/>
        <v>0</v>
      </c>
      <c r="B67" s="106">
        <f t="shared" si="27"/>
        <v>0</v>
      </c>
      <c r="C67" s="177">
        <f t="shared" si="32"/>
        <v>0</v>
      </c>
      <c r="D67" s="177">
        <f t="shared" si="28"/>
        <v>0</v>
      </c>
      <c r="E67" s="106">
        <f t="shared" si="28"/>
        <v>0</v>
      </c>
      <c r="F67" s="106">
        <f t="shared" si="28"/>
        <v>0</v>
      </c>
      <c r="G67" s="178">
        <f t="shared" si="33"/>
        <v>0</v>
      </c>
      <c r="H67" s="178">
        <f t="shared" ref="H67:AT67" si="49">H31-H30</f>
        <v>0</v>
      </c>
      <c r="I67" s="106">
        <f t="shared" si="49"/>
        <v>0</v>
      </c>
      <c r="J67" s="106">
        <f t="shared" si="49"/>
        <v>0</v>
      </c>
      <c r="K67" s="107">
        <f t="shared" si="49"/>
        <v>0</v>
      </c>
      <c r="L67" s="106">
        <f t="shared" si="49"/>
        <v>0</v>
      </c>
      <c r="M67" s="106">
        <f t="shared" si="49"/>
        <v>0</v>
      </c>
      <c r="N67" s="107">
        <f t="shared" si="49"/>
        <v>0</v>
      </c>
      <c r="O67" s="107">
        <f t="shared" si="49"/>
        <v>0</v>
      </c>
      <c r="P67" s="107">
        <f t="shared" si="49"/>
        <v>0</v>
      </c>
      <c r="Q67" s="107">
        <f t="shared" si="49"/>
        <v>0</v>
      </c>
      <c r="R67" s="106">
        <f t="shared" si="49"/>
        <v>0</v>
      </c>
      <c r="S67" s="106">
        <f t="shared" si="49"/>
        <v>0</v>
      </c>
      <c r="T67" s="107">
        <f t="shared" si="49"/>
        <v>0</v>
      </c>
      <c r="U67" s="107">
        <f t="shared" si="49"/>
        <v>0</v>
      </c>
      <c r="V67" s="106">
        <f t="shared" si="49"/>
        <v>0</v>
      </c>
      <c r="W67" s="106">
        <f t="shared" si="49"/>
        <v>0</v>
      </c>
      <c r="X67" s="107">
        <f t="shared" si="49"/>
        <v>0</v>
      </c>
      <c r="Y67" s="107">
        <f t="shared" si="49"/>
        <v>0</v>
      </c>
      <c r="Z67" s="106">
        <f t="shared" si="49"/>
        <v>0</v>
      </c>
      <c r="AA67" s="202">
        <f t="shared" si="49"/>
        <v>0</v>
      </c>
      <c r="AB67" s="202">
        <f t="shared" si="49"/>
        <v>0</v>
      </c>
      <c r="AC67" s="127">
        <f t="shared" si="49"/>
        <v>0</v>
      </c>
      <c r="AD67" s="127">
        <f t="shared" si="49"/>
        <v>0</v>
      </c>
      <c r="AE67" s="202">
        <f t="shared" si="49"/>
        <v>0</v>
      </c>
      <c r="AF67" s="106">
        <f t="shared" si="49"/>
        <v>0</v>
      </c>
      <c r="AG67" s="106">
        <f t="shared" si="49"/>
        <v>0</v>
      </c>
      <c r="AH67" s="106">
        <f t="shared" si="49"/>
        <v>0</v>
      </c>
      <c r="AI67" s="106">
        <f t="shared" si="49"/>
        <v>0</v>
      </c>
      <c r="AJ67" s="106">
        <f t="shared" si="49"/>
        <v>0</v>
      </c>
      <c r="AK67" s="127">
        <f t="shared" si="49"/>
        <v>0</v>
      </c>
      <c r="AL67" s="127">
        <f t="shared" si="49"/>
        <v>0</v>
      </c>
      <c r="AM67" s="127">
        <f t="shared" si="49"/>
        <v>0</v>
      </c>
      <c r="AN67" s="107">
        <f t="shared" si="49"/>
        <v>0</v>
      </c>
      <c r="AO67" s="106">
        <f t="shared" si="49"/>
        <v>0</v>
      </c>
      <c r="AP67" s="107">
        <f t="shared" si="49"/>
        <v>0</v>
      </c>
      <c r="AQ67" s="106">
        <f t="shared" si="49"/>
        <v>0</v>
      </c>
      <c r="AR67" s="177">
        <f t="shared" si="49"/>
        <v>0</v>
      </c>
      <c r="AS67" s="177">
        <f t="shared" si="49"/>
        <v>0</v>
      </c>
      <c r="AT67" s="106">
        <f t="shared" si="49"/>
        <v>0</v>
      </c>
      <c r="AU67" s="178">
        <f t="shared" si="2"/>
        <v>0</v>
      </c>
      <c r="AV67" s="106">
        <f t="shared" si="3"/>
        <v>0</v>
      </c>
      <c r="AW67" s="106">
        <f t="shared" si="4"/>
        <v>0</v>
      </c>
      <c r="AX67" s="106">
        <f t="shared" si="5"/>
        <v>0</v>
      </c>
      <c r="AY67" s="106">
        <f t="shared" si="6"/>
        <v>0</v>
      </c>
      <c r="AZ67" s="106">
        <f t="shared" si="7"/>
        <v>0</v>
      </c>
      <c r="BA67" s="106">
        <f t="shared" si="8"/>
        <v>0</v>
      </c>
      <c r="BB67" s="106">
        <f t="shared" si="9"/>
        <v>0</v>
      </c>
      <c r="BC67" s="106">
        <f t="shared" si="10"/>
        <v>0</v>
      </c>
      <c r="BD67" s="106">
        <f t="shared" si="11"/>
        <v>0</v>
      </c>
      <c r="BE67" s="106">
        <f t="shared" si="12"/>
        <v>0</v>
      </c>
      <c r="BF67" s="106">
        <f t="shared" si="13"/>
        <v>0</v>
      </c>
      <c r="BG67" s="106">
        <f t="shared" si="14"/>
        <v>0</v>
      </c>
      <c r="BH67" s="106">
        <f t="shared" si="15"/>
        <v>0</v>
      </c>
      <c r="BI67" s="106">
        <f t="shared" si="16"/>
        <v>0</v>
      </c>
      <c r="BJ67" s="106">
        <f t="shared" si="17"/>
        <v>0</v>
      </c>
      <c r="BK67" s="106">
        <f t="shared" si="18"/>
        <v>0</v>
      </c>
      <c r="BL67" s="106">
        <f t="shared" si="19"/>
        <v>0</v>
      </c>
      <c r="BM67" s="106">
        <f t="shared" si="20"/>
        <v>0</v>
      </c>
      <c r="BN67" s="106">
        <f t="shared" si="21"/>
        <v>0</v>
      </c>
      <c r="BO67" s="106">
        <f t="shared" si="22"/>
        <v>0</v>
      </c>
      <c r="BP67" s="106">
        <f t="shared" si="23"/>
        <v>0</v>
      </c>
      <c r="BQ67" s="106">
        <f t="shared" si="24"/>
        <v>0</v>
      </c>
      <c r="BR67" s="106">
        <f t="shared" si="25"/>
        <v>0</v>
      </c>
    </row>
    <row r="68" spans="1:70" x14ac:dyDescent="0.2">
      <c r="A68" s="106">
        <f t="shared" si="0"/>
        <v>0</v>
      </c>
      <c r="B68" s="106">
        <f t="shared" si="27"/>
        <v>0</v>
      </c>
      <c r="C68" s="177">
        <f t="shared" si="32"/>
        <v>0</v>
      </c>
      <c r="D68" s="177">
        <f t="shared" si="28"/>
        <v>0</v>
      </c>
      <c r="E68" s="106">
        <f t="shared" si="28"/>
        <v>0</v>
      </c>
      <c r="F68" s="106">
        <f t="shared" si="28"/>
        <v>0</v>
      </c>
      <c r="G68" s="178">
        <f t="shared" si="33"/>
        <v>0</v>
      </c>
      <c r="H68" s="178">
        <f t="shared" ref="H68:AT68" si="50">H32-H31</f>
        <v>0</v>
      </c>
      <c r="I68" s="106">
        <f t="shared" si="50"/>
        <v>0</v>
      </c>
      <c r="J68" s="106">
        <f t="shared" si="50"/>
        <v>0</v>
      </c>
      <c r="K68" s="107">
        <f t="shared" si="50"/>
        <v>0</v>
      </c>
      <c r="L68" s="106">
        <f t="shared" si="50"/>
        <v>0</v>
      </c>
      <c r="M68" s="106">
        <f t="shared" si="50"/>
        <v>0</v>
      </c>
      <c r="N68" s="107">
        <f t="shared" si="50"/>
        <v>0</v>
      </c>
      <c r="O68" s="107">
        <f t="shared" si="50"/>
        <v>0</v>
      </c>
      <c r="P68" s="107">
        <f t="shared" si="50"/>
        <v>0</v>
      </c>
      <c r="Q68" s="107">
        <f t="shared" si="50"/>
        <v>0</v>
      </c>
      <c r="R68" s="106">
        <f t="shared" si="50"/>
        <v>0</v>
      </c>
      <c r="S68" s="106">
        <f t="shared" si="50"/>
        <v>0</v>
      </c>
      <c r="T68" s="107">
        <f t="shared" si="50"/>
        <v>0</v>
      </c>
      <c r="U68" s="107">
        <f t="shared" si="50"/>
        <v>0</v>
      </c>
      <c r="V68" s="106">
        <f t="shared" si="50"/>
        <v>0</v>
      </c>
      <c r="W68" s="106">
        <f t="shared" si="50"/>
        <v>0</v>
      </c>
      <c r="X68" s="107">
        <f t="shared" si="50"/>
        <v>0</v>
      </c>
      <c r="Y68" s="107">
        <f t="shared" si="50"/>
        <v>0</v>
      </c>
      <c r="Z68" s="106">
        <f t="shared" si="50"/>
        <v>0</v>
      </c>
      <c r="AA68" s="202">
        <f t="shared" si="50"/>
        <v>0</v>
      </c>
      <c r="AB68" s="202">
        <f t="shared" si="50"/>
        <v>0</v>
      </c>
      <c r="AC68" s="127">
        <f t="shared" si="50"/>
        <v>0</v>
      </c>
      <c r="AD68" s="127">
        <f t="shared" si="50"/>
        <v>0</v>
      </c>
      <c r="AE68" s="202">
        <f t="shared" si="50"/>
        <v>0</v>
      </c>
      <c r="AF68" s="106">
        <f t="shared" si="50"/>
        <v>0</v>
      </c>
      <c r="AG68" s="106">
        <f t="shared" si="50"/>
        <v>0</v>
      </c>
      <c r="AH68" s="106">
        <f t="shared" si="50"/>
        <v>0</v>
      </c>
      <c r="AI68" s="106">
        <f t="shared" si="50"/>
        <v>0</v>
      </c>
      <c r="AJ68" s="106">
        <f t="shared" si="50"/>
        <v>0</v>
      </c>
      <c r="AK68" s="127">
        <f t="shared" si="50"/>
        <v>0</v>
      </c>
      <c r="AL68" s="127">
        <f t="shared" si="50"/>
        <v>0</v>
      </c>
      <c r="AM68" s="127">
        <f t="shared" si="50"/>
        <v>0</v>
      </c>
      <c r="AN68" s="107">
        <f t="shared" si="50"/>
        <v>0</v>
      </c>
      <c r="AO68" s="106">
        <f t="shared" si="50"/>
        <v>0</v>
      </c>
      <c r="AP68" s="107">
        <f t="shared" si="50"/>
        <v>0</v>
      </c>
      <c r="AQ68" s="106">
        <f t="shared" si="50"/>
        <v>0</v>
      </c>
      <c r="AR68" s="177">
        <f t="shared" si="50"/>
        <v>0</v>
      </c>
      <c r="AS68" s="177">
        <f t="shared" si="50"/>
        <v>0</v>
      </c>
      <c r="AT68" s="106">
        <f t="shared" si="50"/>
        <v>0</v>
      </c>
      <c r="AU68" s="178">
        <f t="shared" si="2"/>
        <v>0</v>
      </c>
      <c r="AV68" s="106">
        <f t="shared" si="3"/>
        <v>0</v>
      </c>
      <c r="AW68" s="106">
        <f t="shared" si="4"/>
        <v>0</v>
      </c>
      <c r="AX68" s="106">
        <f t="shared" si="5"/>
        <v>0</v>
      </c>
      <c r="AY68" s="106">
        <f t="shared" si="6"/>
        <v>0</v>
      </c>
      <c r="AZ68" s="106">
        <f t="shared" si="7"/>
        <v>0</v>
      </c>
      <c r="BA68" s="106">
        <f t="shared" si="8"/>
        <v>0</v>
      </c>
      <c r="BB68" s="106">
        <f t="shared" si="9"/>
        <v>0</v>
      </c>
      <c r="BC68" s="106">
        <f t="shared" si="10"/>
        <v>0</v>
      </c>
      <c r="BD68" s="106">
        <f t="shared" si="11"/>
        <v>0</v>
      </c>
      <c r="BE68" s="106">
        <f t="shared" si="12"/>
        <v>0</v>
      </c>
      <c r="BF68" s="106">
        <f t="shared" si="13"/>
        <v>0</v>
      </c>
      <c r="BG68" s="106">
        <f t="shared" si="14"/>
        <v>0</v>
      </c>
      <c r="BH68" s="106">
        <f t="shared" si="15"/>
        <v>0</v>
      </c>
      <c r="BI68" s="106">
        <f t="shared" si="16"/>
        <v>0</v>
      </c>
      <c r="BJ68" s="106">
        <f t="shared" si="17"/>
        <v>0</v>
      </c>
      <c r="BK68" s="106">
        <f t="shared" si="18"/>
        <v>0</v>
      </c>
      <c r="BL68" s="106">
        <f t="shared" si="19"/>
        <v>0</v>
      </c>
      <c r="BM68" s="106">
        <f t="shared" si="20"/>
        <v>0</v>
      </c>
      <c r="BN68" s="106">
        <f t="shared" si="21"/>
        <v>0</v>
      </c>
      <c r="BO68" s="106">
        <f t="shared" si="22"/>
        <v>0</v>
      </c>
      <c r="BP68" s="106">
        <f t="shared" si="23"/>
        <v>0</v>
      </c>
      <c r="BQ68" s="106">
        <f t="shared" si="24"/>
        <v>0</v>
      </c>
      <c r="BR68" s="106">
        <f t="shared" si="25"/>
        <v>0</v>
      </c>
    </row>
    <row r="69" spans="1:70" x14ac:dyDescent="0.2">
      <c r="A69" s="106">
        <f t="shared" si="0"/>
        <v>0</v>
      </c>
      <c r="B69" s="106">
        <f t="shared" si="27"/>
        <v>0</v>
      </c>
      <c r="C69" s="177">
        <f t="shared" si="32"/>
        <v>0</v>
      </c>
      <c r="D69" s="177">
        <f t="shared" si="28"/>
        <v>0</v>
      </c>
      <c r="E69" s="106">
        <f t="shared" si="28"/>
        <v>0</v>
      </c>
      <c r="F69" s="106">
        <f t="shared" si="28"/>
        <v>0</v>
      </c>
      <c r="G69" s="178">
        <f t="shared" si="33"/>
        <v>0</v>
      </c>
      <c r="H69" s="178">
        <f t="shared" ref="H69:AT69" si="51">H33-H32</f>
        <v>0</v>
      </c>
      <c r="I69" s="106">
        <f t="shared" si="51"/>
        <v>0</v>
      </c>
      <c r="J69" s="106">
        <f t="shared" si="51"/>
        <v>0</v>
      </c>
      <c r="K69" s="107">
        <f t="shared" si="51"/>
        <v>0</v>
      </c>
      <c r="L69" s="106">
        <f t="shared" si="51"/>
        <v>0</v>
      </c>
      <c r="M69" s="106">
        <f t="shared" si="51"/>
        <v>0</v>
      </c>
      <c r="N69" s="107">
        <f t="shared" si="51"/>
        <v>0</v>
      </c>
      <c r="O69" s="107">
        <f t="shared" si="51"/>
        <v>0</v>
      </c>
      <c r="P69" s="107">
        <f t="shared" si="51"/>
        <v>0</v>
      </c>
      <c r="Q69" s="107">
        <f t="shared" si="51"/>
        <v>0</v>
      </c>
      <c r="R69" s="106">
        <f t="shared" si="51"/>
        <v>0</v>
      </c>
      <c r="S69" s="106">
        <f t="shared" si="51"/>
        <v>0</v>
      </c>
      <c r="T69" s="107">
        <f t="shared" si="51"/>
        <v>0</v>
      </c>
      <c r="U69" s="107">
        <f t="shared" si="51"/>
        <v>0</v>
      </c>
      <c r="V69" s="106">
        <f t="shared" si="51"/>
        <v>0</v>
      </c>
      <c r="W69" s="106">
        <f t="shared" si="51"/>
        <v>0</v>
      </c>
      <c r="X69" s="107">
        <f t="shared" si="51"/>
        <v>0</v>
      </c>
      <c r="Y69" s="107">
        <f t="shared" si="51"/>
        <v>0</v>
      </c>
      <c r="Z69" s="106">
        <f t="shared" si="51"/>
        <v>0</v>
      </c>
      <c r="AA69" s="202">
        <f t="shared" si="51"/>
        <v>0</v>
      </c>
      <c r="AB69" s="202">
        <f t="shared" si="51"/>
        <v>0</v>
      </c>
      <c r="AC69" s="127">
        <f t="shared" si="51"/>
        <v>0</v>
      </c>
      <c r="AD69" s="127">
        <f t="shared" si="51"/>
        <v>0</v>
      </c>
      <c r="AE69" s="202">
        <f t="shared" si="51"/>
        <v>0</v>
      </c>
      <c r="AF69" s="106">
        <f t="shared" si="51"/>
        <v>0</v>
      </c>
      <c r="AG69" s="106">
        <f t="shared" si="51"/>
        <v>0</v>
      </c>
      <c r="AH69" s="106">
        <f t="shared" si="51"/>
        <v>0</v>
      </c>
      <c r="AI69" s="106">
        <f t="shared" si="51"/>
        <v>0</v>
      </c>
      <c r="AJ69" s="106">
        <f t="shared" si="51"/>
        <v>0</v>
      </c>
      <c r="AK69" s="127">
        <f t="shared" si="51"/>
        <v>0</v>
      </c>
      <c r="AL69" s="127">
        <f t="shared" si="51"/>
        <v>0</v>
      </c>
      <c r="AM69" s="127">
        <f t="shared" si="51"/>
        <v>0</v>
      </c>
      <c r="AN69" s="107">
        <f t="shared" si="51"/>
        <v>0</v>
      </c>
      <c r="AO69" s="106">
        <f t="shared" si="51"/>
        <v>0</v>
      </c>
      <c r="AP69" s="107">
        <f t="shared" si="51"/>
        <v>0</v>
      </c>
      <c r="AQ69" s="106">
        <f t="shared" si="51"/>
        <v>0</v>
      </c>
      <c r="AR69" s="177">
        <f t="shared" si="51"/>
        <v>0</v>
      </c>
      <c r="AS69" s="177">
        <f t="shared" si="51"/>
        <v>0</v>
      </c>
      <c r="AT69" s="106">
        <f t="shared" si="51"/>
        <v>0</v>
      </c>
      <c r="AU69" s="178">
        <f t="shared" si="2"/>
        <v>0</v>
      </c>
      <c r="AV69" s="106">
        <f t="shared" si="3"/>
        <v>0</v>
      </c>
      <c r="AW69" s="106">
        <f t="shared" si="4"/>
        <v>0</v>
      </c>
      <c r="AX69" s="106">
        <f t="shared" si="5"/>
        <v>0</v>
      </c>
      <c r="AY69" s="106">
        <f t="shared" si="6"/>
        <v>0</v>
      </c>
      <c r="AZ69" s="106">
        <f t="shared" si="7"/>
        <v>0</v>
      </c>
      <c r="BA69" s="106">
        <f t="shared" si="8"/>
        <v>0</v>
      </c>
      <c r="BB69" s="106">
        <f t="shared" si="9"/>
        <v>0</v>
      </c>
      <c r="BC69" s="106">
        <f t="shared" si="10"/>
        <v>0</v>
      </c>
      <c r="BD69" s="106">
        <f t="shared" si="11"/>
        <v>0</v>
      </c>
      <c r="BE69" s="106">
        <f t="shared" si="12"/>
        <v>0</v>
      </c>
      <c r="BF69" s="106">
        <f t="shared" si="13"/>
        <v>0</v>
      </c>
      <c r="BG69" s="106">
        <f t="shared" si="14"/>
        <v>0</v>
      </c>
      <c r="BH69" s="106">
        <f t="shared" si="15"/>
        <v>0</v>
      </c>
      <c r="BI69" s="106">
        <f t="shared" si="16"/>
        <v>0</v>
      </c>
      <c r="BJ69" s="106">
        <f t="shared" si="17"/>
        <v>0</v>
      </c>
      <c r="BK69" s="106">
        <f t="shared" si="18"/>
        <v>0</v>
      </c>
      <c r="BL69" s="106">
        <f t="shared" si="19"/>
        <v>0</v>
      </c>
      <c r="BM69" s="106">
        <f t="shared" si="20"/>
        <v>0</v>
      </c>
      <c r="BN69" s="106">
        <f t="shared" si="21"/>
        <v>0</v>
      </c>
      <c r="BO69" s="106">
        <f t="shared" si="22"/>
        <v>0</v>
      </c>
      <c r="BP69" s="106">
        <f t="shared" si="23"/>
        <v>0</v>
      </c>
      <c r="BQ69" s="106">
        <f t="shared" si="24"/>
        <v>0</v>
      </c>
      <c r="BR69" s="106">
        <f t="shared" si="25"/>
        <v>0</v>
      </c>
    </row>
    <row r="70" spans="1:70" x14ac:dyDescent="0.2">
      <c r="A70" s="106">
        <f t="shared" si="0"/>
        <v>0</v>
      </c>
      <c r="B70" s="106">
        <f t="shared" si="27"/>
        <v>0</v>
      </c>
      <c r="C70" s="177">
        <f t="shared" si="32"/>
        <v>0</v>
      </c>
      <c r="D70" s="177">
        <f t="shared" si="28"/>
        <v>0</v>
      </c>
      <c r="E70" s="106">
        <f t="shared" si="28"/>
        <v>0</v>
      </c>
      <c r="F70" s="106">
        <f t="shared" si="28"/>
        <v>0</v>
      </c>
      <c r="G70" s="178">
        <f t="shared" si="33"/>
        <v>0</v>
      </c>
      <c r="H70" s="178">
        <f t="shared" ref="H70:AT70" si="52">H34-H33</f>
        <v>0</v>
      </c>
      <c r="I70" s="106">
        <f t="shared" si="52"/>
        <v>0</v>
      </c>
      <c r="J70" s="106">
        <f t="shared" si="52"/>
        <v>0</v>
      </c>
      <c r="K70" s="107">
        <f t="shared" si="52"/>
        <v>0</v>
      </c>
      <c r="L70" s="106">
        <f t="shared" si="52"/>
        <v>0</v>
      </c>
      <c r="M70" s="106">
        <f t="shared" si="52"/>
        <v>0</v>
      </c>
      <c r="N70" s="107">
        <f t="shared" si="52"/>
        <v>0</v>
      </c>
      <c r="O70" s="107">
        <f t="shared" si="52"/>
        <v>0</v>
      </c>
      <c r="P70" s="107">
        <f t="shared" si="52"/>
        <v>0</v>
      </c>
      <c r="Q70" s="107">
        <f t="shared" si="52"/>
        <v>0</v>
      </c>
      <c r="R70" s="106">
        <f t="shared" si="52"/>
        <v>0</v>
      </c>
      <c r="S70" s="106">
        <f t="shared" si="52"/>
        <v>0</v>
      </c>
      <c r="T70" s="107">
        <f t="shared" si="52"/>
        <v>0</v>
      </c>
      <c r="U70" s="107">
        <f t="shared" si="52"/>
        <v>0</v>
      </c>
      <c r="V70" s="106">
        <f t="shared" si="52"/>
        <v>0</v>
      </c>
      <c r="W70" s="106">
        <f t="shared" si="52"/>
        <v>0</v>
      </c>
      <c r="X70" s="107">
        <f t="shared" si="52"/>
        <v>0</v>
      </c>
      <c r="Y70" s="107">
        <f t="shared" si="52"/>
        <v>0</v>
      </c>
      <c r="Z70" s="106">
        <f t="shared" si="52"/>
        <v>0</v>
      </c>
      <c r="AA70" s="202">
        <f t="shared" si="52"/>
        <v>0</v>
      </c>
      <c r="AB70" s="202">
        <f t="shared" si="52"/>
        <v>0</v>
      </c>
      <c r="AC70" s="127">
        <f t="shared" si="52"/>
        <v>0</v>
      </c>
      <c r="AD70" s="127">
        <f t="shared" si="52"/>
        <v>0</v>
      </c>
      <c r="AE70" s="202">
        <f t="shared" si="52"/>
        <v>0</v>
      </c>
      <c r="AF70" s="106">
        <f t="shared" si="52"/>
        <v>0</v>
      </c>
      <c r="AG70" s="106">
        <f t="shared" si="52"/>
        <v>0</v>
      </c>
      <c r="AH70" s="106">
        <f t="shared" si="52"/>
        <v>0</v>
      </c>
      <c r="AI70" s="106">
        <f t="shared" si="52"/>
        <v>0</v>
      </c>
      <c r="AJ70" s="106">
        <f t="shared" si="52"/>
        <v>0</v>
      </c>
      <c r="AK70" s="127">
        <f t="shared" si="52"/>
        <v>0</v>
      </c>
      <c r="AL70" s="127">
        <f t="shared" si="52"/>
        <v>0</v>
      </c>
      <c r="AM70" s="127">
        <f t="shared" si="52"/>
        <v>0</v>
      </c>
      <c r="AN70" s="107">
        <f t="shared" si="52"/>
        <v>0</v>
      </c>
      <c r="AO70" s="106">
        <f t="shared" si="52"/>
        <v>0</v>
      </c>
      <c r="AP70" s="107">
        <f t="shared" si="52"/>
        <v>0</v>
      </c>
      <c r="AQ70" s="106">
        <f t="shared" si="52"/>
        <v>0</v>
      </c>
      <c r="AR70" s="177">
        <f t="shared" si="52"/>
        <v>0</v>
      </c>
      <c r="AS70" s="177">
        <f t="shared" si="52"/>
        <v>0</v>
      </c>
      <c r="AT70" s="106">
        <f t="shared" si="52"/>
        <v>0</v>
      </c>
      <c r="AU70" s="178">
        <f t="shared" si="2"/>
        <v>0</v>
      </c>
      <c r="AV70" s="106">
        <f t="shared" si="3"/>
        <v>0</v>
      </c>
      <c r="AW70" s="106">
        <f t="shared" si="4"/>
        <v>0</v>
      </c>
      <c r="AX70" s="106">
        <f t="shared" si="5"/>
        <v>0</v>
      </c>
      <c r="AY70" s="106">
        <f t="shared" si="6"/>
        <v>0</v>
      </c>
      <c r="AZ70" s="106">
        <f t="shared" si="7"/>
        <v>0</v>
      </c>
      <c r="BA70" s="106">
        <f t="shared" si="8"/>
        <v>0</v>
      </c>
      <c r="BB70" s="106">
        <f t="shared" si="9"/>
        <v>0</v>
      </c>
      <c r="BC70" s="106">
        <f t="shared" si="10"/>
        <v>0</v>
      </c>
      <c r="BD70" s="106">
        <f t="shared" si="11"/>
        <v>0</v>
      </c>
      <c r="BE70" s="106">
        <f t="shared" si="12"/>
        <v>0</v>
      </c>
      <c r="BF70" s="106">
        <f t="shared" si="13"/>
        <v>0</v>
      </c>
      <c r="BG70" s="106">
        <f t="shared" si="14"/>
        <v>0</v>
      </c>
      <c r="BH70" s="106">
        <f t="shared" si="15"/>
        <v>0</v>
      </c>
      <c r="BI70" s="106">
        <f t="shared" si="16"/>
        <v>0</v>
      </c>
      <c r="BJ70" s="106">
        <f t="shared" si="17"/>
        <v>0</v>
      </c>
      <c r="BK70" s="106">
        <f t="shared" si="18"/>
        <v>0</v>
      </c>
      <c r="BL70" s="106">
        <f t="shared" si="19"/>
        <v>0</v>
      </c>
      <c r="BM70" s="106">
        <f t="shared" si="20"/>
        <v>0</v>
      </c>
      <c r="BN70" s="106">
        <f t="shared" si="21"/>
        <v>0</v>
      </c>
      <c r="BO70" s="106">
        <f t="shared" si="22"/>
        <v>0</v>
      </c>
      <c r="BP70" s="106">
        <f t="shared" si="23"/>
        <v>0</v>
      </c>
      <c r="BQ70" s="106">
        <f t="shared" si="24"/>
        <v>0</v>
      </c>
      <c r="BR70" s="106">
        <f t="shared" si="25"/>
        <v>0</v>
      </c>
    </row>
    <row r="71" spans="1:70" x14ac:dyDescent="0.2">
      <c r="A71" s="106">
        <f t="shared" si="0"/>
        <v>0</v>
      </c>
      <c r="B71" s="106">
        <f t="shared" si="27"/>
        <v>0</v>
      </c>
      <c r="C71" s="177">
        <f t="shared" si="32"/>
        <v>0</v>
      </c>
      <c r="D71" s="177">
        <f t="shared" si="28"/>
        <v>0</v>
      </c>
      <c r="E71" s="106">
        <f t="shared" si="28"/>
        <v>0</v>
      </c>
      <c r="F71" s="106">
        <f t="shared" si="28"/>
        <v>0</v>
      </c>
      <c r="G71" s="178">
        <f t="shared" si="33"/>
        <v>0</v>
      </c>
      <c r="H71" s="178">
        <f t="shared" ref="H71:AT71" si="53">H35-H34</f>
        <v>0</v>
      </c>
      <c r="I71" s="106">
        <f t="shared" si="53"/>
        <v>0</v>
      </c>
      <c r="J71" s="106">
        <f t="shared" si="53"/>
        <v>0</v>
      </c>
      <c r="K71" s="107">
        <f t="shared" si="53"/>
        <v>0</v>
      </c>
      <c r="L71" s="106">
        <f t="shared" si="53"/>
        <v>0</v>
      </c>
      <c r="M71" s="106">
        <f t="shared" si="53"/>
        <v>0</v>
      </c>
      <c r="N71" s="107">
        <f t="shared" si="53"/>
        <v>0</v>
      </c>
      <c r="O71" s="107">
        <f t="shared" si="53"/>
        <v>0</v>
      </c>
      <c r="P71" s="107">
        <f t="shared" si="53"/>
        <v>0</v>
      </c>
      <c r="Q71" s="107">
        <f t="shared" si="53"/>
        <v>0</v>
      </c>
      <c r="R71" s="106">
        <f t="shared" si="53"/>
        <v>0</v>
      </c>
      <c r="S71" s="106">
        <f t="shared" si="53"/>
        <v>0</v>
      </c>
      <c r="T71" s="107">
        <f t="shared" si="53"/>
        <v>0</v>
      </c>
      <c r="U71" s="107">
        <f t="shared" si="53"/>
        <v>0</v>
      </c>
      <c r="V71" s="106">
        <f t="shared" si="53"/>
        <v>0</v>
      </c>
      <c r="W71" s="106">
        <f t="shared" si="53"/>
        <v>0</v>
      </c>
      <c r="X71" s="107">
        <f t="shared" si="53"/>
        <v>0</v>
      </c>
      <c r="Y71" s="107">
        <f t="shared" si="53"/>
        <v>0</v>
      </c>
      <c r="Z71" s="106">
        <f t="shared" si="53"/>
        <v>0</v>
      </c>
      <c r="AA71" s="202">
        <f t="shared" si="53"/>
        <v>0</v>
      </c>
      <c r="AB71" s="202">
        <f t="shared" si="53"/>
        <v>0</v>
      </c>
      <c r="AC71" s="127">
        <f t="shared" si="53"/>
        <v>0</v>
      </c>
      <c r="AD71" s="127">
        <f t="shared" si="53"/>
        <v>0</v>
      </c>
      <c r="AE71" s="202">
        <f t="shared" si="53"/>
        <v>0</v>
      </c>
      <c r="AF71" s="106">
        <f t="shared" si="53"/>
        <v>0</v>
      </c>
      <c r="AG71" s="106">
        <f t="shared" si="53"/>
        <v>0</v>
      </c>
      <c r="AH71" s="106">
        <f t="shared" si="53"/>
        <v>0</v>
      </c>
      <c r="AI71" s="106">
        <f t="shared" si="53"/>
        <v>0</v>
      </c>
      <c r="AJ71" s="106">
        <f t="shared" si="53"/>
        <v>0</v>
      </c>
      <c r="AK71" s="127">
        <f t="shared" si="53"/>
        <v>0</v>
      </c>
      <c r="AL71" s="127">
        <f t="shared" si="53"/>
        <v>0</v>
      </c>
      <c r="AM71" s="127">
        <f t="shared" si="53"/>
        <v>0</v>
      </c>
      <c r="AN71" s="107">
        <f t="shared" si="53"/>
        <v>0</v>
      </c>
      <c r="AO71" s="106">
        <f t="shared" si="53"/>
        <v>0</v>
      </c>
      <c r="AP71" s="107">
        <f t="shared" si="53"/>
        <v>0</v>
      </c>
      <c r="AQ71" s="106">
        <f t="shared" si="53"/>
        <v>0</v>
      </c>
      <c r="AR71" s="177">
        <f t="shared" si="53"/>
        <v>0</v>
      </c>
      <c r="AS71" s="177">
        <f t="shared" si="53"/>
        <v>0</v>
      </c>
      <c r="AT71" s="106">
        <f t="shared" si="53"/>
        <v>0</v>
      </c>
      <c r="AU71" s="178">
        <f t="shared" si="2"/>
        <v>0</v>
      </c>
      <c r="AV71" s="106">
        <f t="shared" si="3"/>
        <v>0</v>
      </c>
      <c r="AW71" s="106">
        <f t="shared" si="4"/>
        <v>0</v>
      </c>
      <c r="AX71" s="106">
        <f t="shared" si="5"/>
        <v>0</v>
      </c>
      <c r="AY71" s="106">
        <f t="shared" si="6"/>
        <v>0</v>
      </c>
      <c r="AZ71" s="106">
        <f t="shared" si="7"/>
        <v>0</v>
      </c>
      <c r="BA71" s="106">
        <f t="shared" si="8"/>
        <v>0</v>
      </c>
      <c r="BB71" s="106">
        <f t="shared" si="9"/>
        <v>0</v>
      </c>
      <c r="BC71" s="106">
        <f t="shared" si="10"/>
        <v>0</v>
      </c>
      <c r="BD71" s="106">
        <f t="shared" si="11"/>
        <v>0</v>
      </c>
      <c r="BE71" s="106">
        <f t="shared" si="12"/>
        <v>0</v>
      </c>
      <c r="BF71" s="106">
        <f t="shared" si="13"/>
        <v>0</v>
      </c>
      <c r="BG71" s="106">
        <f t="shared" si="14"/>
        <v>0</v>
      </c>
      <c r="BH71" s="106">
        <f t="shared" si="15"/>
        <v>0</v>
      </c>
      <c r="BI71" s="106">
        <f t="shared" si="16"/>
        <v>0</v>
      </c>
      <c r="BJ71" s="106">
        <f t="shared" si="17"/>
        <v>0</v>
      </c>
      <c r="BK71" s="106">
        <f t="shared" si="18"/>
        <v>0</v>
      </c>
      <c r="BL71" s="106">
        <f t="shared" si="19"/>
        <v>0</v>
      </c>
      <c r="BM71" s="106">
        <f t="shared" si="20"/>
        <v>0</v>
      </c>
      <c r="BN71" s="106">
        <f t="shared" si="21"/>
        <v>0</v>
      </c>
      <c r="BO71" s="106">
        <f t="shared" si="22"/>
        <v>0</v>
      </c>
      <c r="BP71" s="106">
        <f t="shared" si="23"/>
        <v>0</v>
      </c>
      <c r="BQ71" s="106">
        <f t="shared" si="24"/>
        <v>0</v>
      </c>
      <c r="BR71" s="106">
        <f t="shared" si="25"/>
        <v>0</v>
      </c>
    </row>
    <row r="72" spans="1:70" x14ac:dyDescent="0.2">
      <c r="A72" s="106">
        <f t="shared" si="0"/>
        <v>0</v>
      </c>
      <c r="B72" s="106">
        <f t="shared" si="27"/>
        <v>0</v>
      </c>
      <c r="C72" s="177">
        <f t="shared" si="32"/>
        <v>0</v>
      </c>
      <c r="D72" s="177">
        <f t="shared" si="28"/>
        <v>0</v>
      </c>
      <c r="E72" s="106">
        <f t="shared" si="28"/>
        <v>0</v>
      </c>
      <c r="F72" s="106">
        <f t="shared" si="28"/>
        <v>0</v>
      </c>
      <c r="G72" s="178">
        <f t="shared" si="33"/>
        <v>0</v>
      </c>
      <c r="H72" s="178">
        <f t="shared" ref="H72:AT72" si="54">H36-H35</f>
        <v>0</v>
      </c>
      <c r="I72" s="106">
        <f t="shared" si="54"/>
        <v>0</v>
      </c>
      <c r="J72" s="106">
        <f t="shared" si="54"/>
        <v>0</v>
      </c>
      <c r="K72" s="107">
        <f t="shared" si="54"/>
        <v>0</v>
      </c>
      <c r="L72" s="106">
        <f t="shared" si="54"/>
        <v>0</v>
      </c>
      <c r="M72" s="106">
        <f t="shared" si="54"/>
        <v>0</v>
      </c>
      <c r="N72" s="107">
        <f t="shared" si="54"/>
        <v>0</v>
      </c>
      <c r="O72" s="107">
        <f t="shared" si="54"/>
        <v>0</v>
      </c>
      <c r="P72" s="107">
        <f t="shared" si="54"/>
        <v>0</v>
      </c>
      <c r="Q72" s="107">
        <f t="shared" si="54"/>
        <v>0</v>
      </c>
      <c r="R72" s="106">
        <f t="shared" si="54"/>
        <v>0</v>
      </c>
      <c r="S72" s="106">
        <f t="shared" si="54"/>
        <v>0</v>
      </c>
      <c r="T72" s="107">
        <f t="shared" si="54"/>
        <v>0</v>
      </c>
      <c r="U72" s="107">
        <f t="shared" si="54"/>
        <v>0</v>
      </c>
      <c r="V72" s="106">
        <f t="shared" si="54"/>
        <v>0</v>
      </c>
      <c r="W72" s="106">
        <f t="shared" si="54"/>
        <v>0</v>
      </c>
      <c r="X72" s="107">
        <f t="shared" si="54"/>
        <v>0</v>
      </c>
      <c r="Y72" s="107">
        <f t="shared" si="54"/>
        <v>0</v>
      </c>
      <c r="Z72" s="106">
        <f t="shared" si="54"/>
        <v>0</v>
      </c>
      <c r="AA72" s="202">
        <f t="shared" si="54"/>
        <v>0</v>
      </c>
      <c r="AB72" s="202">
        <f t="shared" si="54"/>
        <v>0</v>
      </c>
      <c r="AC72" s="127">
        <f t="shared" si="54"/>
        <v>0</v>
      </c>
      <c r="AD72" s="127">
        <f t="shared" si="54"/>
        <v>0</v>
      </c>
      <c r="AE72" s="202">
        <f t="shared" si="54"/>
        <v>0</v>
      </c>
      <c r="AF72" s="106">
        <f t="shared" si="54"/>
        <v>0</v>
      </c>
      <c r="AG72" s="106">
        <f t="shared" si="54"/>
        <v>0</v>
      </c>
      <c r="AH72" s="106">
        <f t="shared" si="54"/>
        <v>0</v>
      </c>
      <c r="AI72" s="106">
        <f t="shared" si="54"/>
        <v>0</v>
      </c>
      <c r="AJ72" s="106">
        <f t="shared" si="54"/>
        <v>0</v>
      </c>
      <c r="AK72" s="127">
        <f t="shared" si="54"/>
        <v>0</v>
      </c>
      <c r="AL72" s="127">
        <f t="shared" si="54"/>
        <v>0</v>
      </c>
      <c r="AM72" s="127">
        <f t="shared" si="54"/>
        <v>0</v>
      </c>
      <c r="AN72" s="107">
        <f t="shared" si="54"/>
        <v>0</v>
      </c>
      <c r="AO72" s="106">
        <f t="shared" si="54"/>
        <v>0</v>
      </c>
      <c r="AP72" s="107">
        <f t="shared" si="54"/>
        <v>0</v>
      </c>
      <c r="AQ72" s="106">
        <f t="shared" si="54"/>
        <v>0</v>
      </c>
      <c r="AR72" s="177">
        <f t="shared" si="54"/>
        <v>0</v>
      </c>
      <c r="AS72" s="177">
        <f t="shared" si="54"/>
        <v>0</v>
      </c>
      <c r="AT72" s="106">
        <f t="shared" si="54"/>
        <v>0</v>
      </c>
      <c r="AU72" s="178">
        <f t="shared" si="2"/>
        <v>0</v>
      </c>
      <c r="AV72" s="106">
        <f t="shared" si="3"/>
        <v>0</v>
      </c>
      <c r="AW72" s="106">
        <f t="shared" si="4"/>
        <v>0</v>
      </c>
      <c r="AX72" s="106">
        <f t="shared" si="5"/>
        <v>0</v>
      </c>
      <c r="AY72" s="106">
        <f t="shared" si="6"/>
        <v>0</v>
      </c>
      <c r="AZ72" s="106">
        <f t="shared" si="7"/>
        <v>0</v>
      </c>
      <c r="BA72" s="106">
        <f t="shared" si="8"/>
        <v>0</v>
      </c>
      <c r="BB72" s="106">
        <f t="shared" si="9"/>
        <v>0</v>
      </c>
      <c r="BC72" s="106">
        <f t="shared" si="10"/>
        <v>0</v>
      </c>
      <c r="BD72" s="106">
        <f t="shared" si="11"/>
        <v>0</v>
      </c>
      <c r="BE72" s="106">
        <f t="shared" si="12"/>
        <v>0</v>
      </c>
      <c r="BF72" s="106">
        <f t="shared" si="13"/>
        <v>0</v>
      </c>
      <c r="BG72" s="106">
        <f t="shared" si="14"/>
        <v>0</v>
      </c>
      <c r="BH72" s="106">
        <f t="shared" si="15"/>
        <v>0</v>
      </c>
      <c r="BI72" s="106">
        <f t="shared" si="16"/>
        <v>0</v>
      </c>
      <c r="BJ72" s="106">
        <f t="shared" si="17"/>
        <v>0</v>
      </c>
      <c r="BK72" s="106">
        <f t="shared" si="18"/>
        <v>0</v>
      </c>
      <c r="BL72" s="106">
        <f t="shared" si="19"/>
        <v>0</v>
      </c>
      <c r="BM72" s="106">
        <f t="shared" si="20"/>
        <v>0</v>
      </c>
      <c r="BN72" s="106">
        <f t="shared" si="21"/>
        <v>0</v>
      </c>
      <c r="BO72" s="106">
        <f t="shared" si="22"/>
        <v>0</v>
      </c>
      <c r="BP72" s="106">
        <f t="shared" si="23"/>
        <v>0</v>
      </c>
      <c r="BQ72" s="106">
        <f t="shared" si="24"/>
        <v>0</v>
      </c>
      <c r="BR72" s="106">
        <f t="shared" si="25"/>
        <v>0</v>
      </c>
    </row>
    <row r="73" spans="1:70" x14ac:dyDescent="0.2">
      <c r="A73" s="106">
        <f t="shared" si="0"/>
        <v>0</v>
      </c>
      <c r="B73" s="106">
        <f t="shared" si="27"/>
        <v>0</v>
      </c>
      <c r="C73" s="177">
        <f t="shared" si="32"/>
        <v>0</v>
      </c>
      <c r="D73" s="177">
        <f t="shared" si="28"/>
        <v>0</v>
      </c>
      <c r="E73" s="106">
        <f t="shared" si="28"/>
        <v>0</v>
      </c>
      <c r="F73" s="106">
        <f t="shared" si="28"/>
        <v>0</v>
      </c>
      <c r="G73" s="178">
        <f t="shared" si="33"/>
        <v>0</v>
      </c>
      <c r="H73" s="178">
        <f t="shared" ref="H73:AT73" si="55">H37-H36</f>
        <v>0</v>
      </c>
      <c r="I73" s="106">
        <f t="shared" si="55"/>
        <v>0</v>
      </c>
      <c r="J73" s="106">
        <f t="shared" si="55"/>
        <v>0</v>
      </c>
      <c r="K73" s="107">
        <f t="shared" si="55"/>
        <v>0</v>
      </c>
      <c r="L73" s="106">
        <f t="shared" si="55"/>
        <v>0</v>
      </c>
      <c r="M73" s="106">
        <f t="shared" si="55"/>
        <v>0</v>
      </c>
      <c r="N73" s="107">
        <f t="shared" si="55"/>
        <v>0</v>
      </c>
      <c r="O73" s="107">
        <f t="shared" si="55"/>
        <v>0</v>
      </c>
      <c r="P73" s="107">
        <f t="shared" si="55"/>
        <v>0</v>
      </c>
      <c r="Q73" s="107">
        <f t="shared" si="55"/>
        <v>0</v>
      </c>
      <c r="R73" s="106">
        <f t="shared" si="55"/>
        <v>0</v>
      </c>
      <c r="S73" s="106">
        <f t="shared" si="55"/>
        <v>0</v>
      </c>
      <c r="T73" s="107">
        <f t="shared" si="55"/>
        <v>0</v>
      </c>
      <c r="U73" s="107">
        <f t="shared" si="55"/>
        <v>0</v>
      </c>
      <c r="V73" s="106">
        <f t="shared" si="55"/>
        <v>0</v>
      </c>
      <c r="W73" s="106">
        <f t="shared" si="55"/>
        <v>0</v>
      </c>
      <c r="X73" s="107">
        <f t="shared" si="55"/>
        <v>0</v>
      </c>
      <c r="Y73" s="107">
        <f t="shared" si="55"/>
        <v>0</v>
      </c>
      <c r="Z73" s="106">
        <f t="shared" si="55"/>
        <v>0</v>
      </c>
      <c r="AA73" s="202">
        <f t="shared" si="55"/>
        <v>0</v>
      </c>
      <c r="AB73" s="202">
        <f t="shared" si="55"/>
        <v>0</v>
      </c>
      <c r="AC73" s="127">
        <f t="shared" si="55"/>
        <v>0</v>
      </c>
      <c r="AD73" s="127">
        <f t="shared" si="55"/>
        <v>0</v>
      </c>
      <c r="AE73" s="202">
        <f t="shared" si="55"/>
        <v>0</v>
      </c>
      <c r="AF73" s="106">
        <f t="shared" si="55"/>
        <v>0</v>
      </c>
      <c r="AG73" s="106">
        <f t="shared" si="55"/>
        <v>0</v>
      </c>
      <c r="AH73" s="106">
        <f t="shared" si="55"/>
        <v>0</v>
      </c>
      <c r="AI73" s="106">
        <f t="shared" si="55"/>
        <v>0</v>
      </c>
      <c r="AJ73" s="106">
        <f t="shared" si="55"/>
        <v>0</v>
      </c>
      <c r="AK73" s="127">
        <f t="shared" si="55"/>
        <v>0</v>
      </c>
      <c r="AL73" s="127">
        <f t="shared" si="55"/>
        <v>0</v>
      </c>
      <c r="AM73" s="127">
        <f t="shared" si="55"/>
        <v>0</v>
      </c>
      <c r="AN73" s="107">
        <f t="shared" si="55"/>
        <v>0</v>
      </c>
      <c r="AO73" s="106">
        <f t="shared" si="55"/>
        <v>0</v>
      </c>
      <c r="AP73" s="107">
        <f t="shared" si="55"/>
        <v>0</v>
      </c>
      <c r="AQ73" s="106">
        <f t="shared" si="55"/>
        <v>0</v>
      </c>
      <c r="AR73" s="177">
        <f t="shared" si="55"/>
        <v>0</v>
      </c>
      <c r="AS73" s="177">
        <f t="shared" si="55"/>
        <v>0</v>
      </c>
      <c r="AT73" s="106">
        <f t="shared" si="55"/>
        <v>0</v>
      </c>
      <c r="AU73" s="178">
        <f t="shared" si="2"/>
        <v>0</v>
      </c>
      <c r="AV73" s="106">
        <f t="shared" si="3"/>
        <v>0</v>
      </c>
      <c r="AW73" s="106">
        <f t="shared" si="4"/>
        <v>0</v>
      </c>
      <c r="AX73" s="106">
        <f t="shared" si="5"/>
        <v>0</v>
      </c>
      <c r="AY73" s="106">
        <f t="shared" si="6"/>
        <v>0</v>
      </c>
      <c r="AZ73" s="106">
        <f t="shared" si="7"/>
        <v>0</v>
      </c>
      <c r="BA73" s="106">
        <f t="shared" si="8"/>
        <v>0</v>
      </c>
      <c r="BB73" s="106">
        <f t="shared" si="9"/>
        <v>0</v>
      </c>
      <c r="BC73" s="106">
        <f t="shared" si="10"/>
        <v>0</v>
      </c>
      <c r="BD73" s="106">
        <f t="shared" si="11"/>
        <v>0</v>
      </c>
      <c r="BE73" s="106">
        <f t="shared" si="12"/>
        <v>0</v>
      </c>
      <c r="BF73" s="106">
        <f t="shared" si="13"/>
        <v>0</v>
      </c>
      <c r="BG73" s="106">
        <f t="shared" si="14"/>
        <v>0</v>
      </c>
      <c r="BH73" s="106">
        <f t="shared" si="15"/>
        <v>0</v>
      </c>
      <c r="BI73" s="106">
        <f t="shared" si="16"/>
        <v>0</v>
      </c>
      <c r="BJ73" s="106">
        <f t="shared" si="17"/>
        <v>0</v>
      </c>
      <c r="BK73" s="106">
        <f t="shared" si="18"/>
        <v>0</v>
      </c>
      <c r="BL73" s="106">
        <f t="shared" si="19"/>
        <v>0</v>
      </c>
      <c r="BM73" s="106">
        <f t="shared" si="20"/>
        <v>0</v>
      </c>
      <c r="BN73" s="106">
        <f t="shared" si="21"/>
        <v>0</v>
      </c>
      <c r="BO73" s="106">
        <f t="shared" si="22"/>
        <v>0</v>
      </c>
      <c r="BP73" s="106">
        <f t="shared" si="23"/>
        <v>0</v>
      </c>
      <c r="BQ73" s="106">
        <f t="shared" si="24"/>
        <v>0</v>
      </c>
      <c r="BR73" s="106">
        <f t="shared" si="25"/>
        <v>0</v>
      </c>
    </row>
    <row r="74" spans="1:70" x14ac:dyDescent="0.2">
      <c r="A74" s="106">
        <f t="shared" si="0"/>
        <v>0</v>
      </c>
      <c r="B74" s="106">
        <f t="shared" si="27"/>
        <v>0</v>
      </c>
      <c r="C74" s="177">
        <f t="shared" si="32"/>
        <v>0</v>
      </c>
      <c r="D74" s="177">
        <f t="shared" si="28"/>
        <v>0</v>
      </c>
      <c r="E74" s="106">
        <f t="shared" si="28"/>
        <v>0</v>
      </c>
      <c r="F74" s="106">
        <f t="shared" si="28"/>
        <v>0</v>
      </c>
      <c r="G74" s="178">
        <f t="shared" si="33"/>
        <v>0</v>
      </c>
      <c r="H74" s="178">
        <f t="shared" ref="H74:AT74" si="56">H38-H37</f>
        <v>0</v>
      </c>
      <c r="I74" s="106">
        <f t="shared" si="56"/>
        <v>0</v>
      </c>
      <c r="J74" s="106">
        <f t="shared" si="56"/>
        <v>0</v>
      </c>
      <c r="K74" s="107">
        <f t="shared" si="56"/>
        <v>0</v>
      </c>
      <c r="L74" s="106">
        <f t="shared" si="56"/>
        <v>0</v>
      </c>
      <c r="M74" s="106">
        <f t="shared" si="56"/>
        <v>0</v>
      </c>
      <c r="N74" s="107">
        <f t="shared" si="56"/>
        <v>0</v>
      </c>
      <c r="O74" s="107">
        <f t="shared" si="56"/>
        <v>0</v>
      </c>
      <c r="P74" s="107">
        <f t="shared" si="56"/>
        <v>0</v>
      </c>
      <c r="Q74" s="107">
        <f t="shared" si="56"/>
        <v>0</v>
      </c>
      <c r="R74" s="106">
        <f t="shared" si="56"/>
        <v>0</v>
      </c>
      <c r="S74" s="106">
        <f t="shared" si="56"/>
        <v>0</v>
      </c>
      <c r="T74" s="107">
        <f t="shared" si="56"/>
        <v>0</v>
      </c>
      <c r="U74" s="107">
        <f t="shared" si="56"/>
        <v>0</v>
      </c>
      <c r="V74" s="106">
        <f t="shared" si="56"/>
        <v>0</v>
      </c>
      <c r="W74" s="106">
        <f t="shared" si="56"/>
        <v>0</v>
      </c>
      <c r="X74" s="107">
        <f t="shared" si="56"/>
        <v>0</v>
      </c>
      <c r="Y74" s="107">
        <f t="shared" si="56"/>
        <v>0</v>
      </c>
      <c r="Z74" s="106">
        <f t="shared" si="56"/>
        <v>0</v>
      </c>
      <c r="AA74" s="202">
        <f t="shared" si="56"/>
        <v>0</v>
      </c>
      <c r="AB74" s="202">
        <f t="shared" si="56"/>
        <v>0</v>
      </c>
      <c r="AC74" s="127">
        <f t="shared" si="56"/>
        <v>0</v>
      </c>
      <c r="AD74" s="127">
        <f t="shared" si="56"/>
        <v>0</v>
      </c>
      <c r="AE74" s="202">
        <f t="shared" si="56"/>
        <v>0</v>
      </c>
      <c r="AF74" s="106">
        <f t="shared" si="56"/>
        <v>0</v>
      </c>
      <c r="AG74" s="106">
        <f t="shared" si="56"/>
        <v>0</v>
      </c>
      <c r="AH74" s="106">
        <f t="shared" si="56"/>
        <v>0</v>
      </c>
      <c r="AI74" s="106">
        <f t="shared" si="56"/>
        <v>0</v>
      </c>
      <c r="AJ74" s="106">
        <f t="shared" si="56"/>
        <v>0</v>
      </c>
      <c r="AK74" s="127">
        <f t="shared" si="56"/>
        <v>0</v>
      </c>
      <c r="AL74" s="127">
        <f t="shared" si="56"/>
        <v>0</v>
      </c>
      <c r="AM74" s="127">
        <f t="shared" si="56"/>
        <v>0</v>
      </c>
      <c r="AN74" s="107">
        <f t="shared" si="56"/>
        <v>0</v>
      </c>
      <c r="AO74" s="106">
        <f t="shared" si="56"/>
        <v>0</v>
      </c>
      <c r="AP74" s="107">
        <f t="shared" si="56"/>
        <v>0</v>
      </c>
      <c r="AQ74" s="106">
        <f t="shared" si="56"/>
        <v>0</v>
      </c>
      <c r="AR74" s="177">
        <f t="shared" si="56"/>
        <v>0</v>
      </c>
      <c r="AS74" s="177">
        <f t="shared" si="56"/>
        <v>0</v>
      </c>
      <c r="AT74" s="106">
        <f t="shared" si="56"/>
        <v>0</v>
      </c>
      <c r="AU74" s="178">
        <f t="shared" si="2"/>
        <v>0</v>
      </c>
      <c r="AV74" s="106">
        <f t="shared" si="3"/>
        <v>0</v>
      </c>
      <c r="AW74" s="106">
        <f t="shared" si="4"/>
        <v>0</v>
      </c>
      <c r="AX74" s="106">
        <f t="shared" si="5"/>
        <v>0</v>
      </c>
      <c r="AY74" s="106">
        <f t="shared" si="6"/>
        <v>0</v>
      </c>
      <c r="AZ74" s="106">
        <f t="shared" si="7"/>
        <v>0</v>
      </c>
      <c r="BA74" s="106">
        <f t="shared" si="8"/>
        <v>0</v>
      </c>
      <c r="BB74" s="106">
        <f t="shared" si="9"/>
        <v>0</v>
      </c>
      <c r="BC74" s="106">
        <f t="shared" si="10"/>
        <v>0</v>
      </c>
      <c r="BD74" s="106">
        <f t="shared" si="11"/>
        <v>0</v>
      </c>
      <c r="BE74" s="106">
        <f t="shared" si="12"/>
        <v>0</v>
      </c>
      <c r="BF74" s="106">
        <f t="shared" si="13"/>
        <v>0</v>
      </c>
      <c r="BG74" s="106">
        <f t="shared" si="14"/>
        <v>0</v>
      </c>
      <c r="BH74" s="106">
        <f t="shared" si="15"/>
        <v>0</v>
      </c>
      <c r="BI74" s="106">
        <f t="shared" si="16"/>
        <v>0</v>
      </c>
      <c r="BJ74" s="106">
        <f t="shared" si="17"/>
        <v>0</v>
      </c>
      <c r="BK74" s="106">
        <f t="shared" si="18"/>
        <v>0</v>
      </c>
      <c r="BL74" s="106">
        <f t="shared" si="19"/>
        <v>0</v>
      </c>
      <c r="BM74" s="106">
        <f t="shared" si="20"/>
        <v>0</v>
      </c>
      <c r="BN74" s="106">
        <f t="shared" si="21"/>
        <v>0</v>
      </c>
      <c r="BO74" s="106">
        <f t="shared" si="22"/>
        <v>0</v>
      </c>
      <c r="BP74" s="106">
        <f t="shared" si="23"/>
        <v>0</v>
      </c>
      <c r="BQ74" s="106">
        <f t="shared" si="24"/>
        <v>0</v>
      </c>
      <c r="BR74" s="106">
        <f t="shared" si="25"/>
        <v>0</v>
      </c>
    </row>
    <row r="75" spans="1:70" x14ac:dyDescent="0.2">
      <c r="A75" s="106">
        <f t="shared" si="0"/>
        <v>0</v>
      </c>
      <c r="B75" s="106">
        <f t="shared" si="27"/>
        <v>0</v>
      </c>
      <c r="C75" s="177">
        <f t="shared" si="32"/>
        <v>0</v>
      </c>
      <c r="D75" s="177">
        <f t="shared" si="28"/>
        <v>0</v>
      </c>
      <c r="E75" s="106">
        <f t="shared" si="28"/>
        <v>0</v>
      </c>
      <c r="F75" s="106">
        <f t="shared" si="28"/>
        <v>0</v>
      </c>
      <c r="G75" s="178">
        <f t="shared" si="33"/>
        <v>0</v>
      </c>
      <c r="H75" s="178">
        <f t="shared" ref="H75:AT75" si="57">H39-H38</f>
        <v>0</v>
      </c>
      <c r="I75" s="106">
        <f t="shared" si="57"/>
        <v>0</v>
      </c>
      <c r="J75" s="106">
        <f t="shared" si="57"/>
        <v>0</v>
      </c>
      <c r="K75" s="107">
        <f t="shared" si="57"/>
        <v>0</v>
      </c>
      <c r="L75" s="106">
        <f t="shared" si="57"/>
        <v>0</v>
      </c>
      <c r="M75" s="106">
        <f t="shared" si="57"/>
        <v>0</v>
      </c>
      <c r="N75" s="107">
        <f t="shared" si="57"/>
        <v>0</v>
      </c>
      <c r="O75" s="107">
        <f t="shared" si="57"/>
        <v>0</v>
      </c>
      <c r="P75" s="107">
        <f t="shared" si="57"/>
        <v>0</v>
      </c>
      <c r="Q75" s="107">
        <f t="shared" si="57"/>
        <v>0</v>
      </c>
      <c r="R75" s="106">
        <f t="shared" si="57"/>
        <v>0</v>
      </c>
      <c r="S75" s="106">
        <f t="shared" si="57"/>
        <v>0</v>
      </c>
      <c r="T75" s="107">
        <f t="shared" si="57"/>
        <v>0</v>
      </c>
      <c r="U75" s="107">
        <f t="shared" si="57"/>
        <v>0</v>
      </c>
      <c r="V75" s="106">
        <f t="shared" si="57"/>
        <v>0</v>
      </c>
      <c r="W75" s="106">
        <f t="shared" si="57"/>
        <v>0</v>
      </c>
      <c r="X75" s="107">
        <f t="shared" si="57"/>
        <v>0</v>
      </c>
      <c r="Y75" s="107">
        <f t="shared" si="57"/>
        <v>0</v>
      </c>
      <c r="Z75" s="106">
        <f t="shared" si="57"/>
        <v>0</v>
      </c>
      <c r="AA75" s="202">
        <f t="shared" si="57"/>
        <v>0</v>
      </c>
      <c r="AB75" s="202">
        <f t="shared" si="57"/>
        <v>0</v>
      </c>
      <c r="AC75" s="127">
        <f t="shared" si="57"/>
        <v>0</v>
      </c>
      <c r="AD75" s="127">
        <f t="shared" si="57"/>
        <v>0</v>
      </c>
      <c r="AE75" s="202">
        <f t="shared" si="57"/>
        <v>0</v>
      </c>
      <c r="AF75" s="106">
        <f t="shared" si="57"/>
        <v>0</v>
      </c>
      <c r="AG75" s="106">
        <f t="shared" si="57"/>
        <v>0</v>
      </c>
      <c r="AH75" s="106">
        <f t="shared" si="57"/>
        <v>0</v>
      </c>
      <c r="AI75" s="106">
        <f t="shared" si="57"/>
        <v>0</v>
      </c>
      <c r="AJ75" s="106">
        <f t="shared" si="57"/>
        <v>0</v>
      </c>
      <c r="AK75" s="127">
        <f t="shared" si="57"/>
        <v>0</v>
      </c>
      <c r="AL75" s="127">
        <f t="shared" si="57"/>
        <v>0</v>
      </c>
      <c r="AM75" s="127">
        <f t="shared" si="57"/>
        <v>0</v>
      </c>
      <c r="AN75" s="107">
        <f t="shared" si="57"/>
        <v>0</v>
      </c>
      <c r="AO75" s="106">
        <f t="shared" si="57"/>
        <v>0</v>
      </c>
      <c r="AP75" s="107">
        <f t="shared" si="57"/>
        <v>0</v>
      </c>
      <c r="AQ75" s="106">
        <f t="shared" si="57"/>
        <v>0</v>
      </c>
      <c r="AR75" s="177">
        <f t="shared" si="57"/>
        <v>0</v>
      </c>
      <c r="AS75" s="177">
        <f t="shared" si="57"/>
        <v>0</v>
      </c>
      <c r="AT75" s="106">
        <f t="shared" si="57"/>
        <v>0</v>
      </c>
      <c r="AU75" s="178">
        <f t="shared" si="2"/>
        <v>0</v>
      </c>
      <c r="AV75" s="106">
        <f t="shared" si="3"/>
        <v>0</v>
      </c>
      <c r="AW75" s="106">
        <f t="shared" si="4"/>
        <v>0</v>
      </c>
      <c r="AX75" s="106">
        <f t="shared" si="5"/>
        <v>0</v>
      </c>
      <c r="AY75" s="106">
        <f t="shared" si="6"/>
        <v>0</v>
      </c>
      <c r="AZ75" s="106">
        <f t="shared" si="7"/>
        <v>0</v>
      </c>
      <c r="BA75" s="106">
        <f t="shared" si="8"/>
        <v>0</v>
      </c>
      <c r="BB75" s="106">
        <f t="shared" si="9"/>
        <v>0</v>
      </c>
      <c r="BC75" s="106">
        <f t="shared" si="10"/>
        <v>0</v>
      </c>
      <c r="BD75" s="106">
        <f t="shared" si="11"/>
        <v>0</v>
      </c>
      <c r="BE75" s="106">
        <f t="shared" si="12"/>
        <v>0</v>
      </c>
      <c r="BF75" s="106">
        <f t="shared" si="13"/>
        <v>0</v>
      </c>
      <c r="BG75" s="106">
        <f t="shared" si="14"/>
        <v>0</v>
      </c>
      <c r="BH75" s="106">
        <f t="shared" si="15"/>
        <v>0</v>
      </c>
      <c r="BI75" s="106">
        <f t="shared" si="16"/>
        <v>0</v>
      </c>
      <c r="BJ75" s="106">
        <f t="shared" si="17"/>
        <v>0</v>
      </c>
      <c r="BK75" s="106">
        <f t="shared" si="18"/>
        <v>0</v>
      </c>
      <c r="BL75" s="106">
        <f t="shared" si="19"/>
        <v>0</v>
      </c>
      <c r="BM75" s="106">
        <f t="shared" si="20"/>
        <v>0</v>
      </c>
      <c r="BN75" s="106">
        <f t="shared" si="21"/>
        <v>0</v>
      </c>
      <c r="BO75" s="106">
        <f t="shared" si="22"/>
        <v>0</v>
      </c>
      <c r="BP75" s="106">
        <f t="shared" si="23"/>
        <v>0</v>
      </c>
      <c r="BQ75" s="106">
        <f t="shared" si="24"/>
        <v>0</v>
      </c>
      <c r="BR75" s="106">
        <f t="shared" si="25"/>
        <v>0</v>
      </c>
    </row>
    <row r="76" spans="1:70" x14ac:dyDescent="0.2">
      <c r="A76" s="106">
        <f t="shared" si="0"/>
        <v>0</v>
      </c>
      <c r="B76" s="106">
        <f t="shared" si="27"/>
        <v>0</v>
      </c>
      <c r="C76" s="177">
        <f t="shared" si="32"/>
        <v>0</v>
      </c>
      <c r="D76" s="177">
        <f t="shared" si="28"/>
        <v>0</v>
      </c>
      <c r="E76" s="106">
        <f t="shared" si="28"/>
        <v>0</v>
      </c>
      <c r="F76" s="106">
        <f t="shared" si="28"/>
        <v>0</v>
      </c>
      <c r="G76" s="178">
        <f t="shared" si="33"/>
        <v>0</v>
      </c>
      <c r="H76" s="178">
        <f t="shared" ref="H76:AT76" si="58">H40-H39</f>
        <v>0</v>
      </c>
      <c r="I76" s="106">
        <f t="shared" si="58"/>
        <v>0</v>
      </c>
      <c r="J76" s="106">
        <f t="shared" si="58"/>
        <v>0</v>
      </c>
      <c r="K76" s="107">
        <f t="shared" si="58"/>
        <v>0</v>
      </c>
      <c r="L76" s="106">
        <f t="shared" si="58"/>
        <v>0</v>
      </c>
      <c r="M76" s="106">
        <f t="shared" si="58"/>
        <v>0</v>
      </c>
      <c r="N76" s="107">
        <f t="shared" si="58"/>
        <v>0</v>
      </c>
      <c r="O76" s="107">
        <f t="shared" si="58"/>
        <v>0</v>
      </c>
      <c r="P76" s="107">
        <f t="shared" si="58"/>
        <v>0</v>
      </c>
      <c r="Q76" s="107">
        <f t="shared" si="58"/>
        <v>0</v>
      </c>
      <c r="R76" s="106">
        <f t="shared" si="58"/>
        <v>0</v>
      </c>
      <c r="S76" s="106">
        <f t="shared" si="58"/>
        <v>0</v>
      </c>
      <c r="T76" s="107">
        <f t="shared" si="58"/>
        <v>0</v>
      </c>
      <c r="U76" s="107">
        <f t="shared" si="58"/>
        <v>0</v>
      </c>
      <c r="V76" s="106">
        <f t="shared" si="58"/>
        <v>0</v>
      </c>
      <c r="W76" s="106">
        <f t="shared" si="58"/>
        <v>0</v>
      </c>
      <c r="X76" s="107">
        <f t="shared" si="58"/>
        <v>0</v>
      </c>
      <c r="Y76" s="107">
        <f t="shared" si="58"/>
        <v>0</v>
      </c>
      <c r="Z76" s="106">
        <f t="shared" si="58"/>
        <v>0</v>
      </c>
      <c r="AA76" s="202">
        <f t="shared" si="58"/>
        <v>0</v>
      </c>
      <c r="AB76" s="202">
        <f t="shared" si="58"/>
        <v>0</v>
      </c>
      <c r="AC76" s="127">
        <f t="shared" si="58"/>
        <v>0</v>
      </c>
      <c r="AD76" s="127">
        <f t="shared" si="58"/>
        <v>0</v>
      </c>
      <c r="AE76" s="202">
        <f t="shared" si="58"/>
        <v>0</v>
      </c>
      <c r="AF76" s="106">
        <f t="shared" si="58"/>
        <v>0</v>
      </c>
      <c r="AG76" s="106">
        <f t="shared" si="58"/>
        <v>0</v>
      </c>
      <c r="AH76" s="106">
        <f t="shared" si="58"/>
        <v>0</v>
      </c>
      <c r="AI76" s="106">
        <f t="shared" si="58"/>
        <v>0</v>
      </c>
      <c r="AJ76" s="106">
        <f t="shared" si="58"/>
        <v>0</v>
      </c>
      <c r="AK76" s="127">
        <f t="shared" si="58"/>
        <v>0</v>
      </c>
      <c r="AL76" s="127">
        <f t="shared" si="58"/>
        <v>0</v>
      </c>
      <c r="AM76" s="127">
        <f t="shared" si="58"/>
        <v>0</v>
      </c>
      <c r="AN76" s="107">
        <f t="shared" si="58"/>
        <v>0</v>
      </c>
      <c r="AO76" s="106">
        <f t="shared" si="58"/>
        <v>0</v>
      </c>
      <c r="AP76" s="107">
        <f t="shared" si="58"/>
        <v>0</v>
      </c>
      <c r="AQ76" s="106">
        <f t="shared" si="58"/>
        <v>0</v>
      </c>
      <c r="AR76" s="177">
        <f t="shared" si="58"/>
        <v>0</v>
      </c>
      <c r="AS76" s="177">
        <f t="shared" si="58"/>
        <v>0</v>
      </c>
      <c r="AT76" s="106">
        <f t="shared" si="58"/>
        <v>0</v>
      </c>
      <c r="AU76" s="178">
        <f t="shared" si="2"/>
        <v>0</v>
      </c>
      <c r="AV76" s="106">
        <f t="shared" si="3"/>
        <v>0</v>
      </c>
      <c r="AW76" s="106">
        <f t="shared" si="4"/>
        <v>0</v>
      </c>
      <c r="AX76" s="106">
        <f t="shared" si="5"/>
        <v>0</v>
      </c>
      <c r="AY76" s="106">
        <f t="shared" si="6"/>
        <v>0</v>
      </c>
      <c r="AZ76" s="106">
        <f t="shared" si="7"/>
        <v>0</v>
      </c>
      <c r="BA76" s="106">
        <f t="shared" si="8"/>
        <v>0</v>
      </c>
      <c r="BB76" s="106">
        <f t="shared" si="9"/>
        <v>0</v>
      </c>
      <c r="BC76" s="106">
        <f t="shared" si="10"/>
        <v>0</v>
      </c>
      <c r="BD76" s="106">
        <f t="shared" si="11"/>
        <v>0</v>
      </c>
      <c r="BE76" s="106">
        <f t="shared" si="12"/>
        <v>0</v>
      </c>
      <c r="BF76" s="106">
        <f t="shared" si="13"/>
        <v>0</v>
      </c>
      <c r="BG76" s="106">
        <f t="shared" si="14"/>
        <v>0</v>
      </c>
      <c r="BH76" s="106">
        <f t="shared" si="15"/>
        <v>0</v>
      </c>
      <c r="BI76" s="106">
        <f t="shared" si="16"/>
        <v>0</v>
      </c>
      <c r="BJ76" s="106">
        <f t="shared" si="17"/>
        <v>0</v>
      </c>
      <c r="BK76" s="106">
        <f t="shared" si="18"/>
        <v>0</v>
      </c>
      <c r="BL76" s="106">
        <f t="shared" si="19"/>
        <v>0</v>
      </c>
      <c r="BM76" s="106">
        <f t="shared" si="20"/>
        <v>0</v>
      </c>
      <c r="BN76" s="106">
        <f t="shared" si="21"/>
        <v>0</v>
      </c>
      <c r="BO76" s="106">
        <f t="shared" si="22"/>
        <v>0</v>
      </c>
      <c r="BP76" s="106">
        <f t="shared" si="23"/>
        <v>0</v>
      </c>
      <c r="BQ76" s="106">
        <f t="shared" si="24"/>
        <v>0</v>
      </c>
      <c r="BR76" s="106">
        <f t="shared" si="25"/>
        <v>0</v>
      </c>
    </row>
    <row r="77" spans="1:70" x14ac:dyDescent="0.2">
      <c r="A77" s="106">
        <f t="shared" si="0"/>
        <v>0</v>
      </c>
      <c r="B77" s="106">
        <f t="shared" si="27"/>
        <v>0</v>
      </c>
      <c r="C77" s="177">
        <f t="shared" si="32"/>
        <v>0</v>
      </c>
      <c r="D77" s="177">
        <f t="shared" si="28"/>
        <v>0</v>
      </c>
      <c r="E77" s="106">
        <f t="shared" si="28"/>
        <v>0</v>
      </c>
      <c r="F77" s="106">
        <f t="shared" si="28"/>
        <v>0</v>
      </c>
      <c r="G77" s="178">
        <f t="shared" si="33"/>
        <v>0</v>
      </c>
      <c r="H77" s="178">
        <f t="shared" ref="H77:AT77" si="59">H41-H40</f>
        <v>0</v>
      </c>
      <c r="I77" s="106">
        <f t="shared" si="59"/>
        <v>0</v>
      </c>
      <c r="J77" s="106">
        <f t="shared" si="59"/>
        <v>0</v>
      </c>
      <c r="K77" s="107">
        <f t="shared" si="59"/>
        <v>0</v>
      </c>
      <c r="L77" s="106">
        <f t="shared" si="59"/>
        <v>0</v>
      </c>
      <c r="M77" s="106">
        <f t="shared" si="59"/>
        <v>0</v>
      </c>
      <c r="N77" s="107">
        <f t="shared" si="59"/>
        <v>0</v>
      </c>
      <c r="O77" s="107">
        <f t="shared" si="59"/>
        <v>0</v>
      </c>
      <c r="P77" s="107">
        <f t="shared" si="59"/>
        <v>0</v>
      </c>
      <c r="Q77" s="107">
        <f t="shared" si="59"/>
        <v>0</v>
      </c>
      <c r="R77" s="106">
        <f t="shared" si="59"/>
        <v>0</v>
      </c>
      <c r="S77" s="106">
        <f t="shared" si="59"/>
        <v>0</v>
      </c>
      <c r="T77" s="107">
        <f t="shared" si="59"/>
        <v>0</v>
      </c>
      <c r="U77" s="107">
        <f t="shared" si="59"/>
        <v>0</v>
      </c>
      <c r="V77" s="106">
        <f t="shared" si="59"/>
        <v>0</v>
      </c>
      <c r="W77" s="106">
        <f t="shared" si="59"/>
        <v>0</v>
      </c>
      <c r="X77" s="107">
        <f t="shared" si="59"/>
        <v>0</v>
      </c>
      <c r="Y77" s="107">
        <f t="shared" si="59"/>
        <v>0</v>
      </c>
      <c r="Z77" s="106">
        <f t="shared" si="59"/>
        <v>0</v>
      </c>
      <c r="AA77" s="202">
        <f t="shared" si="59"/>
        <v>0</v>
      </c>
      <c r="AB77" s="202">
        <f t="shared" si="59"/>
        <v>0</v>
      </c>
      <c r="AC77" s="127">
        <f t="shared" si="59"/>
        <v>0</v>
      </c>
      <c r="AD77" s="127">
        <f t="shared" si="59"/>
        <v>0</v>
      </c>
      <c r="AE77" s="202">
        <f t="shared" si="59"/>
        <v>0</v>
      </c>
      <c r="AF77" s="106">
        <f t="shared" si="59"/>
        <v>0</v>
      </c>
      <c r="AG77" s="106">
        <f t="shared" si="59"/>
        <v>0</v>
      </c>
      <c r="AH77" s="106">
        <f t="shared" si="59"/>
        <v>0</v>
      </c>
      <c r="AI77" s="106">
        <f t="shared" si="59"/>
        <v>0</v>
      </c>
      <c r="AJ77" s="106">
        <f t="shared" si="59"/>
        <v>0</v>
      </c>
      <c r="AK77" s="127">
        <f t="shared" si="59"/>
        <v>0</v>
      </c>
      <c r="AL77" s="127">
        <f t="shared" si="59"/>
        <v>0</v>
      </c>
      <c r="AM77" s="127">
        <f t="shared" si="59"/>
        <v>0</v>
      </c>
      <c r="AN77" s="107">
        <f t="shared" si="59"/>
        <v>0</v>
      </c>
      <c r="AO77" s="106">
        <f t="shared" si="59"/>
        <v>0</v>
      </c>
      <c r="AP77" s="107">
        <f t="shared" si="59"/>
        <v>0</v>
      </c>
      <c r="AQ77" s="106">
        <f t="shared" si="59"/>
        <v>0</v>
      </c>
      <c r="AR77" s="177">
        <f t="shared" si="59"/>
        <v>0</v>
      </c>
      <c r="AS77" s="177">
        <f t="shared" si="59"/>
        <v>0</v>
      </c>
      <c r="AT77" s="106">
        <f t="shared" si="59"/>
        <v>0</v>
      </c>
      <c r="AU77" s="178">
        <f t="shared" si="2"/>
        <v>0</v>
      </c>
      <c r="AV77" s="106">
        <f t="shared" si="3"/>
        <v>0</v>
      </c>
      <c r="AW77" s="106">
        <f t="shared" si="4"/>
        <v>0</v>
      </c>
      <c r="AX77" s="106">
        <f t="shared" si="5"/>
        <v>0</v>
      </c>
      <c r="AY77" s="106">
        <f t="shared" si="6"/>
        <v>0</v>
      </c>
      <c r="AZ77" s="106">
        <f t="shared" si="7"/>
        <v>0</v>
      </c>
      <c r="BA77" s="106">
        <f t="shared" si="8"/>
        <v>0</v>
      </c>
      <c r="BB77" s="106">
        <f t="shared" si="9"/>
        <v>0</v>
      </c>
      <c r="BC77" s="106">
        <f t="shared" si="10"/>
        <v>0</v>
      </c>
      <c r="BD77" s="106">
        <f t="shared" si="11"/>
        <v>0</v>
      </c>
      <c r="BE77" s="106">
        <f t="shared" si="12"/>
        <v>0</v>
      </c>
      <c r="BF77" s="106">
        <f t="shared" si="13"/>
        <v>0</v>
      </c>
      <c r="BG77" s="106">
        <f t="shared" si="14"/>
        <v>0</v>
      </c>
      <c r="BH77" s="106">
        <f t="shared" si="15"/>
        <v>0</v>
      </c>
      <c r="BI77" s="106">
        <f t="shared" si="16"/>
        <v>0</v>
      </c>
      <c r="BJ77" s="106">
        <f t="shared" si="17"/>
        <v>0</v>
      </c>
      <c r="BK77" s="106">
        <f t="shared" si="18"/>
        <v>0</v>
      </c>
      <c r="BL77" s="106">
        <f t="shared" si="19"/>
        <v>0</v>
      </c>
      <c r="BM77" s="106">
        <f t="shared" si="20"/>
        <v>0</v>
      </c>
      <c r="BN77" s="106">
        <f t="shared" si="21"/>
        <v>0</v>
      </c>
      <c r="BO77" s="106">
        <f t="shared" si="22"/>
        <v>0</v>
      </c>
      <c r="BP77" s="106">
        <f t="shared" si="23"/>
        <v>0</v>
      </c>
      <c r="BQ77" s="106">
        <f t="shared" si="24"/>
        <v>0</v>
      </c>
      <c r="BR77" s="106">
        <f t="shared" si="25"/>
        <v>0</v>
      </c>
    </row>
  </sheetData>
  <mergeCells count="25">
    <mergeCell ref="BM45:BM46"/>
    <mergeCell ref="BN45:BN46"/>
    <mergeCell ref="BO45:BO46"/>
    <mergeCell ref="BP45:BP46"/>
    <mergeCell ref="BQ45:BQ46"/>
    <mergeCell ref="BH45:BH46"/>
    <mergeCell ref="BI45:BI46"/>
    <mergeCell ref="BJ45:BJ46"/>
    <mergeCell ref="BK45:BK46"/>
    <mergeCell ref="BL45:BL46"/>
    <mergeCell ref="AV45:AZ45"/>
    <mergeCell ref="BA45:BF45"/>
    <mergeCell ref="AU45:AU46"/>
    <mergeCell ref="A1:Q1"/>
    <mergeCell ref="A2:Q2"/>
    <mergeCell ref="A3:Q3"/>
    <mergeCell ref="A4:Q4"/>
    <mergeCell ref="A7:A9"/>
    <mergeCell ref="C7:I7"/>
    <mergeCell ref="K7:R7"/>
    <mergeCell ref="T7:Z7"/>
    <mergeCell ref="AF7:AJ7"/>
    <mergeCell ref="AN7:AT7"/>
    <mergeCell ref="AK7:AM7"/>
    <mergeCell ref="AA7:AE7"/>
  </mergeCells>
  <phoneticPr fontId="8" type="noConversion"/>
  <hyperlinks>
    <hyperlink ref="B9" r:id="rId1" xr:uid="{00000000-0004-0000-0B00-000000000000}"/>
    <hyperlink ref="C9" r:id="rId2" xr:uid="{00000000-0004-0000-0B00-000001000000}"/>
    <hyperlink ref="D9" r:id="rId3" xr:uid="{00000000-0004-0000-0B00-000002000000}"/>
    <hyperlink ref="E9" r:id="rId4" xr:uid="{00000000-0004-0000-0B00-000003000000}"/>
    <hyperlink ref="F9" r:id="rId5" xr:uid="{00000000-0004-0000-0B00-000004000000}"/>
    <hyperlink ref="G9" r:id="rId6" xr:uid="{00000000-0004-0000-0B00-000005000000}"/>
    <hyperlink ref="H9" r:id="rId7" xr:uid="{00000000-0004-0000-0B00-000006000000}"/>
    <hyperlink ref="I9" r:id="rId8" xr:uid="{00000000-0004-0000-0B00-000007000000}"/>
    <hyperlink ref="J9" r:id="rId9" xr:uid="{00000000-0004-0000-0B00-000008000000}"/>
    <hyperlink ref="K9" r:id="rId10" xr:uid="{00000000-0004-0000-0B00-000009000000}"/>
    <hyperlink ref="L9" r:id="rId11" xr:uid="{00000000-0004-0000-0B00-00000A000000}"/>
    <hyperlink ref="M9" r:id="rId12" xr:uid="{00000000-0004-0000-0B00-00000B000000}"/>
    <hyperlink ref="N9" r:id="rId13" xr:uid="{00000000-0004-0000-0B00-00000C000000}"/>
    <hyperlink ref="O9" r:id="rId14" xr:uid="{00000000-0004-0000-0B00-00000D000000}"/>
    <hyperlink ref="P9" r:id="rId15" xr:uid="{00000000-0004-0000-0B00-00000E000000}"/>
    <hyperlink ref="Q9" r:id="rId16" xr:uid="{00000000-0004-0000-0B00-00000F000000}"/>
    <hyperlink ref="R9" r:id="rId17" xr:uid="{00000000-0004-0000-0B00-000010000000}"/>
    <hyperlink ref="S9" r:id="rId18" xr:uid="{00000000-0004-0000-0B00-000011000000}"/>
    <hyperlink ref="T9" r:id="rId19" xr:uid="{00000000-0004-0000-0B00-000012000000}"/>
    <hyperlink ref="U9" r:id="rId20" xr:uid="{00000000-0004-0000-0B00-000013000000}"/>
    <hyperlink ref="V9" r:id="rId21" xr:uid="{00000000-0004-0000-0B00-000014000000}"/>
    <hyperlink ref="W9" r:id="rId22" xr:uid="{00000000-0004-0000-0B00-000015000000}"/>
    <hyperlink ref="X9" r:id="rId23" xr:uid="{00000000-0004-0000-0B00-000016000000}"/>
    <hyperlink ref="Y9" r:id="rId24" xr:uid="{00000000-0004-0000-0B00-000017000000}"/>
    <hyperlink ref="Z9" r:id="rId25" xr:uid="{00000000-0004-0000-0B00-000018000000}"/>
    <hyperlink ref="AA9" r:id="rId26" xr:uid="{00000000-0004-0000-0B00-000019000000}"/>
    <hyperlink ref="AB9" r:id="rId27" xr:uid="{00000000-0004-0000-0B00-00001A000000}"/>
    <hyperlink ref="AC9" r:id="rId28" xr:uid="{00000000-0004-0000-0B00-00001B000000}"/>
    <hyperlink ref="AD9" r:id="rId29" xr:uid="{00000000-0004-0000-0B00-00001C000000}"/>
    <hyperlink ref="AE9" r:id="rId30" xr:uid="{00000000-0004-0000-0B00-00001D000000}"/>
    <hyperlink ref="AF9" r:id="rId31" xr:uid="{00000000-0004-0000-0B00-00001E000000}"/>
    <hyperlink ref="AG9" r:id="rId32" xr:uid="{00000000-0004-0000-0B00-00001F000000}"/>
    <hyperlink ref="AH9" r:id="rId33" xr:uid="{00000000-0004-0000-0B00-000020000000}"/>
    <hyperlink ref="AI9" r:id="rId34" xr:uid="{00000000-0004-0000-0B00-000021000000}"/>
    <hyperlink ref="AJ9" r:id="rId35" xr:uid="{00000000-0004-0000-0B00-000022000000}"/>
    <hyperlink ref="AK9" r:id="rId36" xr:uid="{00000000-0004-0000-0B00-000023000000}"/>
    <hyperlink ref="AL9" r:id="rId37" xr:uid="{00000000-0004-0000-0B00-000024000000}"/>
    <hyperlink ref="AM9" r:id="rId38" xr:uid="{00000000-0004-0000-0B00-000025000000}"/>
    <hyperlink ref="AN9" r:id="rId39" xr:uid="{00000000-0004-0000-0B00-000026000000}"/>
    <hyperlink ref="AO9" r:id="rId40" xr:uid="{00000000-0004-0000-0B00-000027000000}"/>
    <hyperlink ref="AP9" r:id="rId41" xr:uid="{00000000-0004-0000-0B00-000028000000}"/>
    <hyperlink ref="AQ9" r:id="rId42" xr:uid="{00000000-0004-0000-0B00-000029000000}"/>
    <hyperlink ref="AR9" r:id="rId43" xr:uid="{00000000-0004-0000-0B00-00002A000000}"/>
    <hyperlink ref="AS9" r:id="rId44" xr:uid="{00000000-0004-0000-0B00-00002B000000}"/>
    <hyperlink ref="AT9" r:id="rId45" xr:uid="{00000000-0004-0000-0B00-00002C000000}"/>
  </hyperlinks>
  <pageMargins left="0.75" right="0.75" top="1" bottom="1" header="0" footer="0"/>
  <pageSetup paperSize="9" orientation="landscape"/>
  <headerFooter alignWithMargins="0">
    <oddFooter>&amp;L&amp;"宋体"&amp;9 制表人：唐波 
共&amp;N页  第&amp;P页 &amp;C&amp;R</oddFooter>
  </headerFooter>
  <legacyDrawing r:id="rId4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8"/>
  <sheetViews>
    <sheetView showGridLines="0" workbookViewId="0">
      <selection activeCell="B3" sqref="B3"/>
    </sheetView>
  </sheetViews>
  <sheetFormatPr defaultRowHeight="12.75" x14ac:dyDescent="0.2"/>
  <cols>
    <col min="1" max="1" width="15" style="106" customWidth="1"/>
    <col min="2" max="2" width="11" style="106" customWidth="1"/>
    <col min="3" max="3" width="13" style="106" customWidth="1"/>
    <col min="4" max="4" width="10.875" style="106" customWidth="1"/>
    <col min="5" max="5" width="12.75" style="106" customWidth="1"/>
    <col min="6" max="6" width="15" style="106" customWidth="1"/>
    <col min="7" max="7" width="12" style="106" customWidth="1"/>
    <col min="8" max="8" width="11.25" style="106" customWidth="1"/>
    <col min="9" max="256" width="9" style="106" customWidth="1"/>
    <col min="257" max="257" width="15" style="106" customWidth="1"/>
    <col min="258" max="263" width="7.375" style="106" customWidth="1"/>
    <col min="264" max="264" width="68" style="106" customWidth="1"/>
    <col min="265" max="512" width="9" style="106" customWidth="1"/>
    <col min="513" max="513" width="15" style="106" customWidth="1"/>
    <col min="514" max="519" width="7.375" style="106" customWidth="1"/>
    <col min="520" max="520" width="68" style="106" customWidth="1"/>
    <col min="521" max="768" width="9" style="106" customWidth="1"/>
    <col min="769" max="769" width="15" style="106" customWidth="1"/>
    <col min="770" max="775" width="7.375" style="106" customWidth="1"/>
    <col min="776" max="776" width="68" style="106" customWidth="1"/>
    <col min="777" max="1024" width="9" style="106" customWidth="1"/>
    <col min="1025" max="1025" width="15" style="106" customWidth="1"/>
    <col min="1026" max="1031" width="7.375" style="106" customWidth="1"/>
    <col min="1032" max="1032" width="68" style="106" customWidth="1"/>
    <col min="1033" max="1280" width="9" style="106" customWidth="1"/>
    <col min="1281" max="1281" width="15" style="106" customWidth="1"/>
    <col min="1282" max="1287" width="7.375" style="106" customWidth="1"/>
    <col min="1288" max="1288" width="68" style="106" customWidth="1"/>
    <col min="1289" max="1536" width="9" style="106" customWidth="1"/>
    <col min="1537" max="1537" width="15" style="106" customWidth="1"/>
    <col min="1538" max="1543" width="7.375" style="106" customWidth="1"/>
    <col min="1544" max="1544" width="68" style="106" customWidth="1"/>
    <col min="1545" max="1792" width="9" style="106" customWidth="1"/>
    <col min="1793" max="1793" width="15" style="106" customWidth="1"/>
    <col min="1794" max="1799" width="7.375" style="106" customWidth="1"/>
    <col min="1800" max="1800" width="68" style="106" customWidth="1"/>
    <col min="1801" max="2048" width="9" style="106" customWidth="1"/>
    <col min="2049" max="2049" width="15" style="106" customWidth="1"/>
    <col min="2050" max="2055" width="7.375" style="106" customWidth="1"/>
    <col min="2056" max="2056" width="68" style="106" customWidth="1"/>
    <col min="2057" max="2304" width="9" style="106" customWidth="1"/>
    <col min="2305" max="2305" width="15" style="106" customWidth="1"/>
    <col min="2306" max="2311" width="7.375" style="106" customWidth="1"/>
    <col min="2312" max="2312" width="68" style="106" customWidth="1"/>
    <col min="2313" max="2560" width="9" style="106" customWidth="1"/>
    <col min="2561" max="2561" width="15" style="106" customWidth="1"/>
    <col min="2562" max="2567" width="7.375" style="106" customWidth="1"/>
    <col min="2568" max="2568" width="68" style="106" customWidth="1"/>
    <col min="2569" max="2816" width="9" style="106" customWidth="1"/>
    <col min="2817" max="2817" width="15" style="106" customWidth="1"/>
    <col min="2818" max="2823" width="7.375" style="106" customWidth="1"/>
    <col min="2824" max="2824" width="68" style="106" customWidth="1"/>
    <col min="2825" max="3072" width="9" style="106" customWidth="1"/>
    <col min="3073" max="3073" width="15" style="106" customWidth="1"/>
    <col min="3074" max="3079" width="7.375" style="106" customWidth="1"/>
    <col min="3080" max="3080" width="68" style="106" customWidth="1"/>
    <col min="3081" max="3328" width="9" style="106" customWidth="1"/>
    <col min="3329" max="3329" width="15" style="106" customWidth="1"/>
    <col min="3330" max="3335" width="7.375" style="106" customWidth="1"/>
    <col min="3336" max="3336" width="68" style="106" customWidth="1"/>
    <col min="3337" max="3584" width="9" style="106" customWidth="1"/>
    <col min="3585" max="3585" width="15" style="106" customWidth="1"/>
    <col min="3586" max="3591" width="7.375" style="106" customWidth="1"/>
    <col min="3592" max="3592" width="68" style="106" customWidth="1"/>
    <col min="3593" max="3840" width="9" style="106" customWidth="1"/>
    <col min="3841" max="3841" width="15" style="106" customWidth="1"/>
    <col min="3842" max="3847" width="7.375" style="106" customWidth="1"/>
    <col min="3848" max="3848" width="68" style="106" customWidth="1"/>
    <col min="3849" max="4096" width="9" style="106" customWidth="1"/>
    <col min="4097" max="4097" width="15" style="106" customWidth="1"/>
    <col min="4098" max="4103" width="7.375" style="106" customWidth="1"/>
    <col min="4104" max="4104" width="68" style="106" customWidth="1"/>
    <col min="4105" max="4352" width="9" style="106" customWidth="1"/>
    <col min="4353" max="4353" width="15" style="106" customWidth="1"/>
    <col min="4354" max="4359" width="7.375" style="106" customWidth="1"/>
    <col min="4360" max="4360" width="68" style="106" customWidth="1"/>
    <col min="4361" max="4608" width="9" style="106" customWidth="1"/>
    <col min="4609" max="4609" width="15" style="106" customWidth="1"/>
    <col min="4610" max="4615" width="7.375" style="106" customWidth="1"/>
    <col min="4616" max="4616" width="68" style="106" customWidth="1"/>
    <col min="4617" max="4864" width="9" style="106" customWidth="1"/>
    <col min="4865" max="4865" width="15" style="106" customWidth="1"/>
    <col min="4866" max="4871" width="7.375" style="106" customWidth="1"/>
    <col min="4872" max="4872" width="68" style="106" customWidth="1"/>
    <col min="4873" max="5120" width="9" style="106" customWidth="1"/>
    <col min="5121" max="5121" width="15" style="106" customWidth="1"/>
    <col min="5122" max="5127" width="7.375" style="106" customWidth="1"/>
    <col min="5128" max="5128" width="68" style="106" customWidth="1"/>
    <col min="5129" max="5376" width="9" style="106" customWidth="1"/>
    <col min="5377" max="5377" width="15" style="106" customWidth="1"/>
    <col min="5378" max="5383" width="7.375" style="106" customWidth="1"/>
    <col min="5384" max="5384" width="68" style="106" customWidth="1"/>
    <col min="5385" max="5632" width="9" style="106" customWidth="1"/>
    <col min="5633" max="5633" width="15" style="106" customWidth="1"/>
    <col min="5634" max="5639" width="7.375" style="106" customWidth="1"/>
    <col min="5640" max="5640" width="68" style="106" customWidth="1"/>
    <col min="5641" max="5888" width="9" style="106" customWidth="1"/>
    <col min="5889" max="5889" width="15" style="106" customWidth="1"/>
    <col min="5890" max="5895" width="7.375" style="106" customWidth="1"/>
    <col min="5896" max="5896" width="68" style="106" customWidth="1"/>
    <col min="5897" max="6144" width="9" style="106" customWidth="1"/>
    <col min="6145" max="6145" width="15" style="106" customWidth="1"/>
    <col min="6146" max="6151" width="7.375" style="106" customWidth="1"/>
    <col min="6152" max="6152" width="68" style="106" customWidth="1"/>
    <col min="6153" max="6400" width="9" style="106" customWidth="1"/>
    <col min="6401" max="6401" width="15" style="106" customWidth="1"/>
    <col min="6402" max="6407" width="7.375" style="106" customWidth="1"/>
    <col min="6408" max="6408" width="68" style="106" customWidth="1"/>
    <col min="6409" max="6656" width="9" style="106" customWidth="1"/>
    <col min="6657" max="6657" width="15" style="106" customWidth="1"/>
    <col min="6658" max="6663" width="7.375" style="106" customWidth="1"/>
    <col min="6664" max="6664" width="68" style="106" customWidth="1"/>
    <col min="6665" max="6912" width="9" style="106" customWidth="1"/>
    <col min="6913" max="6913" width="15" style="106" customWidth="1"/>
    <col min="6914" max="6919" width="7.375" style="106" customWidth="1"/>
    <col min="6920" max="6920" width="68" style="106" customWidth="1"/>
    <col min="6921" max="7168" width="9" style="106" customWidth="1"/>
    <col min="7169" max="7169" width="15" style="106" customWidth="1"/>
    <col min="7170" max="7175" width="7.375" style="106" customWidth="1"/>
    <col min="7176" max="7176" width="68" style="106" customWidth="1"/>
    <col min="7177" max="7424" width="9" style="106" customWidth="1"/>
    <col min="7425" max="7425" width="15" style="106" customWidth="1"/>
    <col min="7426" max="7431" width="7.375" style="106" customWidth="1"/>
    <col min="7432" max="7432" width="68" style="106" customWidth="1"/>
    <col min="7433" max="7680" width="9" style="106" customWidth="1"/>
    <col min="7681" max="7681" width="15" style="106" customWidth="1"/>
    <col min="7682" max="7687" width="7.375" style="106" customWidth="1"/>
    <col min="7688" max="7688" width="68" style="106" customWidth="1"/>
    <col min="7689" max="7936" width="9" style="106" customWidth="1"/>
    <col min="7937" max="7937" width="15" style="106" customWidth="1"/>
    <col min="7938" max="7943" width="7.375" style="106" customWidth="1"/>
    <col min="7944" max="7944" width="68" style="106" customWidth="1"/>
    <col min="7945" max="8192" width="9" style="106" customWidth="1"/>
    <col min="8193" max="8193" width="15" style="106" customWidth="1"/>
    <col min="8194" max="8199" width="7.375" style="106" customWidth="1"/>
    <col min="8200" max="8200" width="68" style="106" customWidth="1"/>
    <col min="8201" max="8448" width="9" style="106" customWidth="1"/>
    <col min="8449" max="8449" width="15" style="106" customWidth="1"/>
    <col min="8450" max="8455" width="7.375" style="106" customWidth="1"/>
    <col min="8456" max="8456" width="68" style="106" customWidth="1"/>
    <col min="8457" max="8704" width="9" style="106" customWidth="1"/>
    <col min="8705" max="8705" width="15" style="106" customWidth="1"/>
    <col min="8706" max="8711" width="7.375" style="106" customWidth="1"/>
    <col min="8712" max="8712" width="68" style="106" customWidth="1"/>
    <col min="8713" max="8960" width="9" style="106" customWidth="1"/>
    <col min="8961" max="8961" width="15" style="106" customWidth="1"/>
    <col min="8962" max="8967" width="7.375" style="106" customWidth="1"/>
    <col min="8968" max="8968" width="68" style="106" customWidth="1"/>
    <col min="8969" max="9216" width="9" style="106" customWidth="1"/>
    <col min="9217" max="9217" width="15" style="106" customWidth="1"/>
    <col min="9218" max="9223" width="7.375" style="106" customWidth="1"/>
    <col min="9224" max="9224" width="68" style="106" customWidth="1"/>
    <col min="9225" max="9472" width="9" style="106" customWidth="1"/>
    <col min="9473" max="9473" width="15" style="106" customWidth="1"/>
    <col min="9474" max="9479" width="7.375" style="106" customWidth="1"/>
    <col min="9480" max="9480" width="68" style="106" customWidth="1"/>
    <col min="9481" max="9728" width="9" style="106" customWidth="1"/>
    <col min="9729" max="9729" width="15" style="106" customWidth="1"/>
    <col min="9730" max="9735" width="7.375" style="106" customWidth="1"/>
    <col min="9736" max="9736" width="68" style="106" customWidth="1"/>
    <col min="9737" max="9984" width="9" style="106" customWidth="1"/>
    <col min="9985" max="9985" width="15" style="106" customWidth="1"/>
    <col min="9986" max="9991" width="7.375" style="106" customWidth="1"/>
    <col min="9992" max="9992" width="68" style="106" customWidth="1"/>
    <col min="9993" max="10240" width="9" style="106" customWidth="1"/>
    <col min="10241" max="10241" width="15" style="106" customWidth="1"/>
    <col min="10242" max="10247" width="7.375" style="106" customWidth="1"/>
    <col min="10248" max="10248" width="68" style="106" customWidth="1"/>
    <col min="10249" max="10496" width="9" style="106" customWidth="1"/>
    <col min="10497" max="10497" width="15" style="106" customWidth="1"/>
    <col min="10498" max="10503" width="7.375" style="106" customWidth="1"/>
    <col min="10504" max="10504" width="68" style="106" customWidth="1"/>
    <col min="10505" max="10752" width="9" style="106" customWidth="1"/>
    <col min="10753" max="10753" width="15" style="106" customWidth="1"/>
    <col min="10754" max="10759" width="7.375" style="106" customWidth="1"/>
    <col min="10760" max="10760" width="68" style="106" customWidth="1"/>
    <col min="10761" max="11008" width="9" style="106" customWidth="1"/>
    <col min="11009" max="11009" width="15" style="106" customWidth="1"/>
    <col min="11010" max="11015" width="7.375" style="106" customWidth="1"/>
    <col min="11016" max="11016" width="68" style="106" customWidth="1"/>
    <col min="11017" max="11264" width="9" style="106" customWidth="1"/>
    <col min="11265" max="11265" width="15" style="106" customWidth="1"/>
    <col min="11266" max="11271" width="7.375" style="106" customWidth="1"/>
    <col min="11272" max="11272" width="68" style="106" customWidth="1"/>
    <col min="11273" max="11520" width="9" style="106" customWidth="1"/>
    <col min="11521" max="11521" width="15" style="106" customWidth="1"/>
    <col min="11522" max="11527" width="7.375" style="106" customWidth="1"/>
    <col min="11528" max="11528" width="68" style="106" customWidth="1"/>
    <col min="11529" max="11776" width="9" style="106" customWidth="1"/>
    <col min="11777" max="11777" width="15" style="106" customWidth="1"/>
    <col min="11778" max="11783" width="7.375" style="106" customWidth="1"/>
    <col min="11784" max="11784" width="68" style="106" customWidth="1"/>
    <col min="11785" max="12032" width="9" style="106" customWidth="1"/>
    <col min="12033" max="12033" width="15" style="106" customWidth="1"/>
    <col min="12034" max="12039" width="7.375" style="106" customWidth="1"/>
    <col min="12040" max="12040" width="68" style="106" customWidth="1"/>
    <col min="12041" max="12288" width="9" style="106" customWidth="1"/>
    <col min="12289" max="12289" width="15" style="106" customWidth="1"/>
    <col min="12290" max="12295" width="7.375" style="106" customWidth="1"/>
    <col min="12296" max="12296" width="68" style="106" customWidth="1"/>
    <col min="12297" max="12544" width="9" style="106" customWidth="1"/>
    <col min="12545" max="12545" width="15" style="106" customWidth="1"/>
    <col min="12546" max="12551" width="7.375" style="106" customWidth="1"/>
    <col min="12552" max="12552" width="68" style="106" customWidth="1"/>
    <col min="12553" max="12800" width="9" style="106" customWidth="1"/>
    <col min="12801" max="12801" width="15" style="106" customWidth="1"/>
    <col min="12802" max="12807" width="7.375" style="106" customWidth="1"/>
    <col min="12808" max="12808" width="68" style="106" customWidth="1"/>
    <col min="12809" max="13056" width="9" style="106" customWidth="1"/>
    <col min="13057" max="13057" width="15" style="106" customWidth="1"/>
    <col min="13058" max="13063" width="7.375" style="106" customWidth="1"/>
    <col min="13064" max="13064" width="68" style="106" customWidth="1"/>
    <col min="13065" max="13312" width="9" style="106" customWidth="1"/>
    <col min="13313" max="13313" width="15" style="106" customWidth="1"/>
    <col min="13314" max="13319" width="7.375" style="106" customWidth="1"/>
    <col min="13320" max="13320" width="68" style="106" customWidth="1"/>
    <col min="13321" max="13568" width="9" style="106" customWidth="1"/>
    <col min="13569" max="13569" width="15" style="106" customWidth="1"/>
    <col min="13570" max="13575" width="7.375" style="106" customWidth="1"/>
    <col min="13576" max="13576" width="68" style="106" customWidth="1"/>
    <col min="13577" max="13824" width="9" style="106" customWidth="1"/>
    <col min="13825" max="13825" width="15" style="106" customWidth="1"/>
    <col min="13826" max="13831" width="7.375" style="106" customWidth="1"/>
    <col min="13832" max="13832" width="68" style="106" customWidth="1"/>
    <col min="13833" max="14080" width="9" style="106" customWidth="1"/>
    <col min="14081" max="14081" width="15" style="106" customWidth="1"/>
    <col min="14082" max="14087" width="7.375" style="106" customWidth="1"/>
    <col min="14088" max="14088" width="68" style="106" customWidth="1"/>
    <col min="14089" max="14336" width="9" style="106" customWidth="1"/>
    <col min="14337" max="14337" width="15" style="106" customWidth="1"/>
    <col min="14338" max="14343" width="7.375" style="106" customWidth="1"/>
    <col min="14344" max="14344" width="68" style="106" customWidth="1"/>
    <col min="14345" max="14592" width="9" style="106" customWidth="1"/>
    <col min="14593" max="14593" width="15" style="106" customWidth="1"/>
    <col min="14594" max="14599" width="7.375" style="106" customWidth="1"/>
    <col min="14600" max="14600" width="68" style="106" customWidth="1"/>
    <col min="14601" max="14848" width="9" style="106" customWidth="1"/>
    <col min="14849" max="14849" width="15" style="106" customWidth="1"/>
    <col min="14850" max="14855" width="7.375" style="106" customWidth="1"/>
    <col min="14856" max="14856" width="68" style="106" customWidth="1"/>
    <col min="14857" max="15104" width="9" style="106" customWidth="1"/>
    <col min="15105" max="15105" width="15" style="106" customWidth="1"/>
    <col min="15106" max="15111" width="7.375" style="106" customWidth="1"/>
    <col min="15112" max="15112" width="68" style="106" customWidth="1"/>
    <col min="15113" max="15360" width="9" style="106" customWidth="1"/>
    <col min="15361" max="15361" width="15" style="106" customWidth="1"/>
    <col min="15362" max="15367" width="7.375" style="106" customWidth="1"/>
    <col min="15368" max="15368" width="68" style="106" customWidth="1"/>
    <col min="15369" max="15616" width="9" style="106" customWidth="1"/>
    <col min="15617" max="15617" width="15" style="106" customWidth="1"/>
    <col min="15618" max="15623" width="7.375" style="106" customWidth="1"/>
    <col min="15624" max="15624" width="68" style="106" customWidth="1"/>
    <col min="15625" max="15872" width="9" style="106" customWidth="1"/>
    <col min="15873" max="15873" width="15" style="106" customWidth="1"/>
    <col min="15874" max="15879" width="7.375" style="106" customWidth="1"/>
    <col min="15880" max="15880" width="68" style="106" customWidth="1"/>
    <col min="15881" max="16128" width="9" style="106" customWidth="1"/>
    <col min="16129" max="16129" width="15" style="106" customWidth="1"/>
    <col min="16130" max="16135" width="7.375" style="106" customWidth="1"/>
    <col min="16136" max="16136" width="68" style="106" customWidth="1"/>
    <col min="16137" max="16384" width="9" style="106" customWidth="1"/>
  </cols>
  <sheetData>
    <row r="1" spans="1:8" ht="49.5" customHeight="1" x14ac:dyDescent="0.2">
      <c r="A1" s="203" t="s">
        <v>856</v>
      </c>
      <c r="B1" s="204"/>
      <c r="C1" s="204"/>
      <c r="D1" s="204"/>
      <c r="E1" s="204"/>
      <c r="F1" s="204"/>
      <c r="G1" s="204"/>
      <c r="H1" s="204"/>
    </row>
    <row r="2" spans="1:8" x14ac:dyDescent="0.2">
      <c r="A2" s="275"/>
      <c r="B2" s="276" t="s">
        <v>745</v>
      </c>
      <c r="C2" s="239"/>
      <c r="D2" s="239"/>
      <c r="E2" s="239"/>
      <c r="F2" s="239"/>
      <c r="G2" s="239"/>
    </row>
    <row r="3" spans="1:8" ht="13.5" customHeight="1" x14ac:dyDescent="0.2">
      <c r="A3" s="239"/>
      <c r="B3" s="94" t="s">
        <v>857</v>
      </c>
      <c r="C3" s="94" t="s">
        <v>858</v>
      </c>
      <c r="D3" s="94" t="s">
        <v>859</v>
      </c>
      <c r="E3" s="94" t="s">
        <v>860</v>
      </c>
      <c r="F3" s="94" t="s">
        <v>861</v>
      </c>
      <c r="G3" s="94" t="s">
        <v>862</v>
      </c>
    </row>
    <row r="4" spans="1:8" ht="22.5" customHeight="1" x14ac:dyDescent="0.2">
      <c r="A4" s="239"/>
      <c r="B4" s="95" t="s">
        <v>755</v>
      </c>
      <c r="C4" s="95" t="s">
        <v>755</v>
      </c>
      <c r="D4" s="95" t="s">
        <v>755</v>
      </c>
      <c r="E4" s="95" t="s">
        <v>755</v>
      </c>
      <c r="F4" s="95" t="s">
        <v>755</v>
      </c>
      <c r="G4" s="95" t="s">
        <v>755</v>
      </c>
    </row>
    <row r="5" spans="1:8" ht="13.5" customHeight="1" x14ac:dyDescent="0.2">
      <c r="A5" s="96" t="s">
        <v>104</v>
      </c>
      <c r="B5" s="97">
        <v>29461100</v>
      </c>
      <c r="C5" s="97">
        <v>28001300</v>
      </c>
      <c r="D5" s="97">
        <v>29498900</v>
      </c>
      <c r="E5" s="97">
        <v>20109100</v>
      </c>
      <c r="F5" s="97">
        <v>19194900</v>
      </c>
      <c r="G5" s="97">
        <v>25504400</v>
      </c>
    </row>
    <row r="6" spans="1:8" ht="13.5" customHeight="1" x14ac:dyDescent="0.2">
      <c r="A6" s="96" t="s">
        <v>107</v>
      </c>
      <c r="B6" s="97">
        <v>29507000</v>
      </c>
      <c r="C6" s="97">
        <v>28053700</v>
      </c>
      <c r="D6" s="97">
        <v>29548900</v>
      </c>
      <c r="E6" s="97">
        <v>20157700</v>
      </c>
      <c r="F6" s="97">
        <v>19241300</v>
      </c>
      <c r="G6" s="97">
        <v>25556300</v>
      </c>
    </row>
    <row r="7" spans="1:8" ht="13.5" customHeight="1" x14ac:dyDescent="0.2">
      <c r="A7" s="96" t="s">
        <v>108</v>
      </c>
      <c r="B7" s="97">
        <v>29552500</v>
      </c>
      <c r="C7" s="97">
        <v>28105300</v>
      </c>
      <c r="D7" s="97">
        <v>29603300</v>
      </c>
      <c r="E7" s="97">
        <v>20206300</v>
      </c>
      <c r="F7" s="97">
        <v>19287600</v>
      </c>
      <c r="G7" s="97">
        <v>25602700</v>
      </c>
    </row>
    <row r="8" spans="1:8" ht="13.5" customHeight="1" x14ac:dyDescent="0.2">
      <c r="A8" s="96" t="s">
        <v>109</v>
      </c>
      <c r="B8" s="97">
        <v>29598100</v>
      </c>
      <c r="C8" s="97">
        <v>28156700</v>
      </c>
      <c r="D8" s="97">
        <v>29657300</v>
      </c>
      <c r="E8" s="97">
        <v>20254700</v>
      </c>
      <c r="F8" s="97">
        <v>19333900</v>
      </c>
      <c r="G8" s="97">
        <v>25649000</v>
      </c>
    </row>
    <row r="9" spans="1:8" ht="13.5" customHeight="1" x14ac:dyDescent="0.2">
      <c r="A9" s="96" t="s">
        <v>110</v>
      </c>
      <c r="B9" s="97">
        <v>29643700</v>
      </c>
      <c r="C9" s="97">
        <v>28209000</v>
      </c>
      <c r="D9" s="97">
        <v>29711600</v>
      </c>
      <c r="E9" s="97">
        <v>20303200</v>
      </c>
      <c r="F9" s="97">
        <v>19380200</v>
      </c>
      <c r="G9" s="97">
        <v>25696000</v>
      </c>
    </row>
    <row r="10" spans="1:8" ht="13.5" customHeight="1" x14ac:dyDescent="0.2">
      <c r="A10" s="96" t="s">
        <v>756</v>
      </c>
      <c r="B10" s="97">
        <v>29689500</v>
      </c>
      <c r="C10" s="97">
        <v>28261400</v>
      </c>
      <c r="D10" s="97">
        <v>29766200</v>
      </c>
      <c r="E10" s="97">
        <v>20346700</v>
      </c>
      <c r="F10" s="97">
        <v>19431200</v>
      </c>
      <c r="G10" s="97">
        <v>25743000</v>
      </c>
    </row>
    <row r="11" spans="1:8" ht="13.5" customHeight="1" x14ac:dyDescent="0.2">
      <c r="A11" s="96"/>
      <c r="B11" s="97"/>
      <c r="C11" s="97"/>
      <c r="D11" s="97"/>
      <c r="E11" s="97"/>
      <c r="F11" s="97"/>
      <c r="G11" s="97"/>
    </row>
    <row r="12" spans="1:8" ht="13.5" customHeight="1" x14ac:dyDescent="0.2">
      <c r="A12" s="96"/>
      <c r="B12" s="97"/>
      <c r="C12" s="97"/>
      <c r="D12" s="97"/>
      <c r="E12" s="97"/>
      <c r="F12" s="97"/>
      <c r="G12" s="97"/>
    </row>
    <row r="13" spans="1:8" ht="13.5" customHeight="1" x14ac:dyDescent="0.2">
      <c r="A13" s="96"/>
      <c r="B13" s="97"/>
      <c r="C13" s="97"/>
      <c r="D13" s="97"/>
      <c r="E13" s="97"/>
      <c r="F13" s="97"/>
      <c r="G13" s="97"/>
    </row>
    <row r="14" spans="1:8" ht="13.5" customHeight="1" x14ac:dyDescent="0.2">
      <c r="A14" s="96"/>
      <c r="B14" s="97"/>
      <c r="C14" s="97"/>
      <c r="D14" s="97"/>
      <c r="E14" s="97"/>
      <c r="F14" s="97"/>
      <c r="G14" s="97"/>
    </row>
    <row r="15" spans="1:8" ht="13.5" customHeight="1" x14ac:dyDescent="0.2">
      <c r="A15" s="96"/>
      <c r="B15" s="97"/>
      <c r="C15" s="97"/>
      <c r="D15" s="97"/>
      <c r="E15" s="97"/>
      <c r="F15" s="97"/>
      <c r="G15" s="97"/>
    </row>
    <row r="16" spans="1:8" ht="13.5" customHeight="1" x14ac:dyDescent="0.2">
      <c r="A16" s="96"/>
      <c r="B16" s="97"/>
      <c r="C16" s="97"/>
      <c r="D16" s="97"/>
      <c r="E16" s="97"/>
      <c r="F16" s="97"/>
      <c r="G16" s="97"/>
    </row>
    <row r="17" spans="1:7" ht="13.5" customHeight="1" x14ac:dyDescent="0.2">
      <c r="A17" s="96"/>
      <c r="B17" s="97"/>
      <c r="C17" s="97"/>
      <c r="D17" s="97"/>
      <c r="E17" s="97"/>
      <c r="F17" s="97"/>
      <c r="G17" s="97"/>
    </row>
    <row r="18" spans="1:7" ht="13.5" customHeight="1" x14ac:dyDescent="0.2">
      <c r="A18" s="96"/>
      <c r="B18" s="97"/>
      <c r="C18" s="97"/>
      <c r="D18" s="97"/>
      <c r="E18" s="97"/>
      <c r="F18" s="97"/>
      <c r="G18" s="97"/>
    </row>
    <row r="19" spans="1:7" ht="13.5" customHeight="1" x14ac:dyDescent="0.2">
      <c r="A19" s="96"/>
      <c r="B19" s="97"/>
      <c r="C19" s="97"/>
      <c r="D19" s="97"/>
      <c r="E19" s="97"/>
      <c r="F19" s="97"/>
      <c r="G19" s="97"/>
    </row>
    <row r="20" spans="1:7" ht="13.5" customHeight="1" x14ac:dyDescent="0.2">
      <c r="A20" s="96"/>
      <c r="B20" s="97"/>
      <c r="C20" s="97"/>
      <c r="D20" s="97"/>
      <c r="E20" s="97"/>
      <c r="F20" s="97"/>
      <c r="G20" s="97"/>
    </row>
    <row r="21" spans="1:7" ht="13.5" customHeight="1" x14ac:dyDescent="0.2">
      <c r="A21" s="96"/>
      <c r="B21" s="97"/>
      <c r="C21" s="97"/>
      <c r="D21" s="97"/>
      <c r="E21" s="97"/>
      <c r="F21" s="97"/>
      <c r="G21" s="97"/>
    </row>
    <row r="22" spans="1:7" ht="13.5" customHeight="1" x14ac:dyDescent="0.2">
      <c r="A22" s="96"/>
      <c r="B22" s="97"/>
      <c r="C22" s="97"/>
      <c r="D22" s="97"/>
      <c r="E22" s="97"/>
      <c r="F22" s="97"/>
      <c r="G22" s="97"/>
    </row>
    <row r="23" spans="1:7" ht="13.5" customHeight="1" x14ac:dyDescent="0.2">
      <c r="A23" s="96"/>
      <c r="B23" s="97"/>
      <c r="C23" s="97"/>
      <c r="D23" s="97"/>
      <c r="E23" s="97"/>
      <c r="F23" s="97"/>
      <c r="G23" s="97"/>
    </row>
    <row r="24" spans="1:7" ht="13.5" customHeight="1" x14ac:dyDescent="0.2">
      <c r="A24" s="96"/>
      <c r="B24" s="97"/>
      <c r="C24" s="97"/>
      <c r="D24" s="97"/>
      <c r="E24" s="97"/>
      <c r="F24" s="97"/>
      <c r="G24" s="97"/>
    </row>
    <row r="25" spans="1:7" ht="13.5" customHeight="1" x14ac:dyDescent="0.2">
      <c r="A25" s="96"/>
      <c r="B25" s="97"/>
      <c r="C25" s="97"/>
      <c r="D25" s="97"/>
      <c r="E25" s="97"/>
      <c r="F25" s="97"/>
      <c r="G25" s="97"/>
    </row>
    <row r="26" spans="1:7" ht="13.5" customHeight="1" x14ac:dyDescent="0.2">
      <c r="A26" s="96"/>
      <c r="B26" s="97"/>
      <c r="C26" s="97"/>
      <c r="D26" s="97"/>
      <c r="E26" s="97"/>
      <c r="F26" s="97"/>
      <c r="G26" s="97"/>
    </row>
    <row r="27" spans="1:7" ht="13.5" customHeight="1" x14ac:dyDescent="0.2">
      <c r="A27" s="96"/>
      <c r="B27" s="97"/>
      <c r="C27" s="97"/>
      <c r="D27" s="97"/>
      <c r="E27" s="97"/>
      <c r="F27" s="97"/>
      <c r="G27" s="97"/>
    </row>
    <row r="28" spans="1:7" ht="13.5" customHeight="1" x14ac:dyDescent="0.2">
      <c r="A28" s="96"/>
      <c r="B28" s="97"/>
      <c r="C28" s="97"/>
      <c r="D28" s="97"/>
      <c r="E28" s="97"/>
      <c r="F28" s="97"/>
      <c r="G28" s="97"/>
    </row>
    <row r="29" spans="1:7" ht="13.5" customHeight="1" x14ac:dyDescent="0.2">
      <c r="A29" s="96"/>
      <c r="B29" s="97"/>
      <c r="C29" s="97"/>
      <c r="D29" s="97"/>
      <c r="E29" s="97"/>
      <c r="F29" s="97"/>
      <c r="G29" s="97"/>
    </row>
    <row r="30" spans="1:7" ht="13.5" customHeight="1" x14ac:dyDescent="0.2">
      <c r="A30" s="96"/>
      <c r="B30" s="97"/>
      <c r="C30" s="97"/>
      <c r="D30" s="97"/>
      <c r="E30" s="97"/>
      <c r="F30" s="97"/>
      <c r="G30" s="97"/>
    </row>
    <row r="31" spans="1:7" ht="13.5" customHeight="1" x14ac:dyDescent="0.2">
      <c r="A31" s="96"/>
      <c r="B31" s="97"/>
      <c r="C31" s="97"/>
      <c r="D31" s="97"/>
      <c r="E31" s="97"/>
      <c r="F31" s="97"/>
      <c r="G31" s="97"/>
    </row>
    <row r="32" spans="1:7" ht="13.5" customHeight="1" x14ac:dyDescent="0.2">
      <c r="A32" s="96"/>
      <c r="B32" s="97"/>
      <c r="C32" s="97"/>
      <c r="D32" s="97"/>
      <c r="E32" s="97"/>
      <c r="F32" s="97"/>
      <c r="G32" s="97"/>
    </row>
    <row r="33" spans="1:8" ht="13.5" customHeight="1" x14ac:dyDescent="0.2">
      <c r="A33" s="96"/>
      <c r="B33" s="97"/>
      <c r="C33" s="97"/>
      <c r="D33" s="97"/>
      <c r="E33" s="97"/>
      <c r="F33" s="97"/>
      <c r="G33" s="97"/>
    </row>
    <row r="34" spans="1:8" ht="13.5" customHeight="1" x14ac:dyDescent="0.2">
      <c r="A34" s="96"/>
      <c r="B34" s="97"/>
      <c r="C34" s="97"/>
      <c r="D34" s="97"/>
      <c r="E34" s="97"/>
      <c r="F34" s="97"/>
      <c r="G34" s="97"/>
    </row>
    <row r="35" spans="1:8" ht="13.5" customHeight="1" x14ac:dyDescent="0.2">
      <c r="A35" s="96"/>
      <c r="B35" s="97"/>
      <c r="C35" s="97"/>
      <c r="D35" s="97"/>
      <c r="E35" s="97"/>
      <c r="F35" s="97"/>
      <c r="G35" s="97"/>
    </row>
    <row r="36" spans="1:8" ht="13.5" customHeight="1" x14ac:dyDescent="0.2">
      <c r="A36" s="96"/>
      <c r="B36" s="97"/>
      <c r="C36" s="97"/>
      <c r="D36" s="97"/>
      <c r="E36" s="97"/>
      <c r="F36" s="97"/>
      <c r="G36" s="97"/>
    </row>
    <row r="38" spans="1:8" x14ac:dyDescent="0.2">
      <c r="A38" s="106" t="str">
        <f t="shared" ref="A38:A68" si="0">A5</f>
        <v>2018/06/01</v>
      </c>
      <c r="B38" s="106">
        <f t="shared" ref="B38:G47" si="1">B6-B5</f>
        <v>45900</v>
      </c>
      <c r="C38" s="106">
        <f t="shared" si="1"/>
        <v>52400</v>
      </c>
      <c r="D38" s="106">
        <f t="shared" si="1"/>
        <v>50000</v>
      </c>
      <c r="E38" s="106">
        <f t="shared" si="1"/>
        <v>48600</v>
      </c>
      <c r="F38" s="106">
        <f t="shared" si="1"/>
        <v>46400</v>
      </c>
      <c r="G38" s="106">
        <f t="shared" si="1"/>
        <v>51900</v>
      </c>
      <c r="H38" s="106">
        <f t="shared" ref="H38:H68" si="2">SUM(B38:G38)</f>
        <v>295200</v>
      </c>
    </row>
    <row r="39" spans="1:8" x14ac:dyDescent="0.2">
      <c r="A39" s="106" t="str">
        <f t="shared" si="0"/>
        <v>2018/06/02</v>
      </c>
      <c r="B39" s="106">
        <f t="shared" si="1"/>
        <v>45500</v>
      </c>
      <c r="C39" s="106">
        <f t="shared" si="1"/>
        <v>51600</v>
      </c>
      <c r="D39" s="106">
        <f t="shared" si="1"/>
        <v>54400</v>
      </c>
      <c r="E39" s="106">
        <f t="shared" si="1"/>
        <v>48600</v>
      </c>
      <c r="F39" s="106">
        <f t="shared" si="1"/>
        <v>46300</v>
      </c>
      <c r="G39" s="106">
        <f t="shared" si="1"/>
        <v>46400</v>
      </c>
      <c r="H39" s="106">
        <f t="shared" si="2"/>
        <v>292800</v>
      </c>
    </row>
    <row r="40" spans="1:8" x14ac:dyDescent="0.2">
      <c r="A40" s="106" t="str">
        <f t="shared" si="0"/>
        <v>2018/06/03</v>
      </c>
      <c r="B40" s="106">
        <f t="shared" si="1"/>
        <v>45600</v>
      </c>
      <c r="C40" s="106">
        <f t="shared" si="1"/>
        <v>51400</v>
      </c>
      <c r="D40" s="106">
        <f t="shared" si="1"/>
        <v>54000</v>
      </c>
      <c r="E40" s="106">
        <f t="shared" si="1"/>
        <v>48400</v>
      </c>
      <c r="F40" s="106">
        <f t="shared" si="1"/>
        <v>46300</v>
      </c>
      <c r="G40" s="106">
        <f t="shared" si="1"/>
        <v>46300</v>
      </c>
      <c r="H40" s="106">
        <f t="shared" si="2"/>
        <v>292000</v>
      </c>
    </row>
    <row r="41" spans="1:8" x14ac:dyDescent="0.2">
      <c r="A41" s="106" t="str">
        <f t="shared" si="0"/>
        <v>2018/06/04</v>
      </c>
      <c r="B41" s="106">
        <f t="shared" si="1"/>
        <v>45600</v>
      </c>
      <c r="C41" s="106">
        <f t="shared" si="1"/>
        <v>52300</v>
      </c>
      <c r="D41" s="106">
        <f t="shared" si="1"/>
        <v>54300</v>
      </c>
      <c r="E41" s="106">
        <f t="shared" si="1"/>
        <v>48500</v>
      </c>
      <c r="F41" s="106">
        <f t="shared" si="1"/>
        <v>46300</v>
      </c>
      <c r="G41" s="106">
        <f t="shared" si="1"/>
        <v>47000</v>
      </c>
      <c r="H41" s="106">
        <f t="shared" si="2"/>
        <v>294000</v>
      </c>
    </row>
    <row r="42" spans="1:8" x14ac:dyDescent="0.2">
      <c r="A42" s="106" t="str">
        <f t="shared" si="0"/>
        <v>2018/06/05</v>
      </c>
      <c r="B42" s="106">
        <f t="shared" si="1"/>
        <v>45800</v>
      </c>
      <c r="C42" s="106">
        <f t="shared" si="1"/>
        <v>52400</v>
      </c>
      <c r="D42" s="106">
        <f t="shared" si="1"/>
        <v>54600</v>
      </c>
      <c r="E42" s="106">
        <f t="shared" si="1"/>
        <v>43500</v>
      </c>
      <c r="F42" s="106">
        <f t="shared" si="1"/>
        <v>51000</v>
      </c>
      <c r="G42" s="106">
        <f t="shared" si="1"/>
        <v>47000</v>
      </c>
      <c r="H42" s="106">
        <f t="shared" si="2"/>
        <v>294300</v>
      </c>
    </row>
    <row r="43" spans="1:8" x14ac:dyDescent="0.2">
      <c r="A43" s="106" t="str">
        <f t="shared" si="0"/>
        <v>2018/06/06</v>
      </c>
      <c r="B43" s="106">
        <f t="shared" si="1"/>
        <v>-29689500</v>
      </c>
      <c r="C43" s="106">
        <f t="shared" si="1"/>
        <v>-28261400</v>
      </c>
      <c r="D43" s="106">
        <f t="shared" si="1"/>
        <v>-29766200</v>
      </c>
      <c r="E43" s="106">
        <f t="shared" si="1"/>
        <v>-20346700</v>
      </c>
      <c r="F43" s="106">
        <f t="shared" si="1"/>
        <v>-19431200</v>
      </c>
      <c r="G43" s="106">
        <f t="shared" si="1"/>
        <v>-25743000</v>
      </c>
      <c r="H43" s="106">
        <f t="shared" si="2"/>
        <v>-153238000</v>
      </c>
    </row>
    <row r="44" spans="1:8" x14ac:dyDescent="0.2">
      <c r="A44" s="106">
        <f t="shared" si="0"/>
        <v>0</v>
      </c>
      <c r="B44" s="106">
        <f t="shared" si="1"/>
        <v>0</v>
      </c>
      <c r="C44" s="106">
        <f t="shared" si="1"/>
        <v>0</v>
      </c>
      <c r="D44" s="106">
        <f t="shared" si="1"/>
        <v>0</v>
      </c>
      <c r="E44" s="106">
        <f t="shared" si="1"/>
        <v>0</v>
      </c>
      <c r="F44" s="106">
        <f t="shared" si="1"/>
        <v>0</v>
      </c>
      <c r="G44" s="106">
        <f t="shared" si="1"/>
        <v>0</v>
      </c>
      <c r="H44" s="106">
        <f t="shared" si="2"/>
        <v>0</v>
      </c>
    </row>
    <row r="45" spans="1:8" x14ac:dyDescent="0.2">
      <c r="A45" s="106">
        <f t="shared" si="0"/>
        <v>0</v>
      </c>
      <c r="B45" s="106">
        <f t="shared" si="1"/>
        <v>0</v>
      </c>
      <c r="C45" s="106">
        <f t="shared" si="1"/>
        <v>0</v>
      </c>
      <c r="D45" s="106">
        <f t="shared" si="1"/>
        <v>0</v>
      </c>
      <c r="E45" s="106">
        <f t="shared" si="1"/>
        <v>0</v>
      </c>
      <c r="F45" s="106">
        <f t="shared" si="1"/>
        <v>0</v>
      </c>
      <c r="G45" s="106">
        <f t="shared" si="1"/>
        <v>0</v>
      </c>
      <c r="H45" s="106">
        <f t="shared" si="2"/>
        <v>0</v>
      </c>
    </row>
    <row r="46" spans="1:8" x14ac:dyDescent="0.2">
      <c r="A46" s="106">
        <f t="shared" si="0"/>
        <v>0</v>
      </c>
      <c r="B46" s="106">
        <f t="shared" si="1"/>
        <v>0</v>
      </c>
      <c r="C46" s="106">
        <f t="shared" si="1"/>
        <v>0</v>
      </c>
      <c r="D46" s="106">
        <f t="shared" si="1"/>
        <v>0</v>
      </c>
      <c r="E46" s="106">
        <f t="shared" si="1"/>
        <v>0</v>
      </c>
      <c r="F46" s="106">
        <f t="shared" si="1"/>
        <v>0</v>
      </c>
      <c r="G46" s="106">
        <f t="shared" si="1"/>
        <v>0</v>
      </c>
      <c r="H46" s="106">
        <f t="shared" si="2"/>
        <v>0</v>
      </c>
    </row>
    <row r="47" spans="1:8" x14ac:dyDescent="0.2">
      <c r="A47" s="106">
        <f t="shared" si="0"/>
        <v>0</v>
      </c>
      <c r="B47" s="106">
        <f t="shared" si="1"/>
        <v>0</v>
      </c>
      <c r="C47" s="106">
        <f t="shared" si="1"/>
        <v>0</v>
      </c>
      <c r="D47" s="106">
        <f t="shared" si="1"/>
        <v>0</v>
      </c>
      <c r="E47" s="106">
        <f t="shared" si="1"/>
        <v>0</v>
      </c>
      <c r="F47" s="106">
        <f t="shared" si="1"/>
        <v>0</v>
      </c>
      <c r="G47" s="106">
        <f t="shared" si="1"/>
        <v>0</v>
      </c>
      <c r="H47" s="106">
        <f t="shared" si="2"/>
        <v>0</v>
      </c>
    </row>
    <row r="48" spans="1:8" x14ac:dyDescent="0.2">
      <c r="A48" s="106">
        <f t="shared" si="0"/>
        <v>0</v>
      </c>
      <c r="B48" s="106">
        <f t="shared" ref="B48:G57" si="3">B16-B15</f>
        <v>0</v>
      </c>
      <c r="C48" s="106">
        <f t="shared" si="3"/>
        <v>0</v>
      </c>
      <c r="D48" s="106">
        <f t="shared" si="3"/>
        <v>0</v>
      </c>
      <c r="E48" s="106">
        <f t="shared" si="3"/>
        <v>0</v>
      </c>
      <c r="F48" s="106">
        <f t="shared" si="3"/>
        <v>0</v>
      </c>
      <c r="G48" s="106">
        <f t="shared" si="3"/>
        <v>0</v>
      </c>
      <c r="H48" s="106">
        <f t="shared" si="2"/>
        <v>0</v>
      </c>
    </row>
    <row r="49" spans="1:8" x14ac:dyDescent="0.2">
      <c r="A49" s="106">
        <f t="shared" si="0"/>
        <v>0</v>
      </c>
      <c r="B49" s="106">
        <f t="shared" si="3"/>
        <v>0</v>
      </c>
      <c r="C49" s="106">
        <f t="shared" si="3"/>
        <v>0</v>
      </c>
      <c r="D49" s="106">
        <f t="shared" si="3"/>
        <v>0</v>
      </c>
      <c r="E49" s="106">
        <f t="shared" si="3"/>
        <v>0</v>
      </c>
      <c r="F49" s="106">
        <f t="shared" si="3"/>
        <v>0</v>
      </c>
      <c r="G49" s="106">
        <f t="shared" si="3"/>
        <v>0</v>
      </c>
      <c r="H49" s="106">
        <f t="shared" si="2"/>
        <v>0</v>
      </c>
    </row>
    <row r="50" spans="1:8" x14ac:dyDescent="0.2">
      <c r="A50" s="106">
        <f t="shared" si="0"/>
        <v>0</v>
      </c>
      <c r="B50" s="106">
        <f t="shared" si="3"/>
        <v>0</v>
      </c>
      <c r="C50" s="106">
        <f t="shared" si="3"/>
        <v>0</v>
      </c>
      <c r="D50" s="106">
        <f t="shared" si="3"/>
        <v>0</v>
      </c>
      <c r="E50" s="106">
        <f t="shared" si="3"/>
        <v>0</v>
      </c>
      <c r="F50" s="106">
        <f t="shared" si="3"/>
        <v>0</v>
      </c>
      <c r="G50" s="106">
        <f t="shared" si="3"/>
        <v>0</v>
      </c>
      <c r="H50" s="106">
        <f t="shared" si="2"/>
        <v>0</v>
      </c>
    </row>
    <row r="51" spans="1:8" x14ac:dyDescent="0.2">
      <c r="A51" s="106">
        <f t="shared" si="0"/>
        <v>0</v>
      </c>
      <c r="B51" s="106">
        <f t="shared" si="3"/>
        <v>0</v>
      </c>
      <c r="C51" s="106">
        <f t="shared" si="3"/>
        <v>0</v>
      </c>
      <c r="D51" s="106">
        <f t="shared" si="3"/>
        <v>0</v>
      </c>
      <c r="E51" s="106">
        <f t="shared" si="3"/>
        <v>0</v>
      </c>
      <c r="F51" s="106">
        <f t="shared" si="3"/>
        <v>0</v>
      </c>
      <c r="G51" s="106">
        <f t="shared" si="3"/>
        <v>0</v>
      </c>
      <c r="H51" s="106">
        <f t="shared" si="2"/>
        <v>0</v>
      </c>
    </row>
    <row r="52" spans="1:8" x14ac:dyDescent="0.2">
      <c r="A52" s="106">
        <f t="shared" si="0"/>
        <v>0</v>
      </c>
      <c r="B52" s="106">
        <f t="shared" si="3"/>
        <v>0</v>
      </c>
      <c r="C52" s="106">
        <f t="shared" si="3"/>
        <v>0</v>
      </c>
      <c r="D52" s="106">
        <f t="shared" si="3"/>
        <v>0</v>
      </c>
      <c r="E52" s="106">
        <f t="shared" si="3"/>
        <v>0</v>
      </c>
      <c r="F52" s="106">
        <f t="shared" si="3"/>
        <v>0</v>
      </c>
      <c r="G52" s="106">
        <f t="shared" si="3"/>
        <v>0</v>
      </c>
      <c r="H52" s="106">
        <f t="shared" si="2"/>
        <v>0</v>
      </c>
    </row>
    <row r="53" spans="1:8" x14ac:dyDescent="0.2">
      <c r="A53" s="106">
        <f t="shared" si="0"/>
        <v>0</v>
      </c>
      <c r="B53" s="106">
        <f t="shared" si="3"/>
        <v>0</v>
      </c>
      <c r="C53" s="106">
        <f t="shared" si="3"/>
        <v>0</v>
      </c>
      <c r="D53" s="106">
        <f t="shared" si="3"/>
        <v>0</v>
      </c>
      <c r="E53" s="106">
        <f t="shared" si="3"/>
        <v>0</v>
      </c>
      <c r="F53" s="106">
        <f t="shared" si="3"/>
        <v>0</v>
      </c>
      <c r="G53" s="106">
        <f t="shared" si="3"/>
        <v>0</v>
      </c>
      <c r="H53" s="106">
        <f t="shared" si="2"/>
        <v>0</v>
      </c>
    </row>
    <row r="54" spans="1:8" x14ac:dyDescent="0.2">
      <c r="A54" s="106">
        <f t="shared" si="0"/>
        <v>0</v>
      </c>
      <c r="B54" s="106">
        <f t="shared" si="3"/>
        <v>0</v>
      </c>
      <c r="C54" s="106">
        <f t="shared" si="3"/>
        <v>0</v>
      </c>
      <c r="D54" s="106">
        <f t="shared" si="3"/>
        <v>0</v>
      </c>
      <c r="E54" s="106">
        <f t="shared" si="3"/>
        <v>0</v>
      </c>
      <c r="F54" s="106">
        <f t="shared" si="3"/>
        <v>0</v>
      </c>
      <c r="G54" s="106">
        <f t="shared" si="3"/>
        <v>0</v>
      </c>
      <c r="H54" s="106">
        <f t="shared" si="2"/>
        <v>0</v>
      </c>
    </row>
    <row r="55" spans="1:8" x14ac:dyDescent="0.2">
      <c r="A55" s="106">
        <f t="shared" si="0"/>
        <v>0</v>
      </c>
      <c r="B55" s="106">
        <f t="shared" si="3"/>
        <v>0</v>
      </c>
      <c r="C55" s="106">
        <f t="shared" si="3"/>
        <v>0</v>
      </c>
      <c r="D55" s="106">
        <f t="shared" si="3"/>
        <v>0</v>
      </c>
      <c r="E55" s="106">
        <f t="shared" si="3"/>
        <v>0</v>
      </c>
      <c r="F55" s="106">
        <f t="shared" si="3"/>
        <v>0</v>
      </c>
      <c r="G55" s="106">
        <f t="shared" si="3"/>
        <v>0</v>
      </c>
      <c r="H55" s="106">
        <f t="shared" si="2"/>
        <v>0</v>
      </c>
    </row>
    <row r="56" spans="1:8" x14ac:dyDescent="0.2">
      <c r="A56" s="106">
        <f t="shared" si="0"/>
        <v>0</v>
      </c>
      <c r="B56" s="106">
        <f t="shared" si="3"/>
        <v>0</v>
      </c>
      <c r="C56" s="106">
        <f t="shared" si="3"/>
        <v>0</v>
      </c>
      <c r="D56" s="106">
        <f t="shared" si="3"/>
        <v>0</v>
      </c>
      <c r="E56" s="106">
        <f t="shared" si="3"/>
        <v>0</v>
      </c>
      <c r="F56" s="106">
        <f t="shared" si="3"/>
        <v>0</v>
      </c>
      <c r="G56" s="106">
        <f t="shared" si="3"/>
        <v>0</v>
      </c>
      <c r="H56" s="106">
        <f t="shared" si="2"/>
        <v>0</v>
      </c>
    </row>
    <row r="57" spans="1:8" x14ac:dyDescent="0.2">
      <c r="A57" s="106">
        <f t="shared" si="0"/>
        <v>0</v>
      </c>
      <c r="B57" s="106">
        <f t="shared" si="3"/>
        <v>0</v>
      </c>
      <c r="C57" s="106">
        <f t="shared" si="3"/>
        <v>0</v>
      </c>
      <c r="D57" s="106">
        <f t="shared" si="3"/>
        <v>0</v>
      </c>
      <c r="E57" s="106">
        <f t="shared" si="3"/>
        <v>0</v>
      </c>
      <c r="F57" s="106">
        <f t="shared" si="3"/>
        <v>0</v>
      </c>
      <c r="G57" s="106">
        <f t="shared" si="3"/>
        <v>0</v>
      </c>
      <c r="H57" s="106">
        <f t="shared" si="2"/>
        <v>0</v>
      </c>
    </row>
    <row r="58" spans="1:8" x14ac:dyDescent="0.2">
      <c r="A58" s="106">
        <f t="shared" si="0"/>
        <v>0</v>
      </c>
      <c r="B58" s="106">
        <f t="shared" ref="B58:G67" si="4">B26-B25</f>
        <v>0</v>
      </c>
      <c r="C58" s="106">
        <f t="shared" si="4"/>
        <v>0</v>
      </c>
      <c r="D58" s="106">
        <f t="shared" si="4"/>
        <v>0</v>
      </c>
      <c r="E58" s="106">
        <f t="shared" si="4"/>
        <v>0</v>
      </c>
      <c r="F58" s="106">
        <f t="shared" si="4"/>
        <v>0</v>
      </c>
      <c r="G58" s="106">
        <f t="shared" si="4"/>
        <v>0</v>
      </c>
      <c r="H58" s="106">
        <f t="shared" si="2"/>
        <v>0</v>
      </c>
    </row>
    <row r="59" spans="1:8" x14ac:dyDescent="0.2">
      <c r="A59" s="106">
        <f t="shared" si="0"/>
        <v>0</v>
      </c>
      <c r="B59" s="106">
        <f t="shared" si="4"/>
        <v>0</v>
      </c>
      <c r="C59" s="106">
        <f t="shared" si="4"/>
        <v>0</v>
      </c>
      <c r="D59" s="106">
        <f t="shared" si="4"/>
        <v>0</v>
      </c>
      <c r="E59" s="106">
        <f t="shared" si="4"/>
        <v>0</v>
      </c>
      <c r="F59" s="106">
        <f t="shared" si="4"/>
        <v>0</v>
      </c>
      <c r="G59" s="106">
        <f t="shared" si="4"/>
        <v>0</v>
      </c>
      <c r="H59" s="106">
        <f t="shared" si="2"/>
        <v>0</v>
      </c>
    </row>
    <row r="60" spans="1:8" x14ac:dyDescent="0.2">
      <c r="A60" s="106">
        <f t="shared" si="0"/>
        <v>0</v>
      </c>
      <c r="B60" s="106">
        <f t="shared" si="4"/>
        <v>0</v>
      </c>
      <c r="C60" s="106">
        <f t="shared" si="4"/>
        <v>0</v>
      </c>
      <c r="D60" s="106">
        <f t="shared" si="4"/>
        <v>0</v>
      </c>
      <c r="E60" s="106">
        <f t="shared" si="4"/>
        <v>0</v>
      </c>
      <c r="F60" s="106">
        <f t="shared" si="4"/>
        <v>0</v>
      </c>
      <c r="G60" s="106">
        <f t="shared" si="4"/>
        <v>0</v>
      </c>
      <c r="H60" s="106">
        <f t="shared" si="2"/>
        <v>0</v>
      </c>
    </row>
    <row r="61" spans="1:8" x14ac:dyDescent="0.2">
      <c r="A61" s="106">
        <f t="shared" si="0"/>
        <v>0</v>
      </c>
      <c r="B61" s="106">
        <f t="shared" si="4"/>
        <v>0</v>
      </c>
      <c r="C61" s="106">
        <f t="shared" si="4"/>
        <v>0</v>
      </c>
      <c r="D61" s="106">
        <f t="shared" si="4"/>
        <v>0</v>
      </c>
      <c r="E61" s="106">
        <f t="shared" si="4"/>
        <v>0</v>
      </c>
      <c r="F61" s="106">
        <f t="shared" si="4"/>
        <v>0</v>
      </c>
      <c r="G61" s="106">
        <f t="shared" si="4"/>
        <v>0</v>
      </c>
      <c r="H61" s="106">
        <f t="shared" si="2"/>
        <v>0</v>
      </c>
    </row>
    <row r="62" spans="1:8" x14ac:dyDescent="0.2">
      <c r="A62" s="106">
        <f t="shared" si="0"/>
        <v>0</v>
      </c>
      <c r="B62" s="106">
        <f t="shared" si="4"/>
        <v>0</v>
      </c>
      <c r="C62" s="106">
        <f t="shared" si="4"/>
        <v>0</v>
      </c>
      <c r="D62" s="106">
        <f t="shared" si="4"/>
        <v>0</v>
      </c>
      <c r="E62" s="106">
        <f t="shared" si="4"/>
        <v>0</v>
      </c>
      <c r="F62" s="106">
        <f t="shared" si="4"/>
        <v>0</v>
      </c>
      <c r="G62" s="106">
        <f t="shared" si="4"/>
        <v>0</v>
      </c>
      <c r="H62" s="106">
        <f t="shared" si="2"/>
        <v>0</v>
      </c>
    </row>
    <row r="63" spans="1:8" x14ac:dyDescent="0.2">
      <c r="A63" s="106">
        <f t="shared" si="0"/>
        <v>0</v>
      </c>
      <c r="B63" s="106">
        <f t="shared" si="4"/>
        <v>0</v>
      </c>
      <c r="C63" s="106">
        <f t="shared" si="4"/>
        <v>0</v>
      </c>
      <c r="D63" s="106">
        <f t="shared" si="4"/>
        <v>0</v>
      </c>
      <c r="E63" s="106">
        <f t="shared" si="4"/>
        <v>0</v>
      </c>
      <c r="F63" s="106">
        <f t="shared" si="4"/>
        <v>0</v>
      </c>
      <c r="G63" s="106">
        <f t="shared" si="4"/>
        <v>0</v>
      </c>
      <c r="H63" s="106">
        <f t="shared" si="2"/>
        <v>0</v>
      </c>
    </row>
    <row r="64" spans="1:8" x14ac:dyDescent="0.2">
      <c r="A64" s="106">
        <f t="shared" si="0"/>
        <v>0</v>
      </c>
      <c r="B64" s="106">
        <f t="shared" si="4"/>
        <v>0</v>
      </c>
      <c r="C64" s="106">
        <f t="shared" si="4"/>
        <v>0</v>
      </c>
      <c r="D64" s="106">
        <f t="shared" si="4"/>
        <v>0</v>
      </c>
      <c r="E64" s="106">
        <f t="shared" si="4"/>
        <v>0</v>
      </c>
      <c r="F64" s="106">
        <f t="shared" si="4"/>
        <v>0</v>
      </c>
      <c r="G64" s="106">
        <f t="shared" si="4"/>
        <v>0</v>
      </c>
      <c r="H64" s="106">
        <f t="shared" si="2"/>
        <v>0</v>
      </c>
    </row>
    <row r="65" spans="1:8" x14ac:dyDescent="0.2">
      <c r="A65" s="106">
        <f t="shared" si="0"/>
        <v>0</v>
      </c>
      <c r="B65" s="106">
        <f t="shared" si="4"/>
        <v>0</v>
      </c>
      <c r="C65" s="106">
        <f t="shared" si="4"/>
        <v>0</v>
      </c>
      <c r="D65" s="106">
        <f t="shared" si="4"/>
        <v>0</v>
      </c>
      <c r="E65" s="106">
        <f t="shared" si="4"/>
        <v>0</v>
      </c>
      <c r="F65" s="106">
        <f t="shared" si="4"/>
        <v>0</v>
      </c>
      <c r="G65" s="106">
        <f t="shared" si="4"/>
        <v>0</v>
      </c>
      <c r="H65" s="106">
        <f t="shared" si="2"/>
        <v>0</v>
      </c>
    </row>
    <row r="66" spans="1:8" x14ac:dyDescent="0.2">
      <c r="A66" s="106">
        <f t="shared" si="0"/>
        <v>0</v>
      </c>
      <c r="B66" s="106">
        <f t="shared" si="4"/>
        <v>0</v>
      </c>
      <c r="C66" s="106">
        <f t="shared" si="4"/>
        <v>0</v>
      </c>
      <c r="D66" s="106">
        <f t="shared" si="4"/>
        <v>0</v>
      </c>
      <c r="E66" s="106">
        <f t="shared" si="4"/>
        <v>0</v>
      </c>
      <c r="F66" s="106">
        <f t="shared" si="4"/>
        <v>0</v>
      </c>
      <c r="G66" s="106">
        <f t="shared" si="4"/>
        <v>0</v>
      </c>
      <c r="H66" s="106">
        <f t="shared" si="2"/>
        <v>0</v>
      </c>
    </row>
    <row r="67" spans="1:8" x14ac:dyDescent="0.2">
      <c r="A67" s="106">
        <f t="shared" si="0"/>
        <v>0</v>
      </c>
      <c r="B67" s="106">
        <f t="shared" si="4"/>
        <v>0</v>
      </c>
      <c r="C67" s="106">
        <f t="shared" si="4"/>
        <v>0</v>
      </c>
      <c r="D67" s="106">
        <f t="shared" si="4"/>
        <v>0</v>
      </c>
      <c r="E67" s="106">
        <f t="shared" si="4"/>
        <v>0</v>
      </c>
      <c r="F67" s="106">
        <f t="shared" si="4"/>
        <v>0</v>
      </c>
      <c r="G67" s="106">
        <f t="shared" si="4"/>
        <v>0</v>
      </c>
      <c r="H67" s="106">
        <f t="shared" si="2"/>
        <v>0</v>
      </c>
    </row>
    <row r="68" spans="1:8" x14ac:dyDescent="0.2">
      <c r="A68" s="106">
        <f t="shared" si="0"/>
        <v>0</v>
      </c>
      <c r="B68" s="106">
        <f t="shared" ref="B68:G77" si="5">B36-B35</f>
        <v>0</v>
      </c>
      <c r="C68" s="106">
        <f t="shared" si="5"/>
        <v>0</v>
      </c>
      <c r="D68" s="106">
        <f t="shared" si="5"/>
        <v>0</v>
      </c>
      <c r="E68" s="106">
        <f t="shared" si="5"/>
        <v>0</v>
      </c>
      <c r="F68" s="106">
        <f t="shared" si="5"/>
        <v>0</v>
      </c>
      <c r="G68" s="106">
        <f t="shared" si="5"/>
        <v>0</v>
      </c>
      <c r="H68" s="106">
        <f t="shared" si="2"/>
        <v>0</v>
      </c>
    </row>
  </sheetData>
  <mergeCells count="2">
    <mergeCell ref="A2:A4"/>
    <mergeCell ref="B2:G2"/>
  </mergeCells>
  <phoneticPr fontId="8" type="noConversion"/>
  <hyperlinks>
    <hyperlink ref="B4" r:id="rId1" xr:uid="{00000000-0004-0000-0C00-000000000000}"/>
    <hyperlink ref="C4" r:id="rId2" xr:uid="{00000000-0004-0000-0C00-000001000000}"/>
    <hyperlink ref="D4" r:id="rId3" xr:uid="{00000000-0004-0000-0C00-000002000000}"/>
    <hyperlink ref="E4" r:id="rId4" xr:uid="{00000000-0004-0000-0C00-000003000000}"/>
    <hyperlink ref="F4" r:id="rId5" xr:uid="{00000000-0004-0000-0C00-000004000000}"/>
    <hyperlink ref="G4" r:id="rId6" xr:uid="{00000000-0004-0000-0C00-000005000000}"/>
  </hyperlinks>
  <pageMargins left="0.75" right="0.75" top="1" bottom="1" header="0" footer="0"/>
  <pageSetup paperSize="9" orientation="landscape" horizontalDpi="4294967293" verticalDpi="4294967293" r:id="rId7"/>
  <headerFooter alignWithMargins="0">
    <oddFooter>&amp;L&amp;"宋体"&amp;9 制表人：唐波 &amp;C&amp;"宋体"&amp;9 共&amp;N页  第&amp;P页 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5"/>
  <sheetViews>
    <sheetView showGridLines="0" topLeftCell="A4" workbookViewId="0">
      <selection activeCell="K11" sqref="K11"/>
    </sheetView>
  </sheetViews>
  <sheetFormatPr defaultRowHeight="12.75" x14ac:dyDescent="0.2"/>
  <cols>
    <col min="1" max="1" width="15" style="106" customWidth="1"/>
    <col min="2" max="5" width="7.375" style="106" customWidth="1"/>
    <col min="6" max="6" width="10.125" style="106" customWidth="1"/>
    <col min="7" max="256" width="9" style="106" customWidth="1"/>
    <col min="257" max="257" width="15" style="106" customWidth="1"/>
    <col min="258" max="261" width="7.375" style="106" customWidth="1"/>
    <col min="262" max="262" width="82.875" style="106" customWidth="1"/>
    <col min="263" max="512" width="9" style="106" customWidth="1"/>
    <col min="513" max="513" width="15" style="106" customWidth="1"/>
    <col min="514" max="517" width="7.375" style="106" customWidth="1"/>
    <col min="518" max="518" width="82.875" style="106" customWidth="1"/>
    <col min="519" max="768" width="9" style="106" customWidth="1"/>
    <col min="769" max="769" width="15" style="106" customWidth="1"/>
    <col min="770" max="773" width="7.375" style="106" customWidth="1"/>
    <col min="774" max="774" width="82.875" style="106" customWidth="1"/>
    <col min="775" max="1024" width="9" style="106" customWidth="1"/>
    <col min="1025" max="1025" width="15" style="106" customWidth="1"/>
    <col min="1026" max="1029" width="7.375" style="106" customWidth="1"/>
    <col min="1030" max="1030" width="82.875" style="106" customWidth="1"/>
    <col min="1031" max="1280" width="9" style="106" customWidth="1"/>
    <col min="1281" max="1281" width="15" style="106" customWidth="1"/>
    <col min="1282" max="1285" width="7.375" style="106" customWidth="1"/>
    <col min="1286" max="1286" width="82.875" style="106" customWidth="1"/>
    <col min="1287" max="1536" width="9" style="106" customWidth="1"/>
    <col min="1537" max="1537" width="15" style="106" customWidth="1"/>
    <col min="1538" max="1541" width="7.375" style="106" customWidth="1"/>
    <col min="1542" max="1542" width="82.875" style="106" customWidth="1"/>
    <col min="1543" max="1792" width="9" style="106" customWidth="1"/>
    <col min="1793" max="1793" width="15" style="106" customWidth="1"/>
    <col min="1794" max="1797" width="7.375" style="106" customWidth="1"/>
    <col min="1798" max="1798" width="82.875" style="106" customWidth="1"/>
    <col min="1799" max="2048" width="9" style="106" customWidth="1"/>
    <col min="2049" max="2049" width="15" style="106" customWidth="1"/>
    <col min="2050" max="2053" width="7.375" style="106" customWidth="1"/>
    <col min="2054" max="2054" width="82.875" style="106" customWidth="1"/>
    <col min="2055" max="2304" width="9" style="106" customWidth="1"/>
    <col min="2305" max="2305" width="15" style="106" customWidth="1"/>
    <col min="2306" max="2309" width="7.375" style="106" customWidth="1"/>
    <col min="2310" max="2310" width="82.875" style="106" customWidth="1"/>
    <col min="2311" max="2560" width="9" style="106" customWidth="1"/>
    <col min="2561" max="2561" width="15" style="106" customWidth="1"/>
    <col min="2562" max="2565" width="7.375" style="106" customWidth="1"/>
    <col min="2566" max="2566" width="82.875" style="106" customWidth="1"/>
    <col min="2567" max="2816" width="9" style="106" customWidth="1"/>
    <col min="2817" max="2817" width="15" style="106" customWidth="1"/>
    <col min="2818" max="2821" width="7.375" style="106" customWidth="1"/>
    <col min="2822" max="2822" width="82.875" style="106" customWidth="1"/>
    <col min="2823" max="3072" width="9" style="106" customWidth="1"/>
    <col min="3073" max="3073" width="15" style="106" customWidth="1"/>
    <col min="3074" max="3077" width="7.375" style="106" customWidth="1"/>
    <col min="3078" max="3078" width="82.875" style="106" customWidth="1"/>
    <col min="3079" max="3328" width="9" style="106" customWidth="1"/>
    <col min="3329" max="3329" width="15" style="106" customWidth="1"/>
    <col min="3330" max="3333" width="7.375" style="106" customWidth="1"/>
    <col min="3334" max="3334" width="82.875" style="106" customWidth="1"/>
    <col min="3335" max="3584" width="9" style="106" customWidth="1"/>
    <col min="3585" max="3585" width="15" style="106" customWidth="1"/>
    <col min="3586" max="3589" width="7.375" style="106" customWidth="1"/>
    <col min="3590" max="3590" width="82.875" style="106" customWidth="1"/>
    <col min="3591" max="3840" width="9" style="106" customWidth="1"/>
    <col min="3841" max="3841" width="15" style="106" customWidth="1"/>
    <col min="3842" max="3845" width="7.375" style="106" customWidth="1"/>
    <col min="3846" max="3846" width="82.875" style="106" customWidth="1"/>
    <col min="3847" max="4096" width="9" style="106" customWidth="1"/>
    <col min="4097" max="4097" width="15" style="106" customWidth="1"/>
    <col min="4098" max="4101" width="7.375" style="106" customWidth="1"/>
    <col min="4102" max="4102" width="82.875" style="106" customWidth="1"/>
    <col min="4103" max="4352" width="9" style="106" customWidth="1"/>
    <col min="4353" max="4353" width="15" style="106" customWidth="1"/>
    <col min="4354" max="4357" width="7.375" style="106" customWidth="1"/>
    <col min="4358" max="4358" width="82.875" style="106" customWidth="1"/>
    <col min="4359" max="4608" width="9" style="106" customWidth="1"/>
    <col min="4609" max="4609" width="15" style="106" customWidth="1"/>
    <col min="4610" max="4613" width="7.375" style="106" customWidth="1"/>
    <col min="4614" max="4614" width="82.875" style="106" customWidth="1"/>
    <col min="4615" max="4864" width="9" style="106" customWidth="1"/>
    <col min="4865" max="4865" width="15" style="106" customWidth="1"/>
    <col min="4866" max="4869" width="7.375" style="106" customWidth="1"/>
    <col min="4870" max="4870" width="82.875" style="106" customWidth="1"/>
    <col min="4871" max="5120" width="9" style="106" customWidth="1"/>
    <col min="5121" max="5121" width="15" style="106" customWidth="1"/>
    <col min="5122" max="5125" width="7.375" style="106" customWidth="1"/>
    <col min="5126" max="5126" width="82.875" style="106" customWidth="1"/>
    <col min="5127" max="5376" width="9" style="106" customWidth="1"/>
    <col min="5377" max="5377" width="15" style="106" customWidth="1"/>
    <col min="5378" max="5381" width="7.375" style="106" customWidth="1"/>
    <col min="5382" max="5382" width="82.875" style="106" customWidth="1"/>
    <col min="5383" max="5632" width="9" style="106" customWidth="1"/>
    <col min="5633" max="5633" width="15" style="106" customWidth="1"/>
    <col min="5634" max="5637" width="7.375" style="106" customWidth="1"/>
    <col min="5638" max="5638" width="82.875" style="106" customWidth="1"/>
    <col min="5639" max="5888" width="9" style="106" customWidth="1"/>
    <col min="5889" max="5889" width="15" style="106" customWidth="1"/>
    <col min="5890" max="5893" width="7.375" style="106" customWidth="1"/>
    <col min="5894" max="5894" width="82.875" style="106" customWidth="1"/>
    <col min="5895" max="6144" width="9" style="106" customWidth="1"/>
    <col min="6145" max="6145" width="15" style="106" customWidth="1"/>
    <col min="6146" max="6149" width="7.375" style="106" customWidth="1"/>
    <col min="6150" max="6150" width="82.875" style="106" customWidth="1"/>
    <col min="6151" max="6400" width="9" style="106" customWidth="1"/>
    <col min="6401" max="6401" width="15" style="106" customWidth="1"/>
    <col min="6402" max="6405" width="7.375" style="106" customWidth="1"/>
    <col min="6406" max="6406" width="82.875" style="106" customWidth="1"/>
    <col min="6407" max="6656" width="9" style="106" customWidth="1"/>
    <col min="6657" max="6657" width="15" style="106" customWidth="1"/>
    <col min="6658" max="6661" width="7.375" style="106" customWidth="1"/>
    <col min="6662" max="6662" width="82.875" style="106" customWidth="1"/>
    <col min="6663" max="6912" width="9" style="106" customWidth="1"/>
    <col min="6913" max="6913" width="15" style="106" customWidth="1"/>
    <col min="6914" max="6917" width="7.375" style="106" customWidth="1"/>
    <col min="6918" max="6918" width="82.875" style="106" customWidth="1"/>
    <col min="6919" max="7168" width="9" style="106" customWidth="1"/>
    <col min="7169" max="7169" width="15" style="106" customWidth="1"/>
    <col min="7170" max="7173" width="7.375" style="106" customWidth="1"/>
    <col min="7174" max="7174" width="82.875" style="106" customWidth="1"/>
    <col min="7175" max="7424" width="9" style="106" customWidth="1"/>
    <col min="7425" max="7425" width="15" style="106" customWidth="1"/>
    <col min="7426" max="7429" width="7.375" style="106" customWidth="1"/>
    <col min="7430" max="7430" width="82.875" style="106" customWidth="1"/>
    <col min="7431" max="7680" width="9" style="106" customWidth="1"/>
    <col min="7681" max="7681" width="15" style="106" customWidth="1"/>
    <col min="7682" max="7685" width="7.375" style="106" customWidth="1"/>
    <col min="7686" max="7686" width="82.875" style="106" customWidth="1"/>
    <col min="7687" max="7936" width="9" style="106" customWidth="1"/>
    <col min="7937" max="7937" width="15" style="106" customWidth="1"/>
    <col min="7938" max="7941" width="7.375" style="106" customWidth="1"/>
    <col min="7942" max="7942" width="82.875" style="106" customWidth="1"/>
    <col min="7943" max="8192" width="9" style="106" customWidth="1"/>
    <col min="8193" max="8193" width="15" style="106" customWidth="1"/>
    <col min="8194" max="8197" width="7.375" style="106" customWidth="1"/>
    <col min="8198" max="8198" width="82.875" style="106" customWidth="1"/>
    <col min="8199" max="8448" width="9" style="106" customWidth="1"/>
    <col min="8449" max="8449" width="15" style="106" customWidth="1"/>
    <col min="8450" max="8453" width="7.375" style="106" customWidth="1"/>
    <col min="8454" max="8454" width="82.875" style="106" customWidth="1"/>
    <col min="8455" max="8704" width="9" style="106" customWidth="1"/>
    <col min="8705" max="8705" width="15" style="106" customWidth="1"/>
    <col min="8706" max="8709" width="7.375" style="106" customWidth="1"/>
    <col min="8710" max="8710" width="82.875" style="106" customWidth="1"/>
    <col min="8711" max="8960" width="9" style="106" customWidth="1"/>
    <col min="8961" max="8961" width="15" style="106" customWidth="1"/>
    <col min="8962" max="8965" width="7.375" style="106" customWidth="1"/>
    <col min="8966" max="8966" width="82.875" style="106" customWidth="1"/>
    <col min="8967" max="9216" width="9" style="106" customWidth="1"/>
    <col min="9217" max="9217" width="15" style="106" customWidth="1"/>
    <col min="9218" max="9221" width="7.375" style="106" customWidth="1"/>
    <col min="9222" max="9222" width="82.875" style="106" customWidth="1"/>
    <col min="9223" max="9472" width="9" style="106" customWidth="1"/>
    <col min="9473" max="9473" width="15" style="106" customWidth="1"/>
    <col min="9474" max="9477" width="7.375" style="106" customWidth="1"/>
    <col min="9478" max="9478" width="82.875" style="106" customWidth="1"/>
    <col min="9479" max="9728" width="9" style="106" customWidth="1"/>
    <col min="9729" max="9729" width="15" style="106" customWidth="1"/>
    <col min="9730" max="9733" width="7.375" style="106" customWidth="1"/>
    <col min="9734" max="9734" width="82.875" style="106" customWidth="1"/>
    <col min="9735" max="9984" width="9" style="106" customWidth="1"/>
    <col min="9985" max="9985" width="15" style="106" customWidth="1"/>
    <col min="9986" max="9989" width="7.375" style="106" customWidth="1"/>
    <col min="9990" max="9990" width="82.875" style="106" customWidth="1"/>
    <col min="9991" max="10240" width="9" style="106" customWidth="1"/>
    <col min="10241" max="10241" width="15" style="106" customWidth="1"/>
    <col min="10242" max="10245" width="7.375" style="106" customWidth="1"/>
    <col min="10246" max="10246" width="82.875" style="106" customWidth="1"/>
    <col min="10247" max="10496" width="9" style="106" customWidth="1"/>
    <col min="10497" max="10497" width="15" style="106" customWidth="1"/>
    <col min="10498" max="10501" width="7.375" style="106" customWidth="1"/>
    <col min="10502" max="10502" width="82.875" style="106" customWidth="1"/>
    <col min="10503" max="10752" width="9" style="106" customWidth="1"/>
    <col min="10753" max="10753" width="15" style="106" customWidth="1"/>
    <col min="10754" max="10757" width="7.375" style="106" customWidth="1"/>
    <col min="10758" max="10758" width="82.875" style="106" customWidth="1"/>
    <col min="10759" max="11008" width="9" style="106" customWidth="1"/>
    <col min="11009" max="11009" width="15" style="106" customWidth="1"/>
    <col min="11010" max="11013" width="7.375" style="106" customWidth="1"/>
    <col min="11014" max="11014" width="82.875" style="106" customWidth="1"/>
    <col min="11015" max="11264" width="9" style="106" customWidth="1"/>
    <col min="11265" max="11265" width="15" style="106" customWidth="1"/>
    <col min="11266" max="11269" width="7.375" style="106" customWidth="1"/>
    <col min="11270" max="11270" width="82.875" style="106" customWidth="1"/>
    <col min="11271" max="11520" width="9" style="106" customWidth="1"/>
    <col min="11521" max="11521" width="15" style="106" customWidth="1"/>
    <col min="11522" max="11525" width="7.375" style="106" customWidth="1"/>
    <col min="11526" max="11526" width="82.875" style="106" customWidth="1"/>
    <col min="11527" max="11776" width="9" style="106" customWidth="1"/>
    <col min="11777" max="11777" width="15" style="106" customWidth="1"/>
    <col min="11778" max="11781" width="7.375" style="106" customWidth="1"/>
    <col min="11782" max="11782" width="82.875" style="106" customWidth="1"/>
    <col min="11783" max="12032" width="9" style="106" customWidth="1"/>
    <col min="12033" max="12033" width="15" style="106" customWidth="1"/>
    <col min="12034" max="12037" width="7.375" style="106" customWidth="1"/>
    <col min="12038" max="12038" width="82.875" style="106" customWidth="1"/>
    <col min="12039" max="12288" width="9" style="106" customWidth="1"/>
    <col min="12289" max="12289" width="15" style="106" customWidth="1"/>
    <col min="12290" max="12293" width="7.375" style="106" customWidth="1"/>
    <col min="12294" max="12294" width="82.875" style="106" customWidth="1"/>
    <col min="12295" max="12544" width="9" style="106" customWidth="1"/>
    <col min="12545" max="12545" width="15" style="106" customWidth="1"/>
    <col min="12546" max="12549" width="7.375" style="106" customWidth="1"/>
    <col min="12550" max="12550" width="82.875" style="106" customWidth="1"/>
    <col min="12551" max="12800" width="9" style="106" customWidth="1"/>
    <col min="12801" max="12801" width="15" style="106" customWidth="1"/>
    <col min="12802" max="12805" width="7.375" style="106" customWidth="1"/>
    <col min="12806" max="12806" width="82.875" style="106" customWidth="1"/>
    <col min="12807" max="13056" width="9" style="106" customWidth="1"/>
    <col min="13057" max="13057" width="15" style="106" customWidth="1"/>
    <col min="13058" max="13061" width="7.375" style="106" customWidth="1"/>
    <col min="13062" max="13062" width="82.875" style="106" customWidth="1"/>
    <col min="13063" max="13312" width="9" style="106" customWidth="1"/>
    <col min="13313" max="13313" width="15" style="106" customWidth="1"/>
    <col min="13314" max="13317" width="7.375" style="106" customWidth="1"/>
    <col min="13318" max="13318" width="82.875" style="106" customWidth="1"/>
    <col min="13319" max="13568" width="9" style="106" customWidth="1"/>
    <col min="13569" max="13569" width="15" style="106" customWidth="1"/>
    <col min="13570" max="13573" width="7.375" style="106" customWidth="1"/>
    <col min="13574" max="13574" width="82.875" style="106" customWidth="1"/>
    <col min="13575" max="13824" width="9" style="106" customWidth="1"/>
    <col min="13825" max="13825" width="15" style="106" customWidth="1"/>
    <col min="13826" max="13829" width="7.375" style="106" customWidth="1"/>
    <col min="13830" max="13830" width="82.875" style="106" customWidth="1"/>
    <col min="13831" max="14080" width="9" style="106" customWidth="1"/>
    <col min="14081" max="14081" width="15" style="106" customWidth="1"/>
    <col min="14082" max="14085" width="7.375" style="106" customWidth="1"/>
    <col min="14086" max="14086" width="82.875" style="106" customWidth="1"/>
    <col min="14087" max="14336" width="9" style="106" customWidth="1"/>
    <col min="14337" max="14337" width="15" style="106" customWidth="1"/>
    <col min="14338" max="14341" width="7.375" style="106" customWidth="1"/>
    <col min="14342" max="14342" width="82.875" style="106" customWidth="1"/>
    <col min="14343" max="14592" width="9" style="106" customWidth="1"/>
    <col min="14593" max="14593" width="15" style="106" customWidth="1"/>
    <col min="14594" max="14597" width="7.375" style="106" customWidth="1"/>
    <col min="14598" max="14598" width="82.875" style="106" customWidth="1"/>
    <col min="14599" max="14848" width="9" style="106" customWidth="1"/>
    <col min="14849" max="14849" width="15" style="106" customWidth="1"/>
    <col min="14850" max="14853" width="7.375" style="106" customWidth="1"/>
    <col min="14854" max="14854" width="82.875" style="106" customWidth="1"/>
    <col min="14855" max="15104" width="9" style="106" customWidth="1"/>
    <col min="15105" max="15105" width="15" style="106" customWidth="1"/>
    <col min="15106" max="15109" width="7.375" style="106" customWidth="1"/>
    <col min="15110" max="15110" width="82.875" style="106" customWidth="1"/>
    <col min="15111" max="15360" width="9" style="106" customWidth="1"/>
    <col min="15361" max="15361" width="15" style="106" customWidth="1"/>
    <col min="15362" max="15365" width="7.375" style="106" customWidth="1"/>
    <col min="15366" max="15366" width="82.875" style="106" customWidth="1"/>
    <col min="15367" max="15616" width="9" style="106" customWidth="1"/>
    <col min="15617" max="15617" width="15" style="106" customWidth="1"/>
    <col min="15618" max="15621" width="7.375" style="106" customWidth="1"/>
    <col min="15622" max="15622" width="82.875" style="106" customWidth="1"/>
    <col min="15623" max="15872" width="9" style="106" customWidth="1"/>
    <col min="15873" max="15873" width="15" style="106" customWidth="1"/>
    <col min="15874" max="15877" width="7.375" style="106" customWidth="1"/>
    <col min="15878" max="15878" width="82.875" style="106" customWidth="1"/>
    <col min="15879" max="16128" width="9" style="106" customWidth="1"/>
    <col min="16129" max="16129" width="15" style="106" customWidth="1"/>
    <col min="16130" max="16133" width="7.375" style="106" customWidth="1"/>
    <col min="16134" max="16134" width="82.875" style="106" customWidth="1"/>
    <col min="16135" max="16384" width="9" style="106" customWidth="1"/>
  </cols>
  <sheetData>
    <row r="1" spans="1:7" ht="33.950000000000003" customHeight="1" x14ac:dyDescent="0.2">
      <c r="A1" s="244" t="s">
        <v>863</v>
      </c>
      <c r="B1" s="239"/>
      <c r="C1" s="239"/>
      <c r="D1" s="239"/>
      <c r="E1" s="239"/>
      <c r="F1" s="239"/>
    </row>
    <row r="2" spans="1:7" ht="18.399999999999999" customHeight="1" x14ac:dyDescent="0.2">
      <c r="A2" s="245" t="s">
        <v>112</v>
      </c>
      <c r="B2" s="239"/>
      <c r="C2" s="239"/>
      <c r="D2" s="239"/>
      <c r="E2" s="239"/>
      <c r="F2" s="239"/>
    </row>
    <row r="3" spans="1:7" ht="18.399999999999999" customHeight="1" x14ac:dyDescent="0.2">
      <c r="A3" s="245" t="s">
        <v>113</v>
      </c>
      <c r="B3" s="239"/>
      <c r="C3" s="239"/>
      <c r="D3" s="239"/>
      <c r="E3" s="239"/>
      <c r="F3" s="239"/>
    </row>
    <row r="4" spans="1:7" ht="18.399999999999999" customHeight="1" x14ac:dyDescent="0.2">
      <c r="A4" s="245" t="s">
        <v>864</v>
      </c>
      <c r="B4" s="239"/>
      <c r="C4" s="239"/>
      <c r="D4" s="239"/>
      <c r="E4" s="239"/>
      <c r="F4" s="239"/>
    </row>
    <row r="5" spans="1:7" ht="409.6" hidden="1" customHeight="1" x14ac:dyDescent="0.2"/>
    <row r="6" spans="1:7" ht="8.1" customHeight="1" x14ac:dyDescent="0.2"/>
    <row r="7" spans="1:7" ht="33.75" customHeight="1" x14ac:dyDescent="0.2">
      <c r="A7" s="246"/>
      <c r="B7" s="110" t="s">
        <v>762</v>
      </c>
      <c r="C7" s="110" t="s">
        <v>763</v>
      </c>
      <c r="D7" s="110" t="s">
        <v>764</v>
      </c>
      <c r="E7" s="110" t="s">
        <v>629</v>
      </c>
    </row>
    <row r="8" spans="1:7" ht="56.25" customHeight="1" x14ac:dyDescent="0.2">
      <c r="A8" s="239"/>
      <c r="B8" s="110" t="s">
        <v>865</v>
      </c>
      <c r="C8" s="110" t="s">
        <v>866</v>
      </c>
      <c r="D8" s="110" t="s">
        <v>867</v>
      </c>
      <c r="E8" s="110" t="s">
        <v>868</v>
      </c>
    </row>
    <row r="9" spans="1:7" ht="22.5" customHeight="1" x14ac:dyDescent="0.2">
      <c r="A9" s="239"/>
      <c r="B9" s="116" t="s">
        <v>583</v>
      </c>
      <c r="C9" s="116" t="s">
        <v>583</v>
      </c>
      <c r="D9" s="116" t="s">
        <v>583</v>
      </c>
      <c r="E9" s="116" t="s">
        <v>583</v>
      </c>
    </row>
    <row r="10" spans="1:7" x14ac:dyDescent="0.2">
      <c r="A10" s="205" t="s">
        <v>869</v>
      </c>
      <c r="B10" s="206">
        <v>16920</v>
      </c>
      <c r="C10" s="206">
        <v>0</v>
      </c>
      <c r="D10" s="206">
        <v>3673.8</v>
      </c>
      <c r="E10" s="206">
        <v>29143.3</v>
      </c>
    </row>
    <row r="11" spans="1:7" ht="13.5" customHeight="1" x14ac:dyDescent="0.2">
      <c r="A11" s="117" t="s">
        <v>870</v>
      </c>
      <c r="B11" s="207">
        <v>16991.099999999999</v>
      </c>
      <c r="C11" s="207">
        <v>0</v>
      </c>
      <c r="D11" s="207">
        <v>3736.04</v>
      </c>
      <c r="E11" s="207">
        <v>29500.6</v>
      </c>
    </row>
    <row r="12" spans="1:7" ht="13.5" customHeight="1" x14ac:dyDescent="0.2">
      <c r="A12" s="117" t="s">
        <v>871</v>
      </c>
      <c r="B12" s="207">
        <v>17062</v>
      </c>
      <c r="C12" s="207">
        <v>0</v>
      </c>
      <c r="D12" s="207">
        <v>3799.94</v>
      </c>
      <c r="E12" s="207">
        <v>29880.1</v>
      </c>
    </row>
    <row r="14" spans="1:7" x14ac:dyDescent="0.2">
      <c r="A14" s="106" t="str">
        <f>A10</f>
        <v>2017/07/24 00:00:00</v>
      </c>
      <c r="B14" s="208">
        <f t="shared" ref="B14:E15" si="0">B11-B10</f>
        <v>71.099999999998545</v>
      </c>
      <c r="C14" s="208">
        <f t="shared" si="0"/>
        <v>0</v>
      </c>
      <c r="D14" s="208">
        <f t="shared" si="0"/>
        <v>62.239999999999782</v>
      </c>
      <c r="E14" s="208">
        <f t="shared" si="0"/>
        <v>357.29999999999927</v>
      </c>
      <c r="F14" s="121">
        <f>SUM(B14:E14)</f>
        <v>490.6399999999976</v>
      </c>
      <c r="G14" s="209"/>
    </row>
    <row r="15" spans="1:7" x14ac:dyDescent="0.2">
      <c r="A15" s="106" t="str">
        <f>A11</f>
        <v>2017/07/25 00:00:00</v>
      </c>
      <c r="B15" s="208">
        <f t="shared" si="0"/>
        <v>70.900000000001455</v>
      </c>
      <c r="C15" s="208">
        <f t="shared" si="0"/>
        <v>0</v>
      </c>
      <c r="D15" s="208">
        <f t="shared" si="0"/>
        <v>63.900000000000091</v>
      </c>
      <c r="E15" s="208">
        <f t="shared" si="0"/>
        <v>379.5</v>
      </c>
      <c r="F15" s="121">
        <f>SUM(B15:E15)</f>
        <v>514.30000000000155</v>
      </c>
    </row>
  </sheetData>
  <mergeCells count="5">
    <mergeCell ref="A1:F1"/>
    <mergeCell ref="A2:F2"/>
    <mergeCell ref="A3:F3"/>
    <mergeCell ref="A4:F4"/>
    <mergeCell ref="A7:A9"/>
  </mergeCells>
  <phoneticPr fontId="8" type="noConversion"/>
  <hyperlinks>
    <hyperlink ref="B9" r:id="rId1" xr:uid="{00000000-0004-0000-0D00-000000000000}"/>
    <hyperlink ref="C9" r:id="rId2" xr:uid="{00000000-0004-0000-0D00-000001000000}"/>
    <hyperlink ref="D9" r:id="rId3" xr:uid="{00000000-0004-0000-0D00-000002000000}"/>
    <hyperlink ref="E9" r:id="rId4" xr:uid="{00000000-0004-0000-0D00-000003000000}"/>
  </hyperlinks>
  <pageMargins left="0.75" right="0.75" top="1" bottom="1" header="0" footer="0"/>
  <pageSetup paperSize="9" orientation="landscape" horizontalDpi="0" verticalDpi="0"/>
  <headerFooter alignWithMargins="0">
    <oddFooter>&amp;L&amp;"宋体"&amp;9 制表人：唐波 &amp;C&amp;"宋体"&amp;9 共&amp;N页  第&amp;P页 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3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49" sqref="I49"/>
    </sheetView>
  </sheetViews>
  <sheetFormatPr defaultRowHeight="13.5" x14ac:dyDescent="0.15"/>
  <cols>
    <col min="1" max="1" width="9.25" style="10" bestFit="1" customWidth="1"/>
    <col min="2" max="2" width="10" style="10" customWidth="1"/>
    <col min="5" max="5" width="9" style="62" customWidth="1"/>
    <col min="7" max="7" width="10.5" style="10" bestFit="1" customWidth="1"/>
    <col min="13" max="13" width="9" style="11" customWidth="1"/>
    <col min="18" max="18" width="10.5" style="10" bestFit="1" customWidth="1"/>
    <col min="19" max="19" width="11.5" style="10" customWidth="1"/>
    <col min="20" max="20" width="9" style="63" customWidth="1"/>
  </cols>
  <sheetData>
    <row r="1" spans="1:23" ht="22.5" customHeight="1" x14ac:dyDescent="0.15">
      <c r="A1" s="226" t="s">
        <v>44</v>
      </c>
      <c r="B1" s="213"/>
      <c r="C1" s="211"/>
      <c r="D1" s="211"/>
      <c r="E1" s="211"/>
      <c r="F1" s="211"/>
      <c r="G1" s="213"/>
      <c r="H1" s="211"/>
      <c r="I1" s="211"/>
      <c r="J1" s="211"/>
      <c r="K1" s="211"/>
      <c r="L1" s="211"/>
      <c r="M1" s="227"/>
      <c r="N1" s="211"/>
      <c r="O1" s="211"/>
      <c r="P1" s="211"/>
      <c r="Q1" s="211"/>
      <c r="R1" s="213"/>
      <c r="S1" s="213"/>
      <c r="T1" s="228"/>
      <c r="U1" s="211"/>
      <c r="V1" s="211"/>
    </row>
    <row r="2" spans="1:23" ht="20.25" customHeight="1" x14ac:dyDescent="0.15">
      <c r="A2" s="64"/>
      <c r="B2" s="65"/>
      <c r="C2" s="65"/>
      <c r="D2" s="65"/>
      <c r="E2" s="66"/>
      <c r="F2" s="229" t="s">
        <v>45</v>
      </c>
      <c r="G2" s="213"/>
      <c r="H2" s="211"/>
      <c r="I2" s="211"/>
      <c r="J2" s="211"/>
      <c r="K2" s="211"/>
      <c r="L2" s="229" t="s">
        <v>46</v>
      </c>
      <c r="M2" s="227"/>
      <c r="N2" s="211"/>
      <c r="O2" s="211"/>
      <c r="P2" s="211"/>
      <c r="Q2" s="211"/>
      <c r="R2" s="65"/>
      <c r="S2" s="65"/>
      <c r="T2" s="230" t="s">
        <v>14</v>
      </c>
      <c r="U2" s="231" t="s">
        <v>47</v>
      </c>
      <c r="V2" s="231" t="s">
        <v>48</v>
      </c>
      <c r="W2" s="231" t="s">
        <v>17</v>
      </c>
    </row>
    <row r="3" spans="1:23" ht="17.25" customHeight="1" x14ac:dyDescent="0.15">
      <c r="A3" s="232" t="s">
        <v>49</v>
      </c>
      <c r="B3" s="67" t="s">
        <v>50</v>
      </c>
      <c r="C3" s="229" t="s">
        <v>51</v>
      </c>
      <c r="D3" s="229" t="s">
        <v>39</v>
      </c>
      <c r="E3" s="229" t="s">
        <v>52</v>
      </c>
      <c r="F3" s="67" t="s">
        <v>53</v>
      </c>
      <c r="G3" s="229" t="s">
        <v>54</v>
      </c>
      <c r="H3" s="67" t="s">
        <v>55</v>
      </c>
      <c r="I3" s="229" t="s">
        <v>54</v>
      </c>
      <c r="J3" s="67" t="s">
        <v>56</v>
      </c>
      <c r="K3" s="229" t="s">
        <v>54</v>
      </c>
      <c r="L3" s="229" t="s">
        <v>57</v>
      </c>
      <c r="M3" s="233" t="s">
        <v>58</v>
      </c>
      <c r="N3" s="67" t="s">
        <v>59</v>
      </c>
      <c r="O3" s="229" t="s">
        <v>54</v>
      </c>
      <c r="P3" s="67" t="s">
        <v>60</v>
      </c>
      <c r="Q3" s="229" t="s">
        <v>54</v>
      </c>
      <c r="R3" s="67" t="s">
        <v>61</v>
      </c>
      <c r="S3" s="229" t="s">
        <v>62</v>
      </c>
      <c r="T3" s="228"/>
      <c r="U3" s="211"/>
      <c r="V3" s="211"/>
      <c r="W3" s="211"/>
    </row>
    <row r="4" spans="1:23" ht="34.5" customHeight="1" x14ac:dyDescent="0.15">
      <c r="A4" s="213"/>
      <c r="B4" s="67" t="s">
        <v>62</v>
      </c>
      <c r="C4" s="211"/>
      <c r="D4" s="211"/>
      <c r="E4" s="211"/>
      <c r="F4" s="67" t="s">
        <v>63</v>
      </c>
      <c r="G4" s="213"/>
      <c r="H4" s="67" t="s">
        <v>64</v>
      </c>
      <c r="I4" s="211"/>
      <c r="J4" s="67" t="s">
        <v>64</v>
      </c>
      <c r="K4" s="211"/>
      <c r="L4" s="211"/>
      <c r="M4" s="227"/>
      <c r="N4" s="67" t="s">
        <v>64</v>
      </c>
      <c r="O4" s="211"/>
      <c r="P4" s="67" t="s">
        <v>64</v>
      </c>
      <c r="Q4" s="211"/>
      <c r="R4" s="67" t="s">
        <v>65</v>
      </c>
      <c r="S4" s="213"/>
      <c r="T4" s="228"/>
      <c r="U4" s="211"/>
      <c r="V4" s="211"/>
      <c r="W4" s="211"/>
    </row>
    <row r="5" spans="1:23" ht="17.25" customHeight="1" x14ac:dyDescent="0.15">
      <c r="A5" s="213"/>
      <c r="B5" s="68"/>
      <c r="C5" s="211"/>
      <c r="D5" s="211"/>
      <c r="E5" s="211"/>
      <c r="F5" s="67" t="s">
        <v>66</v>
      </c>
      <c r="G5" s="213"/>
      <c r="H5" s="68"/>
      <c r="I5" s="211"/>
      <c r="J5" s="68"/>
      <c r="K5" s="211"/>
      <c r="L5" s="211"/>
      <c r="M5" s="227"/>
      <c r="N5" s="68"/>
      <c r="O5" s="211"/>
      <c r="P5" s="68"/>
      <c r="Q5" s="211"/>
      <c r="R5" s="67" t="s">
        <v>66</v>
      </c>
      <c r="S5" s="213"/>
      <c r="T5" s="228"/>
      <c r="U5" s="211"/>
      <c r="V5" s="211"/>
      <c r="W5" s="211"/>
    </row>
    <row r="6" spans="1:23" s="69" customFormat="1" ht="17.25" customHeight="1" x14ac:dyDescent="0.15">
      <c r="A6" s="70" t="s">
        <v>41</v>
      </c>
      <c r="B6" s="71"/>
      <c r="C6" s="72"/>
      <c r="D6" s="72"/>
      <c r="E6" s="72"/>
      <c r="F6" s="72"/>
      <c r="G6" s="72"/>
      <c r="H6" s="71"/>
      <c r="I6" s="72"/>
      <c r="J6" s="71"/>
      <c r="K6" s="72"/>
      <c r="L6" s="72"/>
      <c r="M6" s="9"/>
      <c r="N6" s="71"/>
      <c r="O6" s="72"/>
      <c r="P6" s="71"/>
      <c r="Q6" s="72"/>
      <c r="R6" s="72"/>
      <c r="S6" s="72"/>
      <c r="T6" s="73"/>
      <c r="U6" s="74"/>
      <c r="V6" s="74"/>
      <c r="W6" s="74"/>
    </row>
    <row r="7" spans="1:23" s="69" customFormat="1" ht="17.25" customHeight="1" x14ac:dyDescent="0.15">
      <c r="A7" s="70" t="s">
        <v>42</v>
      </c>
      <c r="B7" s="71"/>
      <c r="C7" s="72"/>
      <c r="D7" s="72"/>
      <c r="E7" s="72"/>
      <c r="F7" s="72"/>
      <c r="G7" s="72"/>
      <c r="H7" s="71"/>
      <c r="I7" s="72"/>
      <c r="J7" s="71"/>
      <c r="K7" s="72"/>
      <c r="L7" s="72"/>
      <c r="M7" s="9"/>
      <c r="N7" s="71"/>
      <c r="O7" s="72"/>
      <c r="P7" s="71"/>
      <c r="Q7" s="72"/>
      <c r="R7" s="72"/>
      <c r="S7" s="72"/>
      <c r="T7" s="73"/>
      <c r="U7" s="74"/>
      <c r="V7" s="74"/>
      <c r="W7" s="74"/>
    </row>
    <row r="8" spans="1:23" s="29" customFormat="1" ht="13.5" customHeight="1" x14ac:dyDescent="0.15">
      <c r="A8" s="5">
        <f>福田2号!A10</f>
        <v>43252</v>
      </c>
      <c r="B8" s="30" t="e">
        <f t="shared" ref="B8:B38" si="0">F8+H8+J8+N8+P8</f>
        <v>#VALUE!</v>
      </c>
      <c r="C8" s="38">
        <v>0.19</v>
      </c>
      <c r="D8" s="75" t="e">
        <f t="shared" ref="D8:D38" si="1">(F8+H8+J8)/R8</f>
        <v>#VALUE!</v>
      </c>
      <c r="E8" s="76" t="e">
        <f t="shared" ref="E8:E38" si="2">1/D8</f>
        <v>#VALUE!</v>
      </c>
      <c r="F8" s="38" t="e">
        <f>冷机!B81+冷机!H81+冷机!N81+冷机!X81+冷机!AD81+冷机!AJ81+冷机!AO81+冷机!S81</f>
        <v>#VALUE!</v>
      </c>
      <c r="G8" s="33" t="e">
        <f t="shared" ref="G8:G38" si="3">F8/B8</f>
        <v>#VALUE!</v>
      </c>
      <c r="H8" s="6" t="e">
        <f>冷机!D81+冷机!E81+冷机!F81+冷机!J81+冷机!K81+冷机!L81+冷机!P81+冷机!Q81+冷机!U81+冷机!V81+冷机!AA81+冷机!AB81+冷机!Z81+冷机!AF81+冷机!AG81+冷机!AH81+冷机!AL81+冷机!AM81+冷机!AQ81+冷机!AR81</f>
        <v>#VALUE!</v>
      </c>
      <c r="I8" s="33" t="e">
        <f t="shared" ref="I8:I38" si="4">H8/B8</f>
        <v>#VALUE!</v>
      </c>
      <c r="J8" s="6" t="e">
        <f>冷机!C81+冷机!G81+冷机!I81+冷机!M81+冷机!O81+冷机!R81+冷机!T81+冷机!W81+冷机!Y81+冷机!AC81+冷机!AE81+冷机!AI81+冷机!AK81+冷机!AN81+冷机!AP81+冷机!AS81</f>
        <v>#VALUE!</v>
      </c>
      <c r="K8" s="33" t="e">
        <f t="shared" ref="K8:K38" si="5">J8/B8</f>
        <v>#VALUE!</v>
      </c>
      <c r="L8" s="38">
        <v>7.0000000000000007E-2</v>
      </c>
      <c r="M8" s="75" t="e">
        <f t="shared" ref="M8:M38" si="6">(N8+P8)/R8</f>
        <v>#VALUE!</v>
      </c>
      <c r="N8" s="6" t="e">
        <f>风柜!AV47+风柜!AW47+风柜!AX47+风柜!AY47+风柜!AZ47</f>
        <v>#VALUE!</v>
      </c>
      <c r="O8" s="33" t="e">
        <f t="shared" ref="O8:O38" si="7">N8/B8</f>
        <v>#VALUE!</v>
      </c>
      <c r="P8" s="6" t="e">
        <f>风柜!BA47+风柜!BB47+风柜!BC47+风柜!BD47+风柜!BE47+风柜!BF47</f>
        <v>#VALUE!</v>
      </c>
      <c r="Q8" s="33" t="e">
        <f t="shared" ref="Q8:Q38" si="8">P8/B8</f>
        <v>#VALUE!</v>
      </c>
      <c r="R8" s="30" t="e">
        <f>福田2号!G10</f>
        <v>#VALUE!</v>
      </c>
      <c r="S8" s="77">
        <f>福田2号!W10</f>
        <v>146500</v>
      </c>
      <c r="T8" s="78" t="e">
        <f t="shared" ref="T8:T38" si="9">S8/R8</f>
        <v>#VALUE!</v>
      </c>
      <c r="U8" s="79">
        <f>环境!C10</f>
        <v>30.86</v>
      </c>
      <c r="V8" s="79">
        <f>环境!E10</f>
        <v>78.86</v>
      </c>
      <c r="W8" s="80">
        <v>27.85</v>
      </c>
    </row>
    <row r="9" spans="1:23" x14ac:dyDescent="0.15">
      <c r="A9" s="5">
        <f>福田2号!A11</f>
        <v>43253</v>
      </c>
      <c r="B9" s="19">
        <f t="shared" si="0"/>
        <v>34389.440000000031</v>
      </c>
      <c r="C9" s="27">
        <v>0.19</v>
      </c>
      <c r="D9" s="81">
        <f t="shared" si="1"/>
        <v>0.2279480647890505</v>
      </c>
      <c r="E9" s="76">
        <f t="shared" si="2"/>
        <v>4.3869642013650259</v>
      </c>
      <c r="F9" s="27">
        <f>冷机!B82+冷机!H82+冷机!N82+冷机!X82+冷机!AD82+冷机!AJ82+冷机!AO82+冷机!S82</f>
        <v>16340</v>
      </c>
      <c r="G9" s="21">
        <f t="shared" si="3"/>
        <v>0.47514585872872561</v>
      </c>
      <c r="H9" s="1">
        <f>冷机!D82+冷机!E82+冷机!F82+冷机!J82+冷机!K82+冷机!L82+冷机!P82+冷机!Q82+冷机!U82+冷机!V82+冷机!AA82+冷机!AB82+冷机!Z82+冷机!AF82+冷机!AG82+冷机!AH82+冷机!AL82+冷机!AM82+冷机!AQ82+冷机!AR82</f>
        <v>1202.1600000000208</v>
      </c>
      <c r="I9" s="21">
        <f t="shared" si="4"/>
        <v>3.4957242688453773E-2</v>
      </c>
      <c r="J9" s="1">
        <f>冷机!C82+冷机!G82+冷机!I82+冷机!M82+冷机!O82+冷机!R82+冷机!T82+冷机!W82+冷机!Y82+冷机!AC82+冷机!AE82+冷机!AI82+冷机!AK82+冷机!AN82+冷机!AP82+冷机!AS82</f>
        <v>5364.3000000000029</v>
      </c>
      <c r="K9" s="21">
        <f t="shared" si="5"/>
        <v>0.15598683781998188</v>
      </c>
      <c r="L9" s="27">
        <v>7.0000000000000007E-2</v>
      </c>
      <c r="M9" s="81">
        <f t="shared" si="6"/>
        <v>0.11427008228296173</v>
      </c>
      <c r="N9" s="1">
        <f>风柜!AV48+风柜!AW48+风柜!AX48+风柜!AY48+风柜!AZ48</f>
        <v>10226.580000000016</v>
      </c>
      <c r="O9" s="49">
        <f t="shared" si="7"/>
        <v>0.29737558971591299</v>
      </c>
      <c r="P9" s="1">
        <f>风柜!BA48+风柜!BB48+风柜!BC48+风柜!BD48+风柜!BE48+风柜!BF48</f>
        <v>1256.3999999999974</v>
      </c>
      <c r="Q9" s="49">
        <f t="shared" si="8"/>
        <v>3.653447104692592E-2</v>
      </c>
      <c r="R9" s="19">
        <f>福田2号!G11</f>
        <v>100489.82</v>
      </c>
      <c r="S9" s="82">
        <f>福田2号!W11</f>
        <v>145300</v>
      </c>
      <c r="T9" s="83">
        <f t="shared" si="9"/>
        <v>1.4459176063804273</v>
      </c>
      <c r="U9" s="84">
        <f>环境!C11</f>
        <v>29.55</v>
      </c>
      <c r="V9" s="84">
        <f>环境!E11</f>
        <v>76.52</v>
      </c>
      <c r="W9" s="85">
        <v>26.24</v>
      </c>
    </row>
    <row r="10" spans="1:23" s="29" customFormat="1" x14ac:dyDescent="0.15">
      <c r="A10" s="5">
        <f>福田2号!A12</f>
        <v>43254</v>
      </c>
      <c r="B10" s="30">
        <f t="shared" si="0"/>
        <v>34220.389999999934</v>
      </c>
      <c r="C10" s="38">
        <v>0.19</v>
      </c>
      <c r="D10" s="75">
        <f t="shared" si="1"/>
        <v>0.22549305204400077</v>
      </c>
      <c r="E10" s="76">
        <f t="shared" si="2"/>
        <v>4.4347264402845932</v>
      </c>
      <c r="F10" s="38">
        <f>冷机!B83+冷机!H83+冷机!N83+冷机!X83+冷机!AD83+冷机!AJ83+冷机!AO83+冷机!S83</f>
        <v>16271</v>
      </c>
      <c r="G10" s="33">
        <f t="shared" si="3"/>
        <v>0.47547675523277294</v>
      </c>
      <c r="H10" s="6">
        <f>冷机!D83+冷机!E83+冷机!F83+冷机!J83+冷机!K83+冷机!L83+冷机!P83+冷机!Q83+冷机!U83+冷机!V83+冷机!AA83+冷机!AB83+冷机!Z83+冷机!AF83+冷机!AG83+冷机!AH83+冷机!AL83+冷机!AM83+冷机!AQ83+冷机!AR83</f>
        <v>1039.5399999999481</v>
      </c>
      <c r="I10" s="33">
        <f t="shared" si="4"/>
        <v>3.0377795226762469E-2</v>
      </c>
      <c r="J10" s="6">
        <f>冷机!C83+冷机!G83+冷机!I83+冷机!M83+冷机!O83+冷机!R83+冷机!T83+冷机!W83+冷机!Y83+冷机!AC83+冷机!AE83+冷机!AI83+冷机!AK83+冷机!AN83+冷机!AP83+冷机!AS83</f>
        <v>5369.6999999999971</v>
      </c>
      <c r="K10" s="33">
        <f t="shared" si="5"/>
        <v>0.15691521925962876</v>
      </c>
      <c r="L10" s="38">
        <v>7.0000000000000007E-2</v>
      </c>
      <c r="M10" s="75">
        <f t="shared" si="6"/>
        <v>0.11473527813398707</v>
      </c>
      <c r="N10" s="6">
        <f>风柜!AV49+风柜!AW49+风柜!AX49+风柜!AY49+风柜!AZ49</f>
        <v>10287.059999999987</v>
      </c>
      <c r="O10" s="33">
        <f t="shared" si="7"/>
        <v>0.30061200354525491</v>
      </c>
      <c r="P10" s="6">
        <f>风柜!BA49+风柜!BB49+风柜!BC49+风柜!BD49+风柜!BE49+风柜!BF49</f>
        <v>1253.0900000000015</v>
      </c>
      <c r="Q10" s="33">
        <f t="shared" si="8"/>
        <v>3.6618226735580864E-2</v>
      </c>
      <c r="R10" s="30">
        <f>福田2号!G12</f>
        <v>100580.66</v>
      </c>
      <c r="S10" s="77">
        <f>福田2号!W12</f>
        <v>145000</v>
      </c>
      <c r="T10" s="78">
        <f t="shared" si="9"/>
        <v>1.4416290368347155</v>
      </c>
      <c r="U10" s="79">
        <f>环境!C12</f>
        <v>29.86</v>
      </c>
      <c r="V10" s="79">
        <f>环境!E12</f>
        <v>78.760000000000005</v>
      </c>
      <c r="W10" s="80">
        <v>26.89</v>
      </c>
    </row>
    <row r="11" spans="1:23" x14ac:dyDescent="0.15">
      <c r="A11" s="5">
        <f>福田2号!A13</f>
        <v>43255</v>
      </c>
      <c r="B11" s="19">
        <f t="shared" si="0"/>
        <v>34624.610000000052</v>
      </c>
      <c r="C11" s="27">
        <v>0.19</v>
      </c>
      <c r="D11" s="81">
        <f t="shared" si="1"/>
        <v>0.22820388862571156</v>
      </c>
      <c r="E11" s="76">
        <f t="shared" si="2"/>
        <v>4.382046274593284</v>
      </c>
      <c r="F11" s="27">
        <f>冷机!B84+冷机!H84+冷机!N84+冷机!X84+冷机!AD84+冷机!AJ84+冷机!AO84+冷机!S84</f>
        <v>16719</v>
      </c>
      <c r="G11" s="21">
        <f t="shared" si="3"/>
        <v>0.4828646445403999</v>
      </c>
      <c r="H11" s="1">
        <f>冷机!D84+冷机!E84+冷机!F84+冷机!J84+冷机!K84+冷机!L84+冷机!P84+冷机!Q84+冷机!U84+冷机!V84+冷机!AA84+冷机!AB84+冷机!Z84+冷机!AF84+冷机!AG84+冷机!AH84+冷机!AL84+冷机!AM84+冷机!AQ84+冷机!AR84</f>
        <v>1041.1500000000215</v>
      </c>
      <c r="I11" s="21">
        <f t="shared" si="4"/>
        <v>3.0069652770096759E-2</v>
      </c>
      <c r="J11" s="1">
        <f>冷机!C84+冷机!G84+冷机!I84+冷机!M84+冷机!O84+冷机!R84+冷机!T84+冷机!W84+冷机!Y84+冷机!AC84+冷机!AE84+冷机!AI84+冷机!AK84+冷机!AN84+冷机!AP84+冷机!AS84</f>
        <v>5256.8000000000029</v>
      </c>
      <c r="K11" s="21">
        <f t="shared" si="5"/>
        <v>0.15182264868831721</v>
      </c>
      <c r="L11" s="27">
        <v>7.0000000000000007E-2</v>
      </c>
      <c r="M11" s="81">
        <f t="shared" si="6"/>
        <v>0.11508532406965864</v>
      </c>
      <c r="N11" s="1">
        <f>风柜!AV50+风柜!AW50+风柜!AX50+风柜!AY50+风柜!AZ50</f>
        <v>10346.900000000016</v>
      </c>
      <c r="O11" s="49">
        <f t="shared" si="7"/>
        <v>0.29883080271517859</v>
      </c>
      <c r="P11" s="1">
        <f>风柜!BA50+风柜!BB50+风柜!BC50+风柜!BD50+风柜!BE50+风柜!BF50</f>
        <v>1260.760000000007</v>
      </c>
      <c r="Q11" s="49">
        <f t="shared" si="8"/>
        <v>3.6412251286007412E-2</v>
      </c>
      <c r="R11" s="19">
        <f>福田2号!G13</f>
        <v>100861.34</v>
      </c>
      <c r="S11" s="82">
        <f>福田2号!W13</f>
        <v>146100</v>
      </c>
      <c r="T11" s="83">
        <f t="shared" si="9"/>
        <v>1.4485232894982361</v>
      </c>
      <c r="U11" s="84">
        <f>环境!C13</f>
        <v>29.37</v>
      </c>
      <c r="V11" s="84">
        <f>环境!E13</f>
        <v>81.7</v>
      </c>
      <c r="W11" s="85">
        <v>26.9</v>
      </c>
    </row>
    <row r="12" spans="1:23" s="29" customFormat="1" x14ac:dyDescent="0.15">
      <c r="A12" s="5">
        <f>福田2号!A14</f>
        <v>43256</v>
      </c>
      <c r="B12" s="30">
        <f t="shared" si="0"/>
        <v>34746.499999999978</v>
      </c>
      <c r="C12" s="38">
        <v>0.19</v>
      </c>
      <c r="D12" s="75">
        <f t="shared" si="1"/>
        <v>0.23272929953514512</v>
      </c>
      <c r="E12" s="76">
        <f t="shared" si="2"/>
        <v>4.2968375790990043</v>
      </c>
      <c r="F12" s="38">
        <f>冷机!B85+冷机!H85+冷机!N85+冷机!X85+冷机!AD85+冷机!AJ85+冷机!AO85+冷机!S85</f>
        <v>17038</v>
      </c>
      <c r="G12" s="33">
        <f t="shared" si="3"/>
        <v>0.49035154619889804</v>
      </c>
      <c r="H12" s="6">
        <f>冷机!D85+冷机!E85+冷机!F85+冷机!J85+冷机!K85+冷机!L85+冷机!P85+冷机!Q85+冷机!U85+冷机!V85+冷机!AA85+冷机!AB85+冷机!Z85+冷机!AF85+冷机!AG85+冷机!AH85+冷机!AL85+冷机!AM85+冷机!AQ85+冷机!AR85</f>
        <v>1095.1300000000019</v>
      </c>
      <c r="I12" s="33">
        <f t="shared" si="4"/>
        <v>3.1517706819391957E-2</v>
      </c>
      <c r="J12" s="6">
        <f>冷机!C85+冷机!G85+冷机!I85+冷机!M85+冷机!O85+冷机!R85+冷机!T85+冷机!W85+冷机!Y85+冷机!AC85+冷机!AE85+冷机!AI85+冷机!AK85+冷机!AN85+冷机!AP85+冷机!AS85</f>
        <v>5253.6999999999971</v>
      </c>
      <c r="K12" s="33">
        <f t="shared" si="5"/>
        <v>0.15120084037241163</v>
      </c>
      <c r="L12" s="38">
        <v>7.0000000000000007E-2</v>
      </c>
      <c r="M12" s="75">
        <f t="shared" si="6"/>
        <v>0.11304345403162368</v>
      </c>
      <c r="N12" s="6">
        <f>风柜!AV51+风柜!AW51+风柜!AX51+风柜!AY51+风柜!AZ51</f>
        <v>10052.519999999993</v>
      </c>
      <c r="O12" s="33">
        <f t="shared" si="7"/>
        <v>0.28931029024506066</v>
      </c>
      <c r="P12" s="6">
        <f>风柜!BA51+风柜!BB51+风柜!BC51+风柜!BD51+风柜!BE51+风柜!BF51</f>
        <v>1307.1499999999869</v>
      </c>
      <c r="Q12" s="33">
        <f t="shared" si="8"/>
        <v>3.7619616364237773E-2</v>
      </c>
      <c r="R12" s="30">
        <f>福田2号!G14</f>
        <v>100489.40999999996</v>
      </c>
      <c r="S12" s="77">
        <f>福田2号!W14</f>
        <v>146400</v>
      </c>
      <c r="T12" s="78">
        <f t="shared" si="9"/>
        <v>1.4568699328615826</v>
      </c>
      <c r="U12" s="79">
        <f>环境!C14</f>
        <v>27.86</v>
      </c>
      <c r="V12" s="79">
        <f>环境!E14</f>
        <v>95.62</v>
      </c>
      <c r="W12" s="80">
        <v>27.42</v>
      </c>
    </row>
    <row r="13" spans="1:23" hidden="1" x14ac:dyDescent="0.15">
      <c r="A13" s="5">
        <f>福田2号!A15</f>
        <v>43257</v>
      </c>
      <c r="B13" s="19">
        <f t="shared" si="0"/>
        <v>-14695749.82</v>
      </c>
      <c r="C13" s="27">
        <v>0.19</v>
      </c>
      <c r="D13" s="81">
        <f t="shared" si="1"/>
        <v>0.23036819463827229</v>
      </c>
      <c r="E13" s="76">
        <f t="shared" si="2"/>
        <v>4.3408770102583629</v>
      </c>
      <c r="F13" s="27">
        <f>冷机!B86+冷机!H86+冷机!N86+冷机!X86+冷机!AD86+冷机!AJ86+冷机!AO86+冷机!S86</f>
        <v>-6196480.6399999997</v>
      </c>
      <c r="G13" s="21">
        <f t="shared" si="3"/>
        <v>0.42165120636219428</v>
      </c>
      <c r="H13" s="1">
        <f>冷机!D86+冷机!E86+冷机!F86+冷机!J86+冷机!K86+冷机!L86+冷机!P86+冷机!Q86+冷机!U86+冷机!V86+冷机!AA86+冷机!AB86+冷机!Z86+冷机!AF86+冷机!AG86+冷机!AH86+冷机!AL86+冷机!AM86+冷机!AQ86+冷机!AR86</f>
        <v>-961317.34000000008</v>
      </c>
      <c r="I13" s="21">
        <f t="shared" si="4"/>
        <v>6.5414650614949027E-2</v>
      </c>
      <c r="J13" s="1">
        <f>冷机!C86+冷机!G86+冷机!I86+冷机!M86+冷机!O86+冷机!R86+冷机!T86+冷机!W86+冷机!Y86+冷机!AC86+冷机!AE86+冷机!AI86+冷机!AK86+冷机!AN86+冷机!AP86+冷机!AS86</f>
        <v>-1721258.48</v>
      </c>
      <c r="K13" s="21">
        <f t="shared" si="5"/>
        <v>0.11712627807922223</v>
      </c>
      <c r="L13" s="27">
        <v>7.0000000000000007E-2</v>
      </c>
      <c r="M13" s="81">
        <f t="shared" si="6"/>
        <v>0.15091481331875956</v>
      </c>
      <c r="N13" s="1">
        <f>风柜!AV52+风柜!AW52+风柜!AX52+风柜!AY52+风柜!AZ52</f>
        <v>-4531432.6499999994</v>
      </c>
      <c r="O13" s="49">
        <f t="shared" si="7"/>
        <v>0.30834987703948263</v>
      </c>
      <c r="P13" s="1">
        <f>风柜!BA52+风柜!BB52+风柜!BC52+风柜!BD52+风柜!BE52+风柜!BF52</f>
        <v>-1285260.71</v>
      </c>
      <c r="Q13" s="49">
        <f t="shared" si="8"/>
        <v>8.7457987904151727E-2</v>
      </c>
      <c r="R13" s="19">
        <f>福田2号!G15</f>
        <v>-38542892.059999995</v>
      </c>
      <c r="S13" s="82">
        <f>福田2号!W15</f>
        <v>-57546200</v>
      </c>
      <c r="T13" s="83">
        <f t="shared" si="9"/>
        <v>1.4930431247976259</v>
      </c>
      <c r="U13" s="84">
        <f>环境!C15</f>
        <v>0</v>
      </c>
      <c r="V13" s="84">
        <f>环境!E15</f>
        <v>0</v>
      </c>
      <c r="W13" s="85"/>
    </row>
    <row r="14" spans="1:23" s="29" customFormat="1" hidden="1" x14ac:dyDescent="0.15">
      <c r="A14" s="5">
        <f>福田2号!A16</f>
        <v>43258</v>
      </c>
      <c r="B14" s="30">
        <f t="shared" si="0"/>
        <v>0</v>
      </c>
      <c r="C14" s="38">
        <v>0.19</v>
      </c>
      <c r="D14" s="75" t="e">
        <f t="shared" si="1"/>
        <v>#DIV/0!</v>
      </c>
      <c r="E14" s="76" t="e">
        <f t="shared" si="2"/>
        <v>#DIV/0!</v>
      </c>
      <c r="F14" s="38">
        <f>冷机!B87+冷机!H87+冷机!N87+冷机!X87+冷机!AD87+冷机!AJ87+冷机!AO87+冷机!S87</f>
        <v>0</v>
      </c>
      <c r="G14" s="33" t="e">
        <f t="shared" si="3"/>
        <v>#DIV/0!</v>
      </c>
      <c r="H14" s="6">
        <f>冷机!D87+冷机!E87+冷机!F87+冷机!J87+冷机!K87+冷机!L87+冷机!P87+冷机!Q87+冷机!U87+冷机!V87+冷机!AA87+冷机!AB87+冷机!Z87+冷机!AF87+冷机!AG87+冷机!AH87+冷机!AL87+冷机!AM87+冷机!AQ87+冷机!AR87</f>
        <v>0</v>
      </c>
      <c r="I14" s="33" t="e">
        <f t="shared" si="4"/>
        <v>#DIV/0!</v>
      </c>
      <c r="J14" s="6">
        <f>冷机!C87+冷机!G87+冷机!I87+冷机!M87+冷机!O87+冷机!R87+冷机!T87+冷机!W87+冷机!Y87+冷机!AC87+冷机!AE87+冷机!AI87+冷机!AK87+冷机!AN87+冷机!AP87+冷机!AS87</f>
        <v>0</v>
      </c>
      <c r="K14" s="33" t="e">
        <f t="shared" si="5"/>
        <v>#DIV/0!</v>
      </c>
      <c r="L14" s="38">
        <v>7.0000000000000007E-2</v>
      </c>
      <c r="M14" s="75" t="e">
        <f t="shared" si="6"/>
        <v>#DIV/0!</v>
      </c>
      <c r="N14" s="6">
        <f>风柜!AV53+风柜!AW53+风柜!AX53+风柜!AY53+风柜!AZ53</f>
        <v>0</v>
      </c>
      <c r="O14" s="33" t="e">
        <f t="shared" si="7"/>
        <v>#DIV/0!</v>
      </c>
      <c r="P14" s="6">
        <f>风柜!BA53+风柜!BB53+风柜!BC53+风柜!BD53+风柜!BE53+风柜!BF53</f>
        <v>0</v>
      </c>
      <c r="Q14" s="33" t="e">
        <f t="shared" si="8"/>
        <v>#DIV/0!</v>
      </c>
      <c r="R14" s="30">
        <f>福田2号!G16</f>
        <v>0</v>
      </c>
      <c r="S14" s="77">
        <f>福田2号!W16</f>
        <v>0</v>
      </c>
      <c r="T14" s="78" t="e">
        <f t="shared" si="9"/>
        <v>#DIV/0!</v>
      </c>
      <c r="U14" s="79">
        <f>环境!C16</f>
        <v>0</v>
      </c>
      <c r="V14" s="79">
        <f>环境!E16</f>
        <v>0</v>
      </c>
      <c r="W14" s="80"/>
    </row>
    <row r="15" spans="1:23" hidden="1" x14ac:dyDescent="0.15">
      <c r="A15" s="5">
        <f>福田2号!A17</f>
        <v>43259</v>
      </c>
      <c r="B15" s="19">
        <f t="shared" si="0"/>
        <v>0</v>
      </c>
      <c r="C15" s="27">
        <v>0.19</v>
      </c>
      <c r="D15" s="81" t="e">
        <f t="shared" si="1"/>
        <v>#DIV/0!</v>
      </c>
      <c r="E15" s="76" t="e">
        <f t="shared" si="2"/>
        <v>#DIV/0!</v>
      </c>
      <c r="F15" s="27">
        <f>冷机!B88+冷机!H88+冷机!N88+冷机!X88+冷机!AD88+冷机!AJ88+冷机!AO88+冷机!S88</f>
        <v>0</v>
      </c>
      <c r="G15" s="21" t="e">
        <f t="shared" si="3"/>
        <v>#DIV/0!</v>
      </c>
      <c r="H15" s="1">
        <f>冷机!D88+冷机!E88+冷机!F88+冷机!J88+冷机!K88+冷机!L88+冷机!P88+冷机!Q88+冷机!U88+冷机!V88+冷机!AA88+冷机!AB88+冷机!Z88+冷机!AF88+冷机!AG88+冷机!AH88+冷机!AL88+冷机!AM88+冷机!AQ88+冷机!AR88</f>
        <v>0</v>
      </c>
      <c r="I15" s="21" t="e">
        <f t="shared" si="4"/>
        <v>#DIV/0!</v>
      </c>
      <c r="J15" s="1">
        <f>冷机!C88+冷机!G88+冷机!I88+冷机!M88+冷机!O88+冷机!R88+冷机!T88+冷机!W88+冷机!Y88+冷机!AC88+冷机!AE88+冷机!AI88+冷机!AK88+冷机!AN88+冷机!AP88+冷机!AS88</f>
        <v>0</v>
      </c>
      <c r="K15" s="21" t="e">
        <f t="shared" si="5"/>
        <v>#DIV/0!</v>
      </c>
      <c r="L15" s="27">
        <v>7.0000000000000007E-2</v>
      </c>
      <c r="M15" s="81" t="e">
        <f t="shared" si="6"/>
        <v>#DIV/0!</v>
      </c>
      <c r="N15" s="1">
        <f>风柜!AV54+风柜!AW54+风柜!AX54+风柜!AY54+风柜!AZ54</f>
        <v>0</v>
      </c>
      <c r="O15" s="49" t="e">
        <f t="shared" si="7"/>
        <v>#DIV/0!</v>
      </c>
      <c r="P15" s="1">
        <f>风柜!BA54+风柜!BB54+风柜!BC54+风柜!BD54+风柜!BE54+风柜!BF54</f>
        <v>0</v>
      </c>
      <c r="Q15" s="49" t="e">
        <f t="shared" si="8"/>
        <v>#DIV/0!</v>
      </c>
      <c r="R15" s="19">
        <f>福田2号!G17</f>
        <v>0</v>
      </c>
      <c r="S15" s="82">
        <f>福田2号!W17</f>
        <v>0</v>
      </c>
      <c r="T15" s="83" t="e">
        <f t="shared" si="9"/>
        <v>#DIV/0!</v>
      </c>
      <c r="U15" s="84">
        <f>环境!C17</f>
        <v>0</v>
      </c>
      <c r="V15" s="84">
        <f>环境!E17</f>
        <v>0</v>
      </c>
      <c r="W15" s="85"/>
    </row>
    <row r="16" spans="1:23" hidden="1" x14ac:dyDescent="0.15">
      <c r="A16" s="5">
        <f>福田2号!A18</f>
        <v>43260</v>
      </c>
      <c r="B16" s="30">
        <f t="shared" si="0"/>
        <v>0</v>
      </c>
      <c r="C16" s="38">
        <v>0.19</v>
      </c>
      <c r="D16" s="75" t="e">
        <f t="shared" si="1"/>
        <v>#DIV/0!</v>
      </c>
      <c r="E16" s="76" t="e">
        <f t="shared" si="2"/>
        <v>#DIV/0!</v>
      </c>
      <c r="F16" s="38">
        <f>冷机!B89+冷机!H89+冷机!N89+冷机!X89+冷机!AD89+冷机!AJ89+冷机!AO89+冷机!S89</f>
        <v>0</v>
      </c>
      <c r="G16" s="33" t="e">
        <f t="shared" si="3"/>
        <v>#DIV/0!</v>
      </c>
      <c r="H16" s="6">
        <f>冷机!D89+冷机!E89+冷机!F89+冷机!J89+冷机!K89+冷机!L89+冷机!P89+冷机!Q89+冷机!U89+冷机!V89+冷机!AA89+冷机!AB89+冷机!Z89+冷机!AF89+冷机!AG89+冷机!AH89+冷机!AL89+冷机!AM89+冷机!AQ89+冷机!AR89</f>
        <v>0</v>
      </c>
      <c r="I16" s="33" t="e">
        <f t="shared" si="4"/>
        <v>#DIV/0!</v>
      </c>
      <c r="J16" s="6">
        <f>冷机!C89+冷机!G89+冷机!I89+冷机!M89+冷机!O89+冷机!R89+冷机!T89+冷机!W89+冷机!Y89+冷机!AC89+冷机!AE89+冷机!AI89+冷机!AK89+冷机!AN89+冷机!AP89+冷机!AS89</f>
        <v>0</v>
      </c>
      <c r="K16" s="33" t="e">
        <f t="shared" si="5"/>
        <v>#DIV/0!</v>
      </c>
      <c r="L16" s="38">
        <v>7.0000000000000007E-2</v>
      </c>
      <c r="M16" s="75" t="e">
        <f t="shared" si="6"/>
        <v>#DIV/0!</v>
      </c>
      <c r="N16" s="6">
        <f>风柜!AV55+风柜!AW55+风柜!AX55+风柜!AY55+风柜!AZ55</f>
        <v>0</v>
      </c>
      <c r="O16" s="33" t="e">
        <f t="shared" si="7"/>
        <v>#DIV/0!</v>
      </c>
      <c r="P16" s="6">
        <f>风柜!BA55+风柜!BB55+风柜!BC55+风柜!BD55+风柜!BE55+风柜!BF55</f>
        <v>0</v>
      </c>
      <c r="Q16" s="33" t="e">
        <f t="shared" si="8"/>
        <v>#DIV/0!</v>
      </c>
      <c r="R16" s="30">
        <f>福田2号!G18</f>
        <v>0</v>
      </c>
      <c r="S16" s="77">
        <f>福田2号!W18</f>
        <v>0</v>
      </c>
      <c r="T16" s="78" t="e">
        <f t="shared" si="9"/>
        <v>#DIV/0!</v>
      </c>
      <c r="U16" s="79">
        <f>环境!C18</f>
        <v>0</v>
      </c>
      <c r="V16" s="79">
        <f>环境!E18</f>
        <v>0</v>
      </c>
      <c r="W16" s="80"/>
    </row>
    <row r="17" spans="1:23" hidden="1" x14ac:dyDescent="0.15">
      <c r="A17" s="5">
        <f>福田2号!A19</f>
        <v>43261</v>
      </c>
      <c r="B17" s="19">
        <f t="shared" si="0"/>
        <v>0</v>
      </c>
      <c r="C17" s="27">
        <v>0.19</v>
      </c>
      <c r="D17" s="81" t="e">
        <f t="shared" si="1"/>
        <v>#DIV/0!</v>
      </c>
      <c r="E17" s="76" t="e">
        <f t="shared" si="2"/>
        <v>#DIV/0!</v>
      </c>
      <c r="F17" s="27">
        <f>冷机!B90+冷机!H90+冷机!N90+冷机!X90+冷机!AD90+冷机!AJ90+冷机!AO90+冷机!S90</f>
        <v>0</v>
      </c>
      <c r="G17" s="21" t="e">
        <f t="shared" si="3"/>
        <v>#DIV/0!</v>
      </c>
      <c r="H17" s="1">
        <f>冷机!D90+冷机!E90+冷机!F90+冷机!J90+冷机!K90+冷机!L90+冷机!P90+冷机!Q90+冷机!U90+冷机!V90+冷机!AA90+冷机!AB90+冷机!Z90+冷机!AF90+冷机!AG90+冷机!AH90+冷机!AL90+冷机!AM90+冷机!AQ90+冷机!AR90</f>
        <v>0</v>
      </c>
      <c r="I17" s="21" t="e">
        <f t="shared" si="4"/>
        <v>#DIV/0!</v>
      </c>
      <c r="J17" s="1">
        <f>冷机!C90+冷机!G90+冷机!I90+冷机!M90+冷机!O90+冷机!R90+冷机!T90+冷机!W90+冷机!Y90+冷机!AC90+冷机!AE90+冷机!AI90+冷机!AK90+冷机!AN90+冷机!AP90+冷机!AS90</f>
        <v>0</v>
      </c>
      <c r="K17" s="21" t="e">
        <f t="shared" si="5"/>
        <v>#DIV/0!</v>
      </c>
      <c r="L17" s="27">
        <v>7.0000000000000007E-2</v>
      </c>
      <c r="M17" s="81" t="e">
        <f t="shared" si="6"/>
        <v>#DIV/0!</v>
      </c>
      <c r="N17" s="1">
        <f>风柜!AV56+风柜!AW56+风柜!AX56+风柜!AY56+风柜!AZ56</f>
        <v>0</v>
      </c>
      <c r="O17" s="49" t="e">
        <f t="shared" si="7"/>
        <v>#DIV/0!</v>
      </c>
      <c r="P17" s="1">
        <f>风柜!BA56+风柜!BB56+风柜!BC56+风柜!BD56+风柜!BE56+风柜!BF56</f>
        <v>0</v>
      </c>
      <c r="Q17" s="49" t="e">
        <f t="shared" si="8"/>
        <v>#DIV/0!</v>
      </c>
      <c r="R17" s="19">
        <f>福田2号!G19</f>
        <v>0</v>
      </c>
      <c r="S17" s="82">
        <f>福田2号!W19</f>
        <v>0</v>
      </c>
      <c r="T17" s="83" t="e">
        <f t="shared" si="9"/>
        <v>#DIV/0!</v>
      </c>
      <c r="U17" s="84">
        <f>环境!C19</f>
        <v>0</v>
      </c>
      <c r="V17" s="84">
        <f>环境!E19</f>
        <v>0</v>
      </c>
      <c r="W17" s="85"/>
    </row>
    <row r="18" spans="1:23" hidden="1" x14ac:dyDescent="0.15">
      <c r="A18" s="5">
        <f>福田2号!A20</f>
        <v>43262</v>
      </c>
      <c r="B18" s="30">
        <f t="shared" si="0"/>
        <v>0</v>
      </c>
      <c r="C18" s="38">
        <v>0.19</v>
      </c>
      <c r="D18" s="75" t="e">
        <f t="shared" si="1"/>
        <v>#DIV/0!</v>
      </c>
      <c r="E18" s="76" t="e">
        <f t="shared" si="2"/>
        <v>#DIV/0!</v>
      </c>
      <c r="F18" s="38">
        <f>冷机!B91+冷机!H91+冷机!N91+冷机!X91+冷机!AD91+冷机!AJ91+冷机!AO91+冷机!S91</f>
        <v>0</v>
      </c>
      <c r="G18" s="33" t="e">
        <f t="shared" si="3"/>
        <v>#DIV/0!</v>
      </c>
      <c r="H18" s="6">
        <f>冷机!D91+冷机!E91+冷机!F91+冷机!J91+冷机!K91+冷机!L91+冷机!P91+冷机!Q91+冷机!U91+冷机!V91+冷机!AA91+冷机!AB91+冷机!Z91+冷机!AF91+冷机!AG91+冷机!AH91+冷机!AL91+冷机!AM91+冷机!AQ91+冷机!AR91</f>
        <v>0</v>
      </c>
      <c r="I18" s="33" t="e">
        <f t="shared" si="4"/>
        <v>#DIV/0!</v>
      </c>
      <c r="J18" s="6">
        <f>冷机!C91+冷机!G91+冷机!I91+冷机!M91+冷机!O91+冷机!R91+冷机!T91+冷机!W91+冷机!Y91+冷机!AC91+冷机!AE91+冷机!AI91+冷机!AK91+冷机!AN91+冷机!AP91+冷机!AS91</f>
        <v>0</v>
      </c>
      <c r="K18" s="33" t="e">
        <f t="shared" si="5"/>
        <v>#DIV/0!</v>
      </c>
      <c r="L18" s="38">
        <v>7.0000000000000007E-2</v>
      </c>
      <c r="M18" s="75" t="e">
        <f t="shared" si="6"/>
        <v>#DIV/0!</v>
      </c>
      <c r="N18" s="6">
        <f>风柜!AV57+风柜!AW57+风柜!AX57+风柜!AY57+风柜!AZ57</f>
        <v>0</v>
      </c>
      <c r="O18" s="33" t="e">
        <f t="shared" si="7"/>
        <v>#DIV/0!</v>
      </c>
      <c r="P18" s="6">
        <f>风柜!BA57+风柜!BB57+风柜!BC57+风柜!BD57+风柜!BE57+风柜!BF57</f>
        <v>0</v>
      </c>
      <c r="Q18" s="33" t="e">
        <f t="shared" si="8"/>
        <v>#DIV/0!</v>
      </c>
      <c r="R18" s="30">
        <f>福田2号!G20</f>
        <v>0</v>
      </c>
      <c r="S18" s="77">
        <f>福田2号!W20</f>
        <v>0</v>
      </c>
      <c r="T18" s="78" t="e">
        <f t="shared" si="9"/>
        <v>#DIV/0!</v>
      </c>
      <c r="U18" s="79">
        <f>环境!C20</f>
        <v>0</v>
      </c>
      <c r="V18" s="79">
        <f>环境!E20</f>
        <v>0</v>
      </c>
      <c r="W18" s="80"/>
    </row>
    <row r="19" spans="1:23" hidden="1" x14ac:dyDescent="0.15">
      <c r="A19" s="5">
        <f>福田2号!A21</f>
        <v>43263</v>
      </c>
      <c r="B19" s="19">
        <f t="shared" si="0"/>
        <v>0</v>
      </c>
      <c r="C19" s="27">
        <v>0.19</v>
      </c>
      <c r="D19" s="81" t="e">
        <f t="shared" si="1"/>
        <v>#DIV/0!</v>
      </c>
      <c r="E19" s="76" t="e">
        <f t="shared" si="2"/>
        <v>#DIV/0!</v>
      </c>
      <c r="F19" s="27">
        <f>冷机!B92+冷机!H92+冷机!N92+冷机!X92+冷机!AD92+冷机!AJ92+冷机!AO92+冷机!S92</f>
        <v>0</v>
      </c>
      <c r="G19" s="21" t="e">
        <f t="shared" si="3"/>
        <v>#DIV/0!</v>
      </c>
      <c r="H19" s="1">
        <f>冷机!D92+冷机!E92+冷机!F92+冷机!J92+冷机!K92+冷机!L92+冷机!P92+冷机!Q92+冷机!U92+冷机!V92+冷机!AA92+冷机!AB92+冷机!Z92+冷机!AF92+冷机!AG92+冷机!AH92+冷机!AL92+冷机!AM92+冷机!AQ92+冷机!AR92</f>
        <v>0</v>
      </c>
      <c r="I19" s="21" t="e">
        <f t="shared" si="4"/>
        <v>#DIV/0!</v>
      </c>
      <c r="J19" s="1">
        <f>冷机!C92+冷机!G92+冷机!I92+冷机!M92+冷机!O92+冷机!R92+冷机!T92+冷机!W92+冷机!Y92+冷机!AC92+冷机!AE92+冷机!AI92+冷机!AK92+冷机!AN92+冷机!AP92+冷机!AS92</f>
        <v>0</v>
      </c>
      <c r="K19" s="21" t="e">
        <f t="shared" si="5"/>
        <v>#DIV/0!</v>
      </c>
      <c r="L19" s="27">
        <v>7.0000000000000007E-2</v>
      </c>
      <c r="M19" s="81" t="e">
        <f t="shared" si="6"/>
        <v>#DIV/0!</v>
      </c>
      <c r="N19" s="1">
        <f>风柜!AV58+风柜!AW58+风柜!AX58+风柜!AY58+风柜!AZ58</f>
        <v>0</v>
      </c>
      <c r="O19" s="49" t="e">
        <f t="shared" si="7"/>
        <v>#DIV/0!</v>
      </c>
      <c r="P19" s="1">
        <f>风柜!BA58+风柜!BB58+风柜!BC58+风柜!BD58+风柜!BE58+风柜!BF58</f>
        <v>0</v>
      </c>
      <c r="Q19" s="49" t="e">
        <f t="shared" si="8"/>
        <v>#DIV/0!</v>
      </c>
      <c r="R19" s="19">
        <f>福田2号!G21</f>
        <v>0</v>
      </c>
      <c r="S19" s="82">
        <f>福田2号!W21</f>
        <v>0</v>
      </c>
      <c r="T19" s="83" t="e">
        <f t="shared" si="9"/>
        <v>#DIV/0!</v>
      </c>
      <c r="U19" s="84">
        <f>环境!C21</f>
        <v>0</v>
      </c>
      <c r="V19" s="84">
        <f>环境!E21</f>
        <v>0</v>
      </c>
      <c r="W19" s="85"/>
    </row>
    <row r="20" spans="1:23" hidden="1" x14ac:dyDescent="0.15">
      <c r="A20" s="5">
        <f>福田2号!A22</f>
        <v>43264</v>
      </c>
      <c r="B20" s="30">
        <f t="shared" si="0"/>
        <v>0</v>
      </c>
      <c r="C20" s="38">
        <v>0.19</v>
      </c>
      <c r="D20" s="75" t="e">
        <f t="shared" si="1"/>
        <v>#DIV/0!</v>
      </c>
      <c r="E20" s="76" t="e">
        <f t="shared" si="2"/>
        <v>#DIV/0!</v>
      </c>
      <c r="F20" s="38">
        <f>冷机!B93+冷机!H93+冷机!N93+冷机!X93+冷机!AD93+冷机!AJ93+冷机!AO93+冷机!S93</f>
        <v>0</v>
      </c>
      <c r="G20" s="33" t="e">
        <f t="shared" si="3"/>
        <v>#DIV/0!</v>
      </c>
      <c r="H20" s="6">
        <f>冷机!D93+冷机!E93+冷机!F93+冷机!J93+冷机!K93+冷机!L93+冷机!P93+冷机!Q93+冷机!U93+冷机!V93+冷机!AA93+冷机!AB93+冷机!Z93+冷机!AF93+冷机!AG93+冷机!AH93+冷机!AL93+冷机!AM93+冷机!AQ93+冷机!AR93</f>
        <v>0</v>
      </c>
      <c r="I20" s="33" t="e">
        <f t="shared" si="4"/>
        <v>#DIV/0!</v>
      </c>
      <c r="J20" s="6">
        <f>冷机!C93+冷机!G93+冷机!I93+冷机!M93+冷机!O93+冷机!R93+冷机!T93+冷机!W93+冷机!Y93+冷机!AC93+冷机!AE93+冷机!AI93+冷机!AK93+冷机!AN93+冷机!AP93+冷机!AS93</f>
        <v>0</v>
      </c>
      <c r="K20" s="33" t="e">
        <f t="shared" si="5"/>
        <v>#DIV/0!</v>
      </c>
      <c r="L20" s="38">
        <v>7.0000000000000007E-2</v>
      </c>
      <c r="M20" s="75" t="e">
        <f t="shared" si="6"/>
        <v>#DIV/0!</v>
      </c>
      <c r="N20" s="6">
        <f>风柜!AV59+风柜!AW59+风柜!AX59+风柜!AY59+风柜!AZ59</f>
        <v>0</v>
      </c>
      <c r="O20" s="33" t="e">
        <f t="shared" si="7"/>
        <v>#DIV/0!</v>
      </c>
      <c r="P20" s="6">
        <f>风柜!BA59+风柜!BB59+风柜!BC59+风柜!BD59+风柜!BE59+风柜!BF59</f>
        <v>0</v>
      </c>
      <c r="Q20" s="33" t="e">
        <f t="shared" si="8"/>
        <v>#DIV/0!</v>
      </c>
      <c r="R20" s="30">
        <f>福田2号!G22</f>
        <v>0</v>
      </c>
      <c r="S20" s="77">
        <f>福田2号!W22</f>
        <v>0</v>
      </c>
      <c r="T20" s="78" t="e">
        <f t="shared" si="9"/>
        <v>#DIV/0!</v>
      </c>
      <c r="U20" s="79">
        <f>环境!C22</f>
        <v>0</v>
      </c>
      <c r="V20" s="79">
        <f>环境!E22</f>
        <v>0</v>
      </c>
      <c r="W20" s="80"/>
    </row>
    <row r="21" spans="1:23" hidden="1" x14ac:dyDescent="0.15">
      <c r="A21" s="5">
        <f>福田2号!A23</f>
        <v>43265</v>
      </c>
      <c r="B21" s="19">
        <f t="shared" si="0"/>
        <v>0</v>
      </c>
      <c r="C21" s="27">
        <v>0.19</v>
      </c>
      <c r="D21" s="81" t="e">
        <f t="shared" si="1"/>
        <v>#DIV/0!</v>
      </c>
      <c r="E21" s="76" t="e">
        <f t="shared" si="2"/>
        <v>#DIV/0!</v>
      </c>
      <c r="F21" s="27">
        <f>冷机!B94+冷机!H94+冷机!N94+冷机!X94+冷机!AD94+冷机!AJ94+冷机!AO94+冷机!S94</f>
        <v>0</v>
      </c>
      <c r="G21" s="21" t="e">
        <f t="shared" si="3"/>
        <v>#DIV/0!</v>
      </c>
      <c r="H21" s="1">
        <f>冷机!D94+冷机!E94+冷机!F94+冷机!J94+冷机!K94+冷机!L94+冷机!P94+冷机!Q94+冷机!U94+冷机!V94+冷机!AA94+冷机!AB94+冷机!Z94+冷机!AF94+冷机!AG94+冷机!AH94+冷机!AL94+冷机!AM94+冷机!AQ94+冷机!AR94</f>
        <v>0</v>
      </c>
      <c r="I21" s="21" t="e">
        <f t="shared" si="4"/>
        <v>#DIV/0!</v>
      </c>
      <c r="J21" s="1">
        <f>冷机!C94+冷机!G94+冷机!I94+冷机!M94+冷机!O94+冷机!R94+冷机!T94+冷机!W94+冷机!Y94+冷机!AC94+冷机!AE94+冷机!AI94+冷机!AK94+冷机!AN94+冷机!AP94+冷机!AS94</f>
        <v>0</v>
      </c>
      <c r="K21" s="21" t="e">
        <f t="shared" si="5"/>
        <v>#DIV/0!</v>
      </c>
      <c r="L21" s="27">
        <v>7.0000000000000007E-2</v>
      </c>
      <c r="M21" s="81" t="e">
        <f t="shared" si="6"/>
        <v>#DIV/0!</v>
      </c>
      <c r="N21" s="1">
        <f>风柜!AV60+风柜!AW60+风柜!AX60+风柜!AY60+风柜!AZ60</f>
        <v>0</v>
      </c>
      <c r="O21" s="49" t="e">
        <f t="shared" si="7"/>
        <v>#DIV/0!</v>
      </c>
      <c r="P21" s="1">
        <f>风柜!BA60+风柜!BB60+风柜!BC60+风柜!BD60+风柜!BE60+风柜!BF60</f>
        <v>0</v>
      </c>
      <c r="Q21" s="49" t="e">
        <f t="shared" si="8"/>
        <v>#DIV/0!</v>
      </c>
      <c r="R21" s="19">
        <f>福田2号!G23</f>
        <v>0</v>
      </c>
      <c r="S21" s="82">
        <f>福田2号!W23</f>
        <v>0</v>
      </c>
      <c r="T21" s="83" t="e">
        <f t="shared" si="9"/>
        <v>#DIV/0!</v>
      </c>
      <c r="U21" s="84">
        <f>环境!C23</f>
        <v>0</v>
      </c>
      <c r="V21" s="84">
        <f>环境!E23</f>
        <v>0</v>
      </c>
      <c r="W21" s="85"/>
    </row>
    <row r="22" spans="1:23" hidden="1" x14ac:dyDescent="0.15">
      <c r="A22" s="5">
        <f>福田2号!A24</f>
        <v>43266</v>
      </c>
      <c r="B22" s="30">
        <f t="shared" si="0"/>
        <v>0</v>
      </c>
      <c r="C22" s="38">
        <v>0.19</v>
      </c>
      <c r="D22" s="75" t="e">
        <f t="shared" si="1"/>
        <v>#DIV/0!</v>
      </c>
      <c r="E22" s="76" t="e">
        <f t="shared" si="2"/>
        <v>#DIV/0!</v>
      </c>
      <c r="F22" s="38">
        <f>冷机!B95+冷机!H95+冷机!N95+冷机!X95+冷机!AD95+冷机!AJ95+冷机!AO95+冷机!S95</f>
        <v>0</v>
      </c>
      <c r="G22" s="33" t="e">
        <f t="shared" si="3"/>
        <v>#DIV/0!</v>
      </c>
      <c r="H22" s="6">
        <f>冷机!D95+冷机!E95+冷机!F95+冷机!J95+冷机!K95+冷机!L95+冷机!P95+冷机!Q95+冷机!U95+冷机!V95+冷机!AA95+冷机!AB95+冷机!Z95+冷机!AF95+冷机!AG95+冷机!AH95+冷机!AL95+冷机!AM95+冷机!AQ95+冷机!AR95</f>
        <v>0</v>
      </c>
      <c r="I22" s="33" t="e">
        <f t="shared" si="4"/>
        <v>#DIV/0!</v>
      </c>
      <c r="J22" s="6">
        <f>冷机!C95+冷机!G95+冷机!I95+冷机!M95+冷机!O95+冷机!R95+冷机!T95+冷机!W95+冷机!Y95+冷机!AC95+冷机!AE95+冷机!AI95+冷机!AK95+冷机!AN95+冷机!AP95+冷机!AS95</f>
        <v>0</v>
      </c>
      <c r="K22" s="33" t="e">
        <f t="shared" si="5"/>
        <v>#DIV/0!</v>
      </c>
      <c r="L22" s="38">
        <v>7.0000000000000007E-2</v>
      </c>
      <c r="M22" s="75" t="e">
        <f t="shared" si="6"/>
        <v>#DIV/0!</v>
      </c>
      <c r="N22" s="6">
        <f>风柜!AV61+风柜!AW61+风柜!AX61+风柜!AY61+风柜!AZ61</f>
        <v>0</v>
      </c>
      <c r="O22" s="33" t="e">
        <f t="shared" si="7"/>
        <v>#DIV/0!</v>
      </c>
      <c r="P22" s="6">
        <f>风柜!BA61+风柜!BB61+风柜!BC61+风柜!BD61+风柜!BE61+风柜!BF61</f>
        <v>0</v>
      </c>
      <c r="Q22" s="33" t="e">
        <f t="shared" si="8"/>
        <v>#DIV/0!</v>
      </c>
      <c r="R22" s="30">
        <f>福田2号!G24</f>
        <v>0</v>
      </c>
      <c r="S22" s="77">
        <f>福田2号!W24</f>
        <v>0</v>
      </c>
      <c r="T22" s="78" t="e">
        <f t="shared" si="9"/>
        <v>#DIV/0!</v>
      </c>
      <c r="U22" s="79">
        <f>环境!C24</f>
        <v>0</v>
      </c>
      <c r="V22" s="79">
        <f>环境!E24</f>
        <v>0</v>
      </c>
      <c r="W22" s="80"/>
    </row>
    <row r="23" spans="1:23" hidden="1" x14ac:dyDescent="0.15">
      <c r="A23" s="5">
        <f>福田2号!A25</f>
        <v>43267</v>
      </c>
      <c r="B23" s="19">
        <f t="shared" si="0"/>
        <v>0</v>
      </c>
      <c r="C23" s="27">
        <v>0.19</v>
      </c>
      <c r="D23" s="81" t="e">
        <f t="shared" si="1"/>
        <v>#DIV/0!</v>
      </c>
      <c r="E23" s="76" t="e">
        <f t="shared" si="2"/>
        <v>#DIV/0!</v>
      </c>
      <c r="F23" s="27">
        <f>冷机!B96+冷机!H96+冷机!N96+冷机!X96+冷机!AD96+冷机!AJ96+冷机!AO96+冷机!S96</f>
        <v>0</v>
      </c>
      <c r="G23" s="21" t="e">
        <f t="shared" si="3"/>
        <v>#DIV/0!</v>
      </c>
      <c r="H23" s="1">
        <f>冷机!D96+冷机!E96+冷机!F96+冷机!J96+冷机!K96+冷机!L96+冷机!P96+冷机!Q96+冷机!U96+冷机!V96+冷机!AA96+冷机!AB96+冷机!Z96+冷机!AF96+冷机!AG96+冷机!AH96+冷机!AL96+冷机!AM96+冷机!AQ96+冷机!AR96</f>
        <v>0</v>
      </c>
      <c r="I23" s="21" t="e">
        <f t="shared" si="4"/>
        <v>#DIV/0!</v>
      </c>
      <c r="J23" s="1">
        <f>冷机!C96+冷机!G96+冷机!I96+冷机!M96+冷机!O96+冷机!R96+冷机!T96+冷机!W96+冷机!Y96+冷机!AC96+冷机!AE96+冷机!AI96+冷机!AK96+冷机!AN96+冷机!AP96+冷机!AS96</f>
        <v>0</v>
      </c>
      <c r="K23" s="21" t="e">
        <f t="shared" si="5"/>
        <v>#DIV/0!</v>
      </c>
      <c r="L23" s="27">
        <v>7.0000000000000007E-2</v>
      </c>
      <c r="M23" s="81" t="e">
        <f t="shared" si="6"/>
        <v>#DIV/0!</v>
      </c>
      <c r="N23" s="1">
        <f>风柜!AV62+风柜!AW62+风柜!AX62+风柜!AY62+风柜!AZ62</f>
        <v>0</v>
      </c>
      <c r="O23" s="49" t="e">
        <f t="shared" si="7"/>
        <v>#DIV/0!</v>
      </c>
      <c r="P23" s="1">
        <f>风柜!BA62+风柜!BB62+风柜!BC62+风柜!BD62+风柜!BE62+风柜!BF62</f>
        <v>0</v>
      </c>
      <c r="Q23" s="49" t="e">
        <f t="shared" si="8"/>
        <v>#DIV/0!</v>
      </c>
      <c r="R23" s="19">
        <f>福田2号!G25</f>
        <v>0</v>
      </c>
      <c r="S23" s="82">
        <f>福田2号!W25</f>
        <v>0</v>
      </c>
      <c r="T23" s="83" t="e">
        <f t="shared" si="9"/>
        <v>#DIV/0!</v>
      </c>
      <c r="U23" s="84">
        <f>环境!C25</f>
        <v>0</v>
      </c>
      <c r="V23" s="84">
        <f>环境!E25</f>
        <v>0</v>
      </c>
      <c r="W23" s="85"/>
    </row>
    <row r="24" spans="1:23" hidden="1" x14ac:dyDescent="0.15">
      <c r="A24" s="5">
        <f>福田2号!A26</f>
        <v>43268</v>
      </c>
      <c r="B24" s="30">
        <f t="shared" si="0"/>
        <v>0</v>
      </c>
      <c r="C24" s="38">
        <v>0.19</v>
      </c>
      <c r="D24" s="75" t="e">
        <f t="shared" si="1"/>
        <v>#DIV/0!</v>
      </c>
      <c r="E24" s="76" t="e">
        <f t="shared" si="2"/>
        <v>#DIV/0!</v>
      </c>
      <c r="F24" s="38">
        <f>冷机!B97+冷机!H97+冷机!N97+冷机!X97+冷机!AD97+冷机!AJ97+冷机!AO97+冷机!S97</f>
        <v>0</v>
      </c>
      <c r="G24" s="33" t="e">
        <f t="shared" si="3"/>
        <v>#DIV/0!</v>
      </c>
      <c r="H24" s="6">
        <f>冷机!D97+冷机!E97+冷机!F97+冷机!J97+冷机!K97+冷机!L97+冷机!P97+冷机!Q97+冷机!U97+冷机!V97+冷机!AA97+冷机!AB97+冷机!Z97+冷机!AF97+冷机!AG97+冷机!AH97+冷机!AL97+冷机!AM97+冷机!AQ97+冷机!AR97</f>
        <v>0</v>
      </c>
      <c r="I24" s="33" t="e">
        <f t="shared" si="4"/>
        <v>#DIV/0!</v>
      </c>
      <c r="J24" s="6">
        <f>冷机!C97+冷机!G97+冷机!I97+冷机!M97+冷机!O97+冷机!R97+冷机!T97+冷机!W97+冷机!Y97+冷机!AC97+冷机!AE97+冷机!AI97+冷机!AK97+冷机!AN97+冷机!AP97+冷机!AS97</f>
        <v>0</v>
      </c>
      <c r="K24" s="33" t="e">
        <f t="shared" si="5"/>
        <v>#DIV/0!</v>
      </c>
      <c r="L24" s="38">
        <v>7.0000000000000007E-2</v>
      </c>
      <c r="M24" s="75" t="e">
        <f t="shared" si="6"/>
        <v>#DIV/0!</v>
      </c>
      <c r="N24" s="6">
        <f>风柜!AV63+风柜!AW63+风柜!AX63+风柜!AY63+风柜!AZ63</f>
        <v>0</v>
      </c>
      <c r="O24" s="33" t="e">
        <f t="shared" si="7"/>
        <v>#DIV/0!</v>
      </c>
      <c r="P24" s="6">
        <f>风柜!BA63+风柜!BB63+风柜!BC63+风柜!BD63+风柜!BE63+风柜!BF63</f>
        <v>0</v>
      </c>
      <c r="Q24" s="33" t="e">
        <f t="shared" si="8"/>
        <v>#DIV/0!</v>
      </c>
      <c r="R24" s="30">
        <f>福田2号!G26</f>
        <v>0</v>
      </c>
      <c r="S24" s="77">
        <f>福田2号!W26</f>
        <v>0</v>
      </c>
      <c r="T24" s="78" t="e">
        <f t="shared" si="9"/>
        <v>#DIV/0!</v>
      </c>
      <c r="U24" s="79">
        <f>环境!C26</f>
        <v>0</v>
      </c>
      <c r="V24" s="79">
        <f>环境!E26</f>
        <v>0</v>
      </c>
      <c r="W24" s="80"/>
    </row>
    <row r="25" spans="1:23" hidden="1" x14ac:dyDescent="0.15">
      <c r="A25" s="5">
        <f>福田2号!A27</f>
        <v>43269</v>
      </c>
      <c r="B25" s="19">
        <f t="shared" si="0"/>
        <v>0</v>
      </c>
      <c r="C25" s="27">
        <v>0.19</v>
      </c>
      <c r="D25" s="81" t="e">
        <f t="shared" si="1"/>
        <v>#DIV/0!</v>
      </c>
      <c r="E25" s="76" t="e">
        <f t="shared" si="2"/>
        <v>#DIV/0!</v>
      </c>
      <c r="F25" s="27">
        <f>冷机!B98+冷机!H98+冷机!N98+冷机!X98+冷机!AD98+冷机!AJ98+冷机!AO98+冷机!S98</f>
        <v>0</v>
      </c>
      <c r="G25" s="21" t="e">
        <f t="shared" si="3"/>
        <v>#DIV/0!</v>
      </c>
      <c r="H25" s="1">
        <f>冷机!D98+冷机!E98+冷机!F98+冷机!J98+冷机!K98+冷机!L98+冷机!P98+冷机!Q98+冷机!U98+冷机!V98+冷机!AA98+冷机!AB98+冷机!Z98+冷机!AF98+冷机!AG98+冷机!AH98+冷机!AL98+冷机!AM98+冷机!AQ98+冷机!AR98</f>
        <v>0</v>
      </c>
      <c r="I25" s="21" t="e">
        <f t="shared" si="4"/>
        <v>#DIV/0!</v>
      </c>
      <c r="J25" s="1">
        <f>冷机!C98+冷机!G98+冷机!I98+冷机!M98+冷机!O98+冷机!R98+冷机!T98+冷机!W98+冷机!Y98+冷机!AC98+冷机!AE98+冷机!AI98+冷机!AK98+冷机!AN98+冷机!AP98+冷机!AS98</f>
        <v>0</v>
      </c>
      <c r="K25" s="21" t="e">
        <f t="shared" si="5"/>
        <v>#DIV/0!</v>
      </c>
      <c r="L25" s="27">
        <v>7.0000000000000007E-2</v>
      </c>
      <c r="M25" s="81" t="e">
        <f t="shared" si="6"/>
        <v>#DIV/0!</v>
      </c>
      <c r="N25" s="1">
        <f>风柜!AV64+风柜!AW64+风柜!AX64+风柜!AY64+风柜!AZ64</f>
        <v>0</v>
      </c>
      <c r="O25" s="49" t="e">
        <f t="shared" si="7"/>
        <v>#DIV/0!</v>
      </c>
      <c r="P25" s="1">
        <f>风柜!BA64+风柜!BB64+风柜!BC64+风柜!BD64+风柜!BE64+风柜!BF64</f>
        <v>0</v>
      </c>
      <c r="Q25" s="49" t="e">
        <f t="shared" si="8"/>
        <v>#DIV/0!</v>
      </c>
      <c r="R25" s="19">
        <f>福田2号!G27</f>
        <v>0</v>
      </c>
      <c r="S25" s="82">
        <f>福田2号!W27</f>
        <v>0</v>
      </c>
      <c r="T25" s="83" t="e">
        <f t="shared" si="9"/>
        <v>#DIV/0!</v>
      </c>
      <c r="U25" s="84">
        <f>环境!C27</f>
        <v>0</v>
      </c>
      <c r="V25" s="84">
        <f>环境!E27</f>
        <v>0</v>
      </c>
      <c r="W25" s="85"/>
    </row>
    <row r="26" spans="1:23" hidden="1" x14ac:dyDescent="0.15">
      <c r="A26" s="5">
        <f>福田2号!A28</f>
        <v>43270</v>
      </c>
      <c r="B26" s="30">
        <f t="shared" si="0"/>
        <v>0</v>
      </c>
      <c r="C26" s="38">
        <v>0.19</v>
      </c>
      <c r="D26" s="75" t="e">
        <f t="shared" si="1"/>
        <v>#DIV/0!</v>
      </c>
      <c r="E26" s="76" t="e">
        <f t="shared" si="2"/>
        <v>#DIV/0!</v>
      </c>
      <c r="F26" s="38">
        <f>冷机!B99+冷机!H99+冷机!N99+冷机!X99+冷机!AD99+冷机!AJ99+冷机!AO99+冷机!S99</f>
        <v>0</v>
      </c>
      <c r="G26" s="33" t="e">
        <f t="shared" si="3"/>
        <v>#DIV/0!</v>
      </c>
      <c r="H26" s="6">
        <f>冷机!D99+冷机!E99+冷机!F99+冷机!J99+冷机!K99+冷机!L99+冷机!P99+冷机!Q99+冷机!U99+冷机!V99+冷机!AA99+冷机!AB99+冷机!Z99+冷机!AF99+冷机!AG99+冷机!AH99+冷机!AL99+冷机!AM99+冷机!AQ99+冷机!AR99</f>
        <v>0</v>
      </c>
      <c r="I26" s="33" t="e">
        <f t="shared" si="4"/>
        <v>#DIV/0!</v>
      </c>
      <c r="J26" s="6">
        <f>冷机!C99+冷机!G99+冷机!I99+冷机!M99+冷机!O99+冷机!R99+冷机!T99+冷机!W99+冷机!Y99+冷机!AC99+冷机!AE99+冷机!AI99+冷机!AK99+冷机!AN99+冷机!AP99+冷机!AS99</f>
        <v>0</v>
      </c>
      <c r="K26" s="33" t="e">
        <f t="shared" si="5"/>
        <v>#DIV/0!</v>
      </c>
      <c r="L26" s="38">
        <v>7.0000000000000007E-2</v>
      </c>
      <c r="M26" s="75" t="e">
        <f t="shared" si="6"/>
        <v>#DIV/0!</v>
      </c>
      <c r="N26" s="6">
        <f>风柜!AV65+风柜!AW65+风柜!AX65+风柜!AY65+风柜!AZ65</f>
        <v>0</v>
      </c>
      <c r="O26" s="33" t="e">
        <f t="shared" si="7"/>
        <v>#DIV/0!</v>
      </c>
      <c r="P26" s="6">
        <f>风柜!BA65+风柜!BB65+风柜!BC65+风柜!BD65+风柜!BE65+风柜!BF65</f>
        <v>0</v>
      </c>
      <c r="Q26" s="33" t="e">
        <f t="shared" si="8"/>
        <v>#DIV/0!</v>
      </c>
      <c r="R26" s="30">
        <f>福田2号!G28</f>
        <v>0</v>
      </c>
      <c r="S26" s="77">
        <f>福田2号!W28</f>
        <v>0</v>
      </c>
      <c r="T26" s="78" t="e">
        <f t="shared" si="9"/>
        <v>#DIV/0!</v>
      </c>
      <c r="U26" s="79">
        <f>环境!C28</f>
        <v>0</v>
      </c>
      <c r="V26" s="79">
        <f>环境!E28</f>
        <v>0</v>
      </c>
      <c r="W26" s="80"/>
    </row>
    <row r="27" spans="1:23" hidden="1" x14ac:dyDescent="0.15">
      <c r="A27" s="5">
        <f>福田2号!A29</f>
        <v>43271</v>
      </c>
      <c r="B27" s="19">
        <f t="shared" si="0"/>
        <v>0</v>
      </c>
      <c r="C27" s="27">
        <v>0.19</v>
      </c>
      <c r="D27" s="81" t="e">
        <f t="shared" si="1"/>
        <v>#DIV/0!</v>
      </c>
      <c r="E27" s="76" t="e">
        <f t="shared" si="2"/>
        <v>#DIV/0!</v>
      </c>
      <c r="F27" s="27">
        <f>冷机!B100+冷机!H100+冷机!N100+冷机!X100+冷机!AD100+冷机!AJ100+冷机!AO100+冷机!S100</f>
        <v>0</v>
      </c>
      <c r="G27" s="21" t="e">
        <f t="shared" si="3"/>
        <v>#DIV/0!</v>
      </c>
      <c r="H27" s="1">
        <f>冷机!D100+冷机!E100+冷机!F100+冷机!J100+冷机!K100+冷机!L100+冷机!P100+冷机!Q100+冷机!U100+冷机!V100+冷机!AA100+冷机!AB100+冷机!Z100+冷机!AF100+冷机!AG100+冷机!AH100+冷机!AL100+冷机!AM100+冷机!AQ100+冷机!AR100</f>
        <v>0</v>
      </c>
      <c r="I27" s="21" t="e">
        <f t="shared" si="4"/>
        <v>#DIV/0!</v>
      </c>
      <c r="J27" s="1">
        <f>冷机!C100+冷机!G100+冷机!I100+冷机!M100+冷机!O100+冷机!R100+冷机!T100+冷机!W100+冷机!Y100+冷机!AC100+冷机!AE100+冷机!AI100+冷机!AK100+冷机!AN100+冷机!AP100+冷机!AS100</f>
        <v>0</v>
      </c>
      <c r="K27" s="21" t="e">
        <f t="shared" si="5"/>
        <v>#DIV/0!</v>
      </c>
      <c r="L27" s="27">
        <v>7.0000000000000007E-2</v>
      </c>
      <c r="M27" s="81" t="e">
        <f t="shared" si="6"/>
        <v>#DIV/0!</v>
      </c>
      <c r="N27" s="1">
        <f>风柜!AV66+风柜!AW66+风柜!AX66+风柜!AY66+风柜!AZ66</f>
        <v>0</v>
      </c>
      <c r="O27" s="49" t="e">
        <f t="shared" si="7"/>
        <v>#DIV/0!</v>
      </c>
      <c r="P27" s="1">
        <f>风柜!BA66+风柜!BB66+风柜!BC66+风柜!BD66+风柜!BE66+风柜!BF66</f>
        <v>0</v>
      </c>
      <c r="Q27" s="49" t="e">
        <f t="shared" si="8"/>
        <v>#DIV/0!</v>
      </c>
      <c r="R27" s="19">
        <f>福田2号!G29</f>
        <v>0</v>
      </c>
      <c r="S27" s="82">
        <f>福田2号!W29</f>
        <v>0</v>
      </c>
      <c r="T27" s="83" t="e">
        <f t="shared" si="9"/>
        <v>#DIV/0!</v>
      </c>
      <c r="U27" s="84">
        <f>环境!C29</f>
        <v>0</v>
      </c>
      <c r="V27" s="84">
        <f>环境!E29</f>
        <v>0</v>
      </c>
      <c r="W27" s="85"/>
    </row>
    <row r="28" spans="1:23" hidden="1" x14ac:dyDescent="0.15">
      <c r="A28" s="5">
        <f>福田2号!A30</f>
        <v>43272</v>
      </c>
      <c r="B28" s="30">
        <f t="shared" si="0"/>
        <v>0</v>
      </c>
      <c r="C28" s="38">
        <v>0.19</v>
      </c>
      <c r="D28" s="75" t="e">
        <f t="shared" si="1"/>
        <v>#DIV/0!</v>
      </c>
      <c r="E28" s="76" t="e">
        <f t="shared" si="2"/>
        <v>#DIV/0!</v>
      </c>
      <c r="F28" s="38">
        <f>冷机!B101+冷机!H101+冷机!N101+冷机!X101+冷机!AD101+冷机!AJ101+冷机!AO101+冷机!S101</f>
        <v>0</v>
      </c>
      <c r="G28" s="33" t="e">
        <f t="shared" si="3"/>
        <v>#DIV/0!</v>
      </c>
      <c r="H28" s="6">
        <f>冷机!D101+冷机!E101+冷机!F101+冷机!J101+冷机!K101+冷机!L101+冷机!P101+冷机!Q101+冷机!U101+冷机!V101+冷机!AA101+冷机!AB101+冷机!Z101+冷机!AF101+冷机!AG101+冷机!AH101+冷机!AL101+冷机!AM101+冷机!AQ101+冷机!AR101</f>
        <v>0</v>
      </c>
      <c r="I28" s="33" t="e">
        <f t="shared" si="4"/>
        <v>#DIV/0!</v>
      </c>
      <c r="J28" s="6">
        <f>冷机!C101+冷机!G101+冷机!I101+冷机!M101+冷机!O101+冷机!R101+冷机!T101+冷机!W101+冷机!Y101+冷机!AC101+冷机!AE101+冷机!AI101+冷机!AK101+冷机!AN101+冷机!AP101+冷机!AS101</f>
        <v>0</v>
      </c>
      <c r="K28" s="33" t="e">
        <f t="shared" si="5"/>
        <v>#DIV/0!</v>
      </c>
      <c r="L28" s="38">
        <v>7.0000000000000007E-2</v>
      </c>
      <c r="M28" s="75" t="e">
        <f t="shared" si="6"/>
        <v>#DIV/0!</v>
      </c>
      <c r="N28" s="6">
        <f>风柜!AV67+风柜!AW67+风柜!AX67+风柜!AY67+风柜!AZ67</f>
        <v>0</v>
      </c>
      <c r="O28" s="33" t="e">
        <f t="shared" si="7"/>
        <v>#DIV/0!</v>
      </c>
      <c r="P28" s="6">
        <f>风柜!BA67+风柜!BB67+风柜!BC67+风柜!BD67+风柜!BE67+风柜!BF67</f>
        <v>0</v>
      </c>
      <c r="Q28" s="33" t="e">
        <f t="shared" si="8"/>
        <v>#DIV/0!</v>
      </c>
      <c r="R28" s="30">
        <f>福田2号!G30</f>
        <v>0</v>
      </c>
      <c r="S28" s="77">
        <f>福田2号!W30</f>
        <v>0</v>
      </c>
      <c r="T28" s="78" t="e">
        <f t="shared" si="9"/>
        <v>#DIV/0!</v>
      </c>
      <c r="U28" s="79">
        <f>环境!C30</f>
        <v>0</v>
      </c>
      <c r="V28" s="79">
        <f>环境!E30</f>
        <v>0</v>
      </c>
      <c r="W28" s="80"/>
    </row>
    <row r="29" spans="1:23" hidden="1" x14ac:dyDescent="0.15">
      <c r="A29" s="5">
        <f>福田2号!A31</f>
        <v>43273</v>
      </c>
      <c r="B29" s="19">
        <f t="shared" si="0"/>
        <v>0</v>
      </c>
      <c r="C29" s="27">
        <v>0.19</v>
      </c>
      <c r="D29" s="81" t="e">
        <f t="shared" si="1"/>
        <v>#DIV/0!</v>
      </c>
      <c r="E29" s="76" t="e">
        <f t="shared" si="2"/>
        <v>#DIV/0!</v>
      </c>
      <c r="F29" s="27">
        <f>冷机!B102+冷机!H102+冷机!N102+冷机!X102+冷机!AD102+冷机!AJ102+冷机!AO102+冷机!S102</f>
        <v>0</v>
      </c>
      <c r="G29" s="21" t="e">
        <f t="shared" si="3"/>
        <v>#DIV/0!</v>
      </c>
      <c r="H29" s="1">
        <f>冷机!D102+冷机!E102+冷机!F102+冷机!J102+冷机!K102+冷机!L102+冷机!P102+冷机!Q102+冷机!U102+冷机!V102+冷机!AA102+冷机!AB102+冷机!Z102+冷机!AF102+冷机!AG102+冷机!AH102+冷机!AL102+冷机!AM102+冷机!AQ102+冷机!AR102</f>
        <v>0</v>
      </c>
      <c r="I29" s="21" t="e">
        <f t="shared" si="4"/>
        <v>#DIV/0!</v>
      </c>
      <c r="J29" s="1">
        <f>冷机!C102+冷机!G102+冷机!I102+冷机!M102+冷机!O102+冷机!R102+冷机!T102+冷机!W102+冷机!Y102+冷机!AC102+冷机!AE102+冷机!AI102+冷机!AK102+冷机!AN102+冷机!AP102+冷机!AS102</f>
        <v>0</v>
      </c>
      <c r="K29" s="21" t="e">
        <f t="shared" si="5"/>
        <v>#DIV/0!</v>
      </c>
      <c r="L29" s="27">
        <v>7.0000000000000007E-2</v>
      </c>
      <c r="M29" s="81" t="e">
        <f t="shared" si="6"/>
        <v>#DIV/0!</v>
      </c>
      <c r="N29" s="1">
        <f>风柜!AV68+风柜!AW68+风柜!AX68+风柜!AY68+风柜!AZ68</f>
        <v>0</v>
      </c>
      <c r="O29" s="49" t="e">
        <f t="shared" si="7"/>
        <v>#DIV/0!</v>
      </c>
      <c r="P29" s="1">
        <f>风柜!BA68+风柜!BB68+风柜!BC68+风柜!BD68+风柜!BE68+风柜!BF68</f>
        <v>0</v>
      </c>
      <c r="Q29" s="49" t="e">
        <f t="shared" si="8"/>
        <v>#DIV/0!</v>
      </c>
      <c r="R29" s="19">
        <f>福田2号!G31</f>
        <v>0</v>
      </c>
      <c r="S29" s="82">
        <f>福田2号!W31</f>
        <v>0</v>
      </c>
      <c r="T29" s="83" t="e">
        <f t="shared" si="9"/>
        <v>#DIV/0!</v>
      </c>
      <c r="U29" s="84">
        <f>环境!C31</f>
        <v>0</v>
      </c>
      <c r="V29" s="84">
        <f>环境!E31</f>
        <v>0</v>
      </c>
      <c r="W29" s="85"/>
    </row>
    <row r="30" spans="1:23" hidden="1" x14ac:dyDescent="0.15">
      <c r="A30" s="5">
        <f>福田2号!A32</f>
        <v>43274</v>
      </c>
      <c r="B30" s="30">
        <f t="shared" si="0"/>
        <v>0</v>
      </c>
      <c r="C30" s="38">
        <v>0.19</v>
      </c>
      <c r="D30" s="75" t="e">
        <f t="shared" si="1"/>
        <v>#DIV/0!</v>
      </c>
      <c r="E30" s="76" t="e">
        <f t="shared" si="2"/>
        <v>#DIV/0!</v>
      </c>
      <c r="F30" s="38">
        <f>冷机!B103+冷机!H103+冷机!N103+冷机!X103+冷机!AD103+冷机!AJ103+冷机!AO103+冷机!S103</f>
        <v>0</v>
      </c>
      <c r="G30" s="33" t="e">
        <f t="shared" si="3"/>
        <v>#DIV/0!</v>
      </c>
      <c r="H30" s="6">
        <f>冷机!D103+冷机!E103+冷机!F103+冷机!J103+冷机!K103+冷机!L103+冷机!P103+冷机!Q103+冷机!U103+冷机!V103+冷机!AA103+冷机!AB103+冷机!Z103+冷机!AF103+冷机!AG103+冷机!AH103+冷机!AL103+冷机!AM103+冷机!AQ103+冷机!AR103</f>
        <v>0</v>
      </c>
      <c r="I30" s="33" t="e">
        <f t="shared" si="4"/>
        <v>#DIV/0!</v>
      </c>
      <c r="J30" s="6">
        <f>冷机!C103+冷机!G103+冷机!I103+冷机!M103+冷机!O103+冷机!R103+冷机!T103+冷机!W103+冷机!Y103+冷机!AC103+冷机!AE103+冷机!AI103+冷机!AK103+冷机!AN103+冷机!AP103+冷机!AS103</f>
        <v>0</v>
      </c>
      <c r="K30" s="33" t="e">
        <f t="shared" si="5"/>
        <v>#DIV/0!</v>
      </c>
      <c r="L30" s="38">
        <v>7.0000000000000007E-2</v>
      </c>
      <c r="M30" s="75" t="e">
        <f t="shared" si="6"/>
        <v>#DIV/0!</v>
      </c>
      <c r="N30" s="6">
        <f>风柜!AV69+风柜!AW69+风柜!AX69+风柜!AY69+风柜!AZ69</f>
        <v>0</v>
      </c>
      <c r="O30" s="33" t="e">
        <f t="shared" si="7"/>
        <v>#DIV/0!</v>
      </c>
      <c r="P30" s="6">
        <f>风柜!BA69+风柜!BB69+风柜!BC69+风柜!BD69+风柜!BE69+风柜!BF69</f>
        <v>0</v>
      </c>
      <c r="Q30" s="33" t="e">
        <f t="shared" si="8"/>
        <v>#DIV/0!</v>
      </c>
      <c r="R30" s="30">
        <f>福田2号!G32</f>
        <v>0</v>
      </c>
      <c r="S30" s="77">
        <f>福田2号!W32</f>
        <v>0</v>
      </c>
      <c r="T30" s="78" t="e">
        <f t="shared" si="9"/>
        <v>#DIV/0!</v>
      </c>
      <c r="U30" s="79">
        <f>环境!C32</f>
        <v>0</v>
      </c>
      <c r="V30" s="79">
        <f>环境!E32</f>
        <v>0</v>
      </c>
      <c r="W30" s="80"/>
    </row>
    <row r="31" spans="1:23" hidden="1" x14ac:dyDescent="0.15">
      <c r="A31" s="5">
        <f>福田2号!A33</f>
        <v>43275</v>
      </c>
      <c r="B31" s="19">
        <f t="shared" si="0"/>
        <v>0</v>
      </c>
      <c r="C31" s="27">
        <v>0.19</v>
      </c>
      <c r="D31" s="81" t="e">
        <f t="shared" si="1"/>
        <v>#DIV/0!</v>
      </c>
      <c r="E31" s="76" t="e">
        <f t="shared" si="2"/>
        <v>#DIV/0!</v>
      </c>
      <c r="F31" s="27">
        <f>冷机!B104+冷机!H104+冷机!N104+冷机!X104+冷机!AD104+冷机!AJ104+冷机!AO104+冷机!S104</f>
        <v>0</v>
      </c>
      <c r="G31" s="21" t="e">
        <f t="shared" si="3"/>
        <v>#DIV/0!</v>
      </c>
      <c r="H31" s="1">
        <f>冷机!D104+冷机!E104+冷机!F104+冷机!J104+冷机!K104+冷机!L104+冷机!P104+冷机!Q104+冷机!U104+冷机!V104+冷机!AA104+冷机!AB104+冷机!Z104+冷机!AF104+冷机!AG104+冷机!AH104+冷机!AL104+冷机!AM104+冷机!AQ104+冷机!AR104</f>
        <v>0</v>
      </c>
      <c r="I31" s="21" t="e">
        <f t="shared" si="4"/>
        <v>#DIV/0!</v>
      </c>
      <c r="J31" s="1">
        <f>冷机!C104+冷机!G104+冷机!I104+冷机!M104+冷机!O104+冷机!R104+冷机!T104+冷机!W104+冷机!Y104+冷机!AC104+冷机!AE104+冷机!AI104+冷机!AK104+冷机!AN104+冷机!AP104+冷机!AS104</f>
        <v>0</v>
      </c>
      <c r="K31" s="21" t="e">
        <f t="shared" si="5"/>
        <v>#DIV/0!</v>
      </c>
      <c r="L31" s="27">
        <v>7.0000000000000007E-2</v>
      </c>
      <c r="M31" s="81" t="e">
        <f t="shared" si="6"/>
        <v>#DIV/0!</v>
      </c>
      <c r="N31" s="1">
        <f>风柜!AV70+风柜!AW70+风柜!AX70+风柜!AY70+风柜!AZ70</f>
        <v>0</v>
      </c>
      <c r="O31" s="49" t="e">
        <f t="shared" si="7"/>
        <v>#DIV/0!</v>
      </c>
      <c r="P31" s="1">
        <f>风柜!BA70+风柜!BB70+风柜!BC70+风柜!BD70+风柜!BE70+风柜!BF70</f>
        <v>0</v>
      </c>
      <c r="Q31" s="49" t="e">
        <f t="shared" si="8"/>
        <v>#DIV/0!</v>
      </c>
      <c r="R31" s="19">
        <f>福田2号!G33</f>
        <v>0</v>
      </c>
      <c r="S31" s="82">
        <f>福田2号!W33</f>
        <v>0</v>
      </c>
      <c r="T31" s="83" t="e">
        <f t="shared" si="9"/>
        <v>#DIV/0!</v>
      </c>
      <c r="U31" s="84">
        <f>环境!C33</f>
        <v>0</v>
      </c>
      <c r="V31" s="84">
        <f>环境!E33</f>
        <v>0</v>
      </c>
      <c r="W31" s="85"/>
    </row>
    <row r="32" spans="1:23" hidden="1" x14ac:dyDescent="0.15">
      <c r="A32" s="5">
        <f>福田2号!A34</f>
        <v>43276</v>
      </c>
      <c r="B32" s="30">
        <f t="shared" si="0"/>
        <v>0</v>
      </c>
      <c r="C32" s="38">
        <v>0.19</v>
      </c>
      <c r="D32" s="75" t="e">
        <f t="shared" si="1"/>
        <v>#DIV/0!</v>
      </c>
      <c r="E32" s="76" t="e">
        <f t="shared" si="2"/>
        <v>#DIV/0!</v>
      </c>
      <c r="F32" s="38">
        <f>冷机!B105+冷机!H105+冷机!N105+冷机!X105+冷机!AD105+冷机!AJ105+冷机!AO105+冷机!S105</f>
        <v>0</v>
      </c>
      <c r="G32" s="33" t="e">
        <f t="shared" si="3"/>
        <v>#DIV/0!</v>
      </c>
      <c r="H32" s="6">
        <f>冷机!D105+冷机!E105+冷机!F105+冷机!J105+冷机!K105+冷机!L105+冷机!P105+冷机!Q105+冷机!U105+冷机!V105+冷机!AA105+冷机!AB105+冷机!Z105+冷机!AF105+冷机!AG105+冷机!AH105+冷机!AL105+冷机!AM105+冷机!AQ105+冷机!AR105</f>
        <v>0</v>
      </c>
      <c r="I32" s="33" t="e">
        <f t="shared" si="4"/>
        <v>#DIV/0!</v>
      </c>
      <c r="J32" s="6">
        <f>冷机!C105+冷机!G105+冷机!I105+冷机!M105+冷机!O105+冷机!R105+冷机!T105+冷机!W105+冷机!Y105+冷机!AC105+冷机!AE105+冷机!AI105+冷机!AK105+冷机!AN105+冷机!AP105+冷机!AS105</f>
        <v>0</v>
      </c>
      <c r="K32" s="33" t="e">
        <f t="shared" si="5"/>
        <v>#DIV/0!</v>
      </c>
      <c r="L32" s="38">
        <v>7.0000000000000007E-2</v>
      </c>
      <c r="M32" s="75" t="e">
        <f t="shared" si="6"/>
        <v>#DIV/0!</v>
      </c>
      <c r="N32" s="6">
        <f>风柜!AV71+风柜!AW71+风柜!AX71+风柜!AY71+风柜!AZ71</f>
        <v>0</v>
      </c>
      <c r="O32" s="33" t="e">
        <f t="shared" si="7"/>
        <v>#DIV/0!</v>
      </c>
      <c r="P32" s="6">
        <f>风柜!BA71+风柜!BB71+风柜!BC71+风柜!BD71+风柜!BE71+风柜!BF71</f>
        <v>0</v>
      </c>
      <c r="Q32" s="33" t="e">
        <f t="shared" si="8"/>
        <v>#DIV/0!</v>
      </c>
      <c r="R32" s="30">
        <f>福田2号!G34</f>
        <v>0</v>
      </c>
      <c r="S32" s="77">
        <f>福田2号!W34</f>
        <v>0</v>
      </c>
      <c r="T32" s="78" t="e">
        <f t="shared" si="9"/>
        <v>#DIV/0!</v>
      </c>
      <c r="U32" s="79">
        <f>环境!C34</f>
        <v>0</v>
      </c>
      <c r="V32" s="79">
        <f>环境!E34</f>
        <v>0</v>
      </c>
      <c r="W32" s="80"/>
    </row>
    <row r="33" spans="1:23" hidden="1" x14ac:dyDescent="0.15">
      <c r="A33" s="5">
        <f>福田2号!A35</f>
        <v>43277</v>
      </c>
      <c r="B33" s="19">
        <f t="shared" si="0"/>
        <v>0</v>
      </c>
      <c r="C33" s="27">
        <v>0.19</v>
      </c>
      <c r="D33" s="81" t="e">
        <f t="shared" si="1"/>
        <v>#DIV/0!</v>
      </c>
      <c r="E33" s="76" t="e">
        <f t="shared" si="2"/>
        <v>#DIV/0!</v>
      </c>
      <c r="F33" s="27">
        <f>冷机!B106+冷机!H106+冷机!N106+冷机!X106+冷机!AD106+冷机!AJ106+冷机!AO106+冷机!S106</f>
        <v>0</v>
      </c>
      <c r="G33" s="21" t="e">
        <f t="shared" si="3"/>
        <v>#DIV/0!</v>
      </c>
      <c r="H33" s="1">
        <f>冷机!D106+冷机!E106+冷机!F106+冷机!J106+冷机!K106+冷机!L106+冷机!P106+冷机!Q106+冷机!U106+冷机!V106+冷机!AA106+冷机!AB106+冷机!Z106+冷机!AF106+冷机!AG106+冷机!AH106+冷机!AL106+冷机!AM106+冷机!AQ106+冷机!AR106</f>
        <v>0</v>
      </c>
      <c r="I33" s="21" t="e">
        <f t="shared" si="4"/>
        <v>#DIV/0!</v>
      </c>
      <c r="J33" s="1">
        <f>冷机!C106+冷机!G106+冷机!I106+冷机!M106+冷机!O106+冷机!R106+冷机!T106+冷机!W106+冷机!Y106+冷机!AC106+冷机!AE106+冷机!AI106+冷机!AK106+冷机!AN106+冷机!AP106+冷机!AS106</f>
        <v>0</v>
      </c>
      <c r="K33" s="21" t="e">
        <f t="shared" si="5"/>
        <v>#DIV/0!</v>
      </c>
      <c r="L33" s="27">
        <v>7.0000000000000007E-2</v>
      </c>
      <c r="M33" s="81" t="e">
        <f t="shared" si="6"/>
        <v>#DIV/0!</v>
      </c>
      <c r="N33" s="1">
        <f>风柜!AV72+风柜!AW72+风柜!AX72+风柜!AY72+风柜!AZ72</f>
        <v>0</v>
      </c>
      <c r="O33" s="49" t="e">
        <f t="shared" si="7"/>
        <v>#DIV/0!</v>
      </c>
      <c r="P33" s="1">
        <f>风柜!BA72+风柜!BB72+风柜!BC72+风柜!BD72+风柜!BE72+风柜!BF72</f>
        <v>0</v>
      </c>
      <c r="Q33" s="49" t="e">
        <f t="shared" si="8"/>
        <v>#DIV/0!</v>
      </c>
      <c r="R33" s="19">
        <f>福田2号!G35</f>
        <v>0</v>
      </c>
      <c r="S33" s="82">
        <f>福田2号!W35</f>
        <v>0</v>
      </c>
      <c r="T33" s="83" t="e">
        <f t="shared" si="9"/>
        <v>#DIV/0!</v>
      </c>
      <c r="U33" s="84">
        <f>环境!C35</f>
        <v>0</v>
      </c>
      <c r="V33" s="84">
        <f>环境!E35</f>
        <v>0</v>
      </c>
      <c r="W33" s="85"/>
    </row>
    <row r="34" spans="1:23" hidden="1" x14ac:dyDescent="0.15">
      <c r="A34" s="5">
        <f>福田2号!A36</f>
        <v>43278</v>
      </c>
      <c r="B34" s="30">
        <f t="shared" si="0"/>
        <v>0</v>
      </c>
      <c r="C34" s="38">
        <v>0.19</v>
      </c>
      <c r="D34" s="75" t="e">
        <f t="shared" si="1"/>
        <v>#DIV/0!</v>
      </c>
      <c r="E34" s="76" t="e">
        <f t="shared" si="2"/>
        <v>#DIV/0!</v>
      </c>
      <c r="F34" s="38">
        <f>冷机!B107+冷机!H107+冷机!N107+冷机!X107+冷机!AD107+冷机!AJ107+冷机!AO107+冷机!S107</f>
        <v>0</v>
      </c>
      <c r="G34" s="33" t="e">
        <f t="shared" si="3"/>
        <v>#DIV/0!</v>
      </c>
      <c r="H34" s="6">
        <f>冷机!D107+冷机!E107+冷机!F107+冷机!J107+冷机!K107+冷机!L107+冷机!P107+冷机!Q107+冷机!U107+冷机!V107+冷机!AA107+冷机!AB107+冷机!Z107+冷机!AF107+冷机!AG107+冷机!AH107+冷机!AL107+冷机!AM107+冷机!AQ107+冷机!AR107</f>
        <v>0</v>
      </c>
      <c r="I34" s="33" t="e">
        <f t="shared" si="4"/>
        <v>#DIV/0!</v>
      </c>
      <c r="J34" s="6">
        <f>冷机!C107+冷机!G107+冷机!I107+冷机!M107+冷机!O107+冷机!R107+冷机!T107+冷机!W107+冷机!Y107+冷机!AC107+冷机!AE107+冷机!AI107+冷机!AK107+冷机!AN107+冷机!AP107+冷机!AS107</f>
        <v>0</v>
      </c>
      <c r="K34" s="33" t="e">
        <f t="shared" si="5"/>
        <v>#DIV/0!</v>
      </c>
      <c r="L34" s="38">
        <v>7.0000000000000007E-2</v>
      </c>
      <c r="M34" s="75" t="e">
        <f t="shared" si="6"/>
        <v>#DIV/0!</v>
      </c>
      <c r="N34" s="6">
        <f>风柜!AV73+风柜!AW73+风柜!AX73+风柜!AY73+风柜!AZ73</f>
        <v>0</v>
      </c>
      <c r="O34" s="33" t="e">
        <f t="shared" si="7"/>
        <v>#DIV/0!</v>
      </c>
      <c r="P34" s="6">
        <f>风柜!BA73+风柜!BB73+风柜!BC73+风柜!BD73+风柜!BE73+风柜!BF73</f>
        <v>0</v>
      </c>
      <c r="Q34" s="33" t="e">
        <f t="shared" si="8"/>
        <v>#DIV/0!</v>
      </c>
      <c r="R34" s="30">
        <f>福田2号!G36</f>
        <v>0</v>
      </c>
      <c r="S34" s="77">
        <f>福田2号!W36</f>
        <v>0</v>
      </c>
      <c r="T34" s="78" t="e">
        <f t="shared" si="9"/>
        <v>#DIV/0!</v>
      </c>
      <c r="U34" s="79">
        <f>环境!C36</f>
        <v>0</v>
      </c>
      <c r="V34" s="79">
        <f>环境!E36</f>
        <v>0</v>
      </c>
      <c r="W34" s="80"/>
    </row>
    <row r="35" spans="1:23" hidden="1" x14ac:dyDescent="0.15">
      <c r="A35" s="5">
        <f>福田2号!A37</f>
        <v>43279</v>
      </c>
      <c r="B35" s="19">
        <f t="shared" si="0"/>
        <v>0</v>
      </c>
      <c r="C35" s="27">
        <v>0.19</v>
      </c>
      <c r="D35" s="81" t="e">
        <f t="shared" si="1"/>
        <v>#DIV/0!</v>
      </c>
      <c r="E35" s="76" t="e">
        <f t="shared" si="2"/>
        <v>#DIV/0!</v>
      </c>
      <c r="F35" s="27">
        <f>冷机!B108+冷机!H108+冷机!N108+冷机!X108+冷机!AD108+冷机!AJ108+冷机!AO108+冷机!S108</f>
        <v>0</v>
      </c>
      <c r="G35" s="21" t="e">
        <f t="shared" si="3"/>
        <v>#DIV/0!</v>
      </c>
      <c r="H35" s="1">
        <f>冷机!D108+冷机!E108+冷机!F108+冷机!J108+冷机!K108+冷机!L108+冷机!P108+冷机!Q108+冷机!U108+冷机!V108+冷机!AA108+冷机!AB108+冷机!Z108+冷机!AF108+冷机!AG108+冷机!AH108+冷机!AL108+冷机!AM108+冷机!AQ108+冷机!AR108</f>
        <v>0</v>
      </c>
      <c r="I35" s="21" t="e">
        <f t="shared" si="4"/>
        <v>#DIV/0!</v>
      </c>
      <c r="J35" s="1">
        <f>冷机!C108+冷机!G108+冷机!I108+冷机!M108+冷机!O108+冷机!R108+冷机!T108+冷机!W108+冷机!Y108+冷机!AC108+冷机!AE108+冷机!AI108+冷机!AK108+冷机!AN108+冷机!AP108+冷机!AS108</f>
        <v>0</v>
      </c>
      <c r="K35" s="21" t="e">
        <f t="shared" si="5"/>
        <v>#DIV/0!</v>
      </c>
      <c r="L35" s="27">
        <v>7.0000000000000007E-2</v>
      </c>
      <c r="M35" s="81" t="e">
        <f t="shared" si="6"/>
        <v>#DIV/0!</v>
      </c>
      <c r="N35" s="1">
        <f>风柜!AV74+风柜!AW74+风柜!AX74+风柜!AY74+风柜!AZ74</f>
        <v>0</v>
      </c>
      <c r="O35" s="49" t="e">
        <f t="shared" si="7"/>
        <v>#DIV/0!</v>
      </c>
      <c r="P35" s="1">
        <f>风柜!BA74+风柜!BB74+风柜!BC74+风柜!BD74+风柜!BE74+风柜!BF74</f>
        <v>0</v>
      </c>
      <c r="Q35" s="49" t="e">
        <f t="shared" si="8"/>
        <v>#DIV/0!</v>
      </c>
      <c r="R35" s="19">
        <f>福田2号!G37</f>
        <v>0</v>
      </c>
      <c r="S35" s="82">
        <f>福田2号!W37</f>
        <v>0</v>
      </c>
      <c r="T35" s="83" t="e">
        <f t="shared" si="9"/>
        <v>#DIV/0!</v>
      </c>
      <c r="U35" s="84">
        <f>环境!C37</f>
        <v>0</v>
      </c>
      <c r="V35" s="84">
        <f>环境!E37</f>
        <v>0</v>
      </c>
      <c r="W35" s="85"/>
    </row>
    <row r="36" spans="1:23" hidden="1" x14ac:dyDescent="0.15">
      <c r="A36" s="5">
        <f>福田2号!A38</f>
        <v>43280</v>
      </c>
      <c r="B36" s="30">
        <f t="shared" si="0"/>
        <v>0</v>
      </c>
      <c r="C36" s="38">
        <v>0.19</v>
      </c>
      <c r="D36" s="75" t="e">
        <f t="shared" si="1"/>
        <v>#DIV/0!</v>
      </c>
      <c r="E36" s="76" t="e">
        <f t="shared" si="2"/>
        <v>#DIV/0!</v>
      </c>
      <c r="F36" s="38">
        <f>冷机!B109+冷机!H109+冷机!N109+冷机!X109+冷机!AD109+冷机!AJ109+冷机!AO109+冷机!S109</f>
        <v>0</v>
      </c>
      <c r="G36" s="33" t="e">
        <f t="shared" si="3"/>
        <v>#DIV/0!</v>
      </c>
      <c r="H36" s="6">
        <f>冷机!D109+冷机!E109+冷机!F109+冷机!J109+冷机!K109+冷机!L109+冷机!P109+冷机!Q109+冷机!U109+冷机!V109+冷机!AA109+冷机!AB109+冷机!Z109+冷机!AF109+冷机!AG109+冷机!AH109+冷机!AL109+冷机!AM109+冷机!AQ109+冷机!AR109</f>
        <v>0</v>
      </c>
      <c r="I36" s="33" t="e">
        <f t="shared" si="4"/>
        <v>#DIV/0!</v>
      </c>
      <c r="J36" s="6">
        <f>冷机!C109+冷机!G109+冷机!I109+冷机!M109+冷机!O109+冷机!R109+冷机!T109+冷机!W109+冷机!Y109+冷机!AC109+冷机!AE109+冷机!AI109+冷机!AK109+冷机!AN109+冷机!AP109+冷机!AS109</f>
        <v>0</v>
      </c>
      <c r="K36" s="33" t="e">
        <f t="shared" si="5"/>
        <v>#DIV/0!</v>
      </c>
      <c r="L36" s="38">
        <v>7.0000000000000007E-2</v>
      </c>
      <c r="M36" s="75" t="e">
        <f t="shared" si="6"/>
        <v>#DIV/0!</v>
      </c>
      <c r="N36" s="6">
        <f>风柜!AV75+风柜!AW75+风柜!AX75+风柜!AY75+风柜!AZ75</f>
        <v>0</v>
      </c>
      <c r="O36" s="33" t="e">
        <f t="shared" si="7"/>
        <v>#DIV/0!</v>
      </c>
      <c r="P36" s="6">
        <f>风柜!BA75+风柜!BB75+风柜!BC75+风柜!BD75+风柜!BE75+风柜!BF75</f>
        <v>0</v>
      </c>
      <c r="Q36" s="33" t="e">
        <f t="shared" si="8"/>
        <v>#DIV/0!</v>
      </c>
      <c r="R36" s="30">
        <f>福田2号!G38</f>
        <v>0</v>
      </c>
      <c r="S36" s="77">
        <f>福田2号!W38</f>
        <v>0</v>
      </c>
      <c r="T36" s="78" t="e">
        <f t="shared" si="9"/>
        <v>#DIV/0!</v>
      </c>
      <c r="U36" s="79">
        <f>环境!C38</f>
        <v>0</v>
      </c>
      <c r="V36" s="79">
        <f>环境!E38</f>
        <v>0</v>
      </c>
      <c r="W36" s="80"/>
    </row>
    <row r="37" spans="1:23" hidden="1" x14ac:dyDescent="0.15">
      <c r="A37" s="5">
        <f>福田2号!A39</f>
        <v>43281</v>
      </c>
      <c r="B37" s="19">
        <f t="shared" si="0"/>
        <v>0</v>
      </c>
      <c r="C37" s="27">
        <v>0.19</v>
      </c>
      <c r="D37" s="81" t="e">
        <f t="shared" si="1"/>
        <v>#DIV/0!</v>
      </c>
      <c r="E37" s="76" t="e">
        <f t="shared" si="2"/>
        <v>#DIV/0!</v>
      </c>
      <c r="F37" s="27">
        <f>冷机!B110+冷机!H110+冷机!N110+冷机!X110+冷机!AD110+冷机!AJ110+冷机!AO110+冷机!S110</f>
        <v>0</v>
      </c>
      <c r="G37" s="21" t="e">
        <f t="shared" si="3"/>
        <v>#DIV/0!</v>
      </c>
      <c r="H37" s="1">
        <f>冷机!D110+冷机!E110+冷机!F110+冷机!J110+冷机!K110+冷机!L110+冷机!P110+冷机!Q110+冷机!U110+冷机!V110+冷机!AA110+冷机!AB110+冷机!Z110+冷机!AF110+冷机!AG110+冷机!AH110+冷机!AL110+冷机!AM110+冷机!AQ110+冷机!AR110</f>
        <v>0</v>
      </c>
      <c r="I37" s="21" t="e">
        <f t="shared" si="4"/>
        <v>#DIV/0!</v>
      </c>
      <c r="J37" s="1">
        <f>冷机!C110+冷机!G110+冷机!I110+冷机!M110+冷机!O110+冷机!R110+冷机!T110+冷机!W110+冷机!Y110+冷机!AC110+冷机!AE110+冷机!AI110+冷机!AK110+冷机!AN110+冷机!AP110+冷机!AS110</f>
        <v>0</v>
      </c>
      <c r="K37" s="21" t="e">
        <f t="shared" si="5"/>
        <v>#DIV/0!</v>
      </c>
      <c r="L37" s="27">
        <v>7.0000000000000007E-2</v>
      </c>
      <c r="M37" s="81" t="e">
        <f t="shared" si="6"/>
        <v>#DIV/0!</v>
      </c>
      <c r="N37" s="1">
        <f>风柜!AV76+风柜!AW76+风柜!AX76+风柜!AY76+风柜!AZ76</f>
        <v>0</v>
      </c>
      <c r="O37" s="49" t="e">
        <f t="shared" si="7"/>
        <v>#DIV/0!</v>
      </c>
      <c r="P37" s="1">
        <f>风柜!BA76+风柜!BB76+风柜!BC76+风柜!BD76+风柜!BE76+风柜!BF76</f>
        <v>0</v>
      </c>
      <c r="Q37" s="49" t="e">
        <f t="shared" si="8"/>
        <v>#DIV/0!</v>
      </c>
      <c r="R37" s="19">
        <f>福田2号!G39</f>
        <v>0</v>
      </c>
      <c r="S37" s="82">
        <f>福田2号!W39</f>
        <v>0</v>
      </c>
      <c r="T37" s="83" t="e">
        <f t="shared" si="9"/>
        <v>#DIV/0!</v>
      </c>
      <c r="U37" s="84">
        <f>环境!C39</f>
        <v>0</v>
      </c>
      <c r="V37" s="84">
        <f>环境!E39</f>
        <v>0</v>
      </c>
      <c r="W37" s="85"/>
    </row>
    <row r="38" spans="1:23" hidden="1" x14ac:dyDescent="0.15">
      <c r="A38" s="5">
        <f>福田2号!A40</f>
        <v>43282</v>
      </c>
      <c r="B38" s="30">
        <f t="shared" si="0"/>
        <v>0</v>
      </c>
      <c r="C38" s="38">
        <v>0.19</v>
      </c>
      <c r="D38" s="75" t="e">
        <f t="shared" si="1"/>
        <v>#DIV/0!</v>
      </c>
      <c r="E38" s="76" t="e">
        <f t="shared" si="2"/>
        <v>#DIV/0!</v>
      </c>
      <c r="F38" s="38">
        <f>冷机!B111+冷机!H111+冷机!N111+冷机!X111+冷机!AD111+冷机!AJ111+冷机!AO111+冷机!S111</f>
        <v>0</v>
      </c>
      <c r="G38" s="33" t="e">
        <f t="shared" si="3"/>
        <v>#DIV/0!</v>
      </c>
      <c r="H38" s="6">
        <f>冷机!D111+冷机!E111+冷机!F111+冷机!J111+冷机!K111+冷机!L111+冷机!P111+冷机!Q111+冷机!U111+冷机!V111+冷机!AA111+冷机!AB111+冷机!Z111+冷机!AF111+冷机!AG111+冷机!AH111+冷机!AL111+冷机!AM111+冷机!AQ111+冷机!AR111</f>
        <v>0</v>
      </c>
      <c r="I38" s="33" t="e">
        <f t="shared" si="4"/>
        <v>#DIV/0!</v>
      </c>
      <c r="J38" s="6">
        <f>冷机!C111+冷机!G111+冷机!I111+冷机!M111+冷机!O111+冷机!R111+冷机!T111+冷机!W111+冷机!Y111+冷机!AC111+冷机!AE111+冷机!AI111+冷机!AK111+冷机!AN111+冷机!AP111+冷机!AS111</f>
        <v>0</v>
      </c>
      <c r="K38" s="33" t="e">
        <f t="shared" si="5"/>
        <v>#DIV/0!</v>
      </c>
      <c r="L38" s="38">
        <v>7.0000000000000007E-2</v>
      </c>
      <c r="M38" s="75" t="e">
        <f t="shared" si="6"/>
        <v>#DIV/0!</v>
      </c>
      <c r="N38" s="6">
        <f>风柜!AV77+风柜!AW77+风柜!AX77+风柜!AY77+风柜!AZ77</f>
        <v>0</v>
      </c>
      <c r="O38" s="33" t="e">
        <f t="shared" si="7"/>
        <v>#DIV/0!</v>
      </c>
      <c r="P38" s="6">
        <f>风柜!BA77+风柜!BB77+风柜!BC77+风柜!BD77+风柜!BE77+风柜!BF77</f>
        <v>0</v>
      </c>
      <c r="Q38" s="33" t="e">
        <f t="shared" si="8"/>
        <v>#DIV/0!</v>
      </c>
      <c r="R38" s="30">
        <f>福田2号!G40</f>
        <v>0</v>
      </c>
      <c r="S38" s="77">
        <f>福田2号!W40</f>
        <v>0</v>
      </c>
      <c r="T38" s="78" t="e">
        <f t="shared" si="9"/>
        <v>#DIV/0!</v>
      </c>
      <c r="U38" s="79">
        <f>环境!C40</f>
        <v>0</v>
      </c>
      <c r="V38" s="79">
        <f>环境!E40</f>
        <v>0</v>
      </c>
      <c r="W38" s="80"/>
    </row>
    <row r="39" spans="1:23" ht="32.25" customHeight="1" x14ac:dyDescent="0.15">
      <c r="A39" s="60" t="s">
        <v>43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</row>
    <row r="43" spans="1:23" x14ac:dyDescent="0.15">
      <c r="R43" t="e">
        <f>SUM(R8:R38)</f>
        <v>#VALUE!</v>
      </c>
      <c r="S43">
        <f>SUM(S8:S38)</f>
        <v>-56816900</v>
      </c>
    </row>
  </sheetData>
  <mergeCells count="19">
    <mergeCell ref="W2:W5"/>
    <mergeCell ref="M3:M5"/>
    <mergeCell ref="O3:O5"/>
    <mergeCell ref="Q3:Q5"/>
    <mergeCell ref="A1:V1"/>
    <mergeCell ref="F2:K2"/>
    <mergeCell ref="L2:Q2"/>
    <mergeCell ref="T2:T5"/>
    <mergeCell ref="U2:U5"/>
    <mergeCell ref="V2:V5"/>
    <mergeCell ref="A3:A5"/>
    <mergeCell ref="C3:C5"/>
    <mergeCell ref="D3:D5"/>
    <mergeCell ref="G3:G5"/>
    <mergeCell ref="S3:S5"/>
    <mergeCell ref="I3:I5"/>
    <mergeCell ref="E3:E5"/>
    <mergeCell ref="K3:K5"/>
    <mergeCell ref="L3:L5"/>
  </mergeCells>
  <phoneticPr fontId="8" type="noConversion"/>
  <conditionalFormatting sqref="D8:D9">
    <cfRule type="cellIs" dxfId="46" priority="48" operator="lessThan">
      <formula>0.19</formula>
    </cfRule>
  </conditionalFormatting>
  <conditionalFormatting sqref="M8:M9">
    <cfRule type="cellIs" dxfId="45" priority="47" operator="lessThan">
      <formula>0.07</formula>
    </cfRule>
  </conditionalFormatting>
  <conditionalFormatting sqref="D10">
    <cfRule type="cellIs" dxfId="44" priority="46" operator="lessThan">
      <formula>0.19</formula>
    </cfRule>
  </conditionalFormatting>
  <conditionalFormatting sqref="M10">
    <cfRule type="cellIs" dxfId="43" priority="45" operator="lessThan">
      <formula>0.07</formula>
    </cfRule>
  </conditionalFormatting>
  <conditionalFormatting sqref="D11 D13">
    <cfRule type="cellIs" dxfId="42" priority="44" operator="lessThan">
      <formula>0.19</formula>
    </cfRule>
  </conditionalFormatting>
  <conditionalFormatting sqref="M11 M13">
    <cfRule type="cellIs" dxfId="41" priority="43" operator="lessThan">
      <formula>0.07</formula>
    </cfRule>
  </conditionalFormatting>
  <conditionalFormatting sqref="D12">
    <cfRule type="cellIs" dxfId="40" priority="42" operator="lessThan">
      <formula>0.19</formula>
    </cfRule>
  </conditionalFormatting>
  <conditionalFormatting sqref="M12">
    <cfRule type="cellIs" dxfId="39" priority="41" operator="lessThan">
      <formula>0.07</formula>
    </cfRule>
  </conditionalFormatting>
  <conditionalFormatting sqref="D14 D16">
    <cfRule type="cellIs" dxfId="38" priority="40" operator="lessThan">
      <formula>0.19</formula>
    </cfRule>
  </conditionalFormatting>
  <conditionalFormatting sqref="M14 M16">
    <cfRule type="cellIs" dxfId="37" priority="39" operator="lessThan">
      <formula>0.07</formula>
    </cfRule>
  </conditionalFormatting>
  <conditionalFormatting sqref="D15">
    <cfRule type="cellIs" dxfId="36" priority="38" operator="lessThan">
      <formula>0.19</formula>
    </cfRule>
  </conditionalFormatting>
  <conditionalFormatting sqref="M15">
    <cfRule type="cellIs" dxfId="35" priority="37" operator="lessThan">
      <formula>0.07</formula>
    </cfRule>
  </conditionalFormatting>
  <conditionalFormatting sqref="D17">
    <cfRule type="cellIs" dxfId="34" priority="36" operator="lessThan">
      <formula>0.19</formula>
    </cfRule>
  </conditionalFormatting>
  <conditionalFormatting sqref="M17">
    <cfRule type="cellIs" dxfId="33" priority="35" operator="lessThan">
      <formula>0.07</formula>
    </cfRule>
  </conditionalFormatting>
  <conditionalFormatting sqref="D18 D20">
    <cfRule type="cellIs" dxfId="32" priority="34" operator="lessThan">
      <formula>0.19</formula>
    </cfRule>
  </conditionalFormatting>
  <conditionalFormatting sqref="M18 M20">
    <cfRule type="cellIs" dxfId="31" priority="33" operator="lessThan">
      <formula>0.07</formula>
    </cfRule>
  </conditionalFormatting>
  <conditionalFormatting sqref="D19">
    <cfRule type="cellIs" dxfId="30" priority="32" operator="lessThan">
      <formula>0.19</formula>
    </cfRule>
  </conditionalFormatting>
  <conditionalFormatting sqref="M19">
    <cfRule type="cellIs" dxfId="29" priority="31" operator="lessThan">
      <formula>0.07</formula>
    </cfRule>
  </conditionalFormatting>
  <conditionalFormatting sqref="D21 D23 D25 D27">
    <cfRule type="cellIs" dxfId="28" priority="30" operator="lessThan">
      <formula>0.19</formula>
    </cfRule>
  </conditionalFormatting>
  <conditionalFormatting sqref="M21 M23 M25 M27">
    <cfRule type="cellIs" dxfId="27" priority="29" operator="lessThan">
      <formula>0.07</formula>
    </cfRule>
  </conditionalFormatting>
  <conditionalFormatting sqref="D22">
    <cfRule type="cellIs" dxfId="26" priority="28" operator="lessThan">
      <formula>0.19</formula>
    </cfRule>
  </conditionalFormatting>
  <conditionalFormatting sqref="M22">
    <cfRule type="cellIs" dxfId="25" priority="27" operator="lessThan">
      <formula>0.07</formula>
    </cfRule>
  </conditionalFormatting>
  <conditionalFormatting sqref="D24">
    <cfRule type="cellIs" dxfId="24" priority="26" operator="lessThan">
      <formula>0.19</formula>
    </cfRule>
  </conditionalFormatting>
  <conditionalFormatting sqref="M24">
    <cfRule type="cellIs" dxfId="23" priority="25" operator="lessThan">
      <formula>0.07</formula>
    </cfRule>
  </conditionalFormatting>
  <conditionalFormatting sqref="D26">
    <cfRule type="cellIs" dxfId="22" priority="24" operator="lessThan">
      <formula>0.19</formula>
    </cfRule>
  </conditionalFormatting>
  <conditionalFormatting sqref="M26">
    <cfRule type="cellIs" dxfId="21" priority="23" operator="lessThan">
      <formula>0.07</formula>
    </cfRule>
  </conditionalFormatting>
  <conditionalFormatting sqref="D28 D30">
    <cfRule type="cellIs" dxfId="20" priority="22" operator="lessThan">
      <formula>0.19</formula>
    </cfRule>
  </conditionalFormatting>
  <conditionalFormatting sqref="M28 M30">
    <cfRule type="cellIs" dxfId="19" priority="21" operator="lessThan">
      <formula>0.07</formula>
    </cfRule>
  </conditionalFormatting>
  <conditionalFormatting sqref="D29">
    <cfRule type="cellIs" dxfId="18" priority="20" operator="lessThan">
      <formula>0.19</formula>
    </cfRule>
  </conditionalFormatting>
  <conditionalFormatting sqref="M29">
    <cfRule type="cellIs" dxfId="17" priority="19" operator="lessThan">
      <formula>0.07</formula>
    </cfRule>
  </conditionalFormatting>
  <conditionalFormatting sqref="D31">
    <cfRule type="cellIs" dxfId="16" priority="18" operator="lessThan">
      <formula>0.19</formula>
    </cfRule>
  </conditionalFormatting>
  <conditionalFormatting sqref="M31">
    <cfRule type="cellIs" dxfId="15" priority="17" operator="lessThan">
      <formula>0.07</formula>
    </cfRule>
  </conditionalFormatting>
  <conditionalFormatting sqref="D32">
    <cfRule type="cellIs" dxfId="14" priority="16" operator="lessThan">
      <formula>0.19</formula>
    </cfRule>
  </conditionalFormatting>
  <conditionalFormatting sqref="M32">
    <cfRule type="cellIs" dxfId="13" priority="15" operator="lessThan">
      <formula>0.07</formula>
    </cfRule>
  </conditionalFormatting>
  <conditionalFormatting sqref="D33">
    <cfRule type="cellIs" dxfId="12" priority="12" operator="lessThan">
      <formula>0.19</formula>
    </cfRule>
  </conditionalFormatting>
  <conditionalFormatting sqref="M33">
    <cfRule type="cellIs" dxfId="11" priority="11" operator="lessThan">
      <formula>0.07</formula>
    </cfRule>
  </conditionalFormatting>
  <conditionalFormatting sqref="D34">
    <cfRule type="cellIs" dxfId="10" priority="10" operator="lessThan">
      <formula>0.19</formula>
    </cfRule>
  </conditionalFormatting>
  <conditionalFormatting sqref="M34">
    <cfRule type="cellIs" dxfId="9" priority="9" operator="lessThan">
      <formula>0.07</formula>
    </cfRule>
  </conditionalFormatting>
  <conditionalFormatting sqref="D35">
    <cfRule type="cellIs" dxfId="8" priority="8" operator="lessThan">
      <formula>0.19</formula>
    </cfRule>
  </conditionalFormatting>
  <conditionalFormatting sqref="M35">
    <cfRule type="cellIs" dxfId="7" priority="7" operator="lessThan">
      <formula>0.07</formula>
    </cfRule>
  </conditionalFormatting>
  <conditionalFormatting sqref="D36">
    <cfRule type="cellIs" dxfId="6" priority="6" operator="lessThan">
      <formula>0.19</formula>
    </cfRule>
  </conditionalFormatting>
  <conditionalFormatting sqref="M36">
    <cfRule type="cellIs" dxfId="5" priority="5" operator="lessThan">
      <formula>0.07</formula>
    </cfRule>
  </conditionalFormatting>
  <conditionalFormatting sqref="D37">
    <cfRule type="cellIs" dxfId="4" priority="4" operator="lessThan">
      <formula>0.19</formula>
    </cfRule>
  </conditionalFormatting>
  <conditionalFormatting sqref="M37">
    <cfRule type="cellIs" dxfId="3" priority="3" operator="lessThan">
      <formula>0.07</formula>
    </cfRule>
  </conditionalFormatting>
  <conditionalFormatting sqref="D38">
    <cfRule type="cellIs" dxfId="2" priority="2" operator="lessThan">
      <formula>0.19</formula>
    </cfRule>
  </conditionalFormatting>
  <conditionalFormatting sqref="M38">
    <cfRule type="cellIs" dxfId="1" priority="1" operator="lessThan">
      <formula>0.07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104"/>
  <sheetViews>
    <sheetView zoomScale="85" zoomScaleNormal="85" workbookViewId="0">
      <pane xSplit="1" ySplit="3" topLeftCell="B25" activePane="bottomRight" state="frozen"/>
      <selection pane="topRight" activeCell="B1" sqref="B1"/>
      <selection pane="bottomLeft" activeCell="A4" sqref="A4"/>
      <selection pane="bottomRight" activeCell="G67" sqref="G67"/>
    </sheetView>
  </sheetViews>
  <sheetFormatPr defaultRowHeight="13.5" x14ac:dyDescent="0.15"/>
  <cols>
    <col min="1" max="1" width="22.5" style="10" customWidth="1"/>
    <col min="2" max="2" width="18.25" style="10" customWidth="1"/>
    <col min="3" max="3" width="11.625" style="10" bestFit="1" customWidth="1"/>
    <col min="4" max="4" width="9.625" style="10" bestFit="1" customWidth="1"/>
    <col min="5" max="5" width="9.5" style="10" bestFit="1" customWidth="1"/>
    <col min="6" max="6" width="9.625" style="10" bestFit="1" customWidth="1"/>
    <col min="7" max="7" width="9.5" style="10" bestFit="1" customWidth="1"/>
    <col min="8" max="8" width="11" style="10" customWidth="1"/>
    <col min="9" max="13" width="9.5" style="10" bestFit="1" customWidth="1"/>
    <col min="14" max="14" width="10.5" style="10" bestFit="1" customWidth="1"/>
  </cols>
  <sheetData>
    <row r="2" spans="1:25" x14ac:dyDescent="0.15">
      <c r="P2" s="234" t="s">
        <v>67</v>
      </c>
      <c r="Q2" s="211"/>
      <c r="R2" s="211"/>
      <c r="S2" s="211"/>
      <c r="T2" s="211"/>
      <c r="U2" s="211"/>
      <c r="V2" s="211"/>
      <c r="W2" s="211"/>
      <c r="X2" s="211"/>
      <c r="Y2" s="211"/>
    </row>
    <row r="3" spans="1:25" ht="14.25" customHeight="1" x14ac:dyDescent="0.15">
      <c r="B3" s="61"/>
      <c r="C3" s="86">
        <v>201</v>
      </c>
      <c r="D3" s="86">
        <v>202</v>
      </c>
      <c r="E3" s="86">
        <v>301</v>
      </c>
      <c r="F3" s="86">
        <v>302</v>
      </c>
      <c r="G3" s="86">
        <v>401</v>
      </c>
      <c r="H3" s="86">
        <v>402</v>
      </c>
      <c r="I3" s="86">
        <v>403</v>
      </c>
      <c r="J3" s="86">
        <v>501</v>
      </c>
      <c r="K3" s="86">
        <v>502</v>
      </c>
      <c r="L3" s="86">
        <v>601</v>
      </c>
      <c r="M3" s="87">
        <v>602</v>
      </c>
      <c r="N3" s="61" t="s">
        <v>68</v>
      </c>
      <c r="P3" s="62">
        <f>风柜!BH45</f>
        <v>201</v>
      </c>
      <c r="Q3" s="62">
        <f>风柜!BI45</f>
        <v>202</v>
      </c>
      <c r="R3" s="62">
        <f>风柜!BJ45</f>
        <v>301</v>
      </c>
      <c r="S3" s="62">
        <f>风柜!BK45</f>
        <v>302</v>
      </c>
      <c r="T3" s="62">
        <f>风柜!BL45</f>
        <v>401</v>
      </c>
      <c r="U3" s="62" t="str">
        <f>风柜!BM45</f>
        <v>402/403</v>
      </c>
      <c r="V3" s="62">
        <f>风柜!BN45</f>
        <v>501</v>
      </c>
      <c r="W3" s="62">
        <f>风柜!BO45</f>
        <v>502</v>
      </c>
      <c r="X3" s="62">
        <f>风柜!BP45</f>
        <v>601</v>
      </c>
      <c r="Y3" s="62">
        <f>风柜!BQ45</f>
        <v>602</v>
      </c>
    </row>
    <row r="4" spans="1:25" hidden="1" x14ac:dyDescent="0.15">
      <c r="A4" t="s">
        <v>69</v>
      </c>
      <c r="B4" s="61"/>
      <c r="C4" s="88">
        <v>13976</v>
      </c>
      <c r="D4" s="88">
        <v>13549.7</v>
      </c>
      <c r="E4" s="88">
        <v>8785.2999999999993</v>
      </c>
      <c r="F4" s="88">
        <v>10844.3</v>
      </c>
      <c r="G4" s="88">
        <v>7667.9899999999943</v>
      </c>
      <c r="H4" s="88">
        <v>2844.3999999999942</v>
      </c>
      <c r="I4" s="88">
        <v>3154.3000000000102</v>
      </c>
      <c r="J4" s="88">
        <v>5580.0500000000029</v>
      </c>
      <c r="K4" s="88">
        <v>1603.7999999999979</v>
      </c>
      <c r="L4" s="88">
        <v>1152</v>
      </c>
      <c r="M4" s="88">
        <v>0</v>
      </c>
      <c r="N4" s="61"/>
      <c r="P4" s="62">
        <f>风柜!BH45</f>
        <v>201</v>
      </c>
      <c r="Q4" s="62">
        <f>风柜!BI45</f>
        <v>202</v>
      </c>
      <c r="R4" s="62">
        <f>风柜!BJ45</f>
        <v>301</v>
      </c>
      <c r="S4" s="62">
        <f>风柜!BK45</f>
        <v>302</v>
      </c>
      <c r="T4" s="62">
        <f>风柜!BL45</f>
        <v>401</v>
      </c>
      <c r="U4" s="62" t="str">
        <f>风柜!BM45</f>
        <v>402/403</v>
      </c>
      <c r="V4" s="62">
        <f>风柜!BN45</f>
        <v>501</v>
      </c>
      <c r="W4" s="62">
        <f>风柜!BO45</f>
        <v>502</v>
      </c>
      <c r="X4" s="62">
        <f>风柜!BP45</f>
        <v>601</v>
      </c>
      <c r="Y4" s="62">
        <f>风柜!BQ45</f>
        <v>602</v>
      </c>
    </row>
    <row r="5" spans="1:25" hidden="1" x14ac:dyDescent="0.15">
      <c r="A5" t="s">
        <v>70</v>
      </c>
      <c r="B5" s="61"/>
      <c r="C5" s="88">
        <v>13888</v>
      </c>
      <c r="D5" s="88">
        <v>13137.8</v>
      </c>
      <c r="E5" s="88">
        <v>8599.8000000000029</v>
      </c>
      <c r="F5" s="88">
        <v>10484.499999999991</v>
      </c>
      <c r="G5" s="88">
        <v>7790.3600000000124</v>
      </c>
      <c r="H5" s="88">
        <v>2842.2999999999879</v>
      </c>
      <c r="I5" s="88">
        <v>3154.399999999991</v>
      </c>
      <c r="J5" s="88">
        <v>5384.4399999999969</v>
      </c>
      <c r="K5" s="88">
        <v>1530.300000000007</v>
      </c>
      <c r="L5" s="88">
        <v>1280</v>
      </c>
      <c r="M5" s="88">
        <v>0</v>
      </c>
      <c r="N5" s="61"/>
    </row>
    <row r="6" spans="1:25" hidden="1" x14ac:dyDescent="0.15">
      <c r="A6" t="s">
        <v>71</v>
      </c>
      <c r="B6" s="61"/>
      <c r="C6" s="88">
        <v>13859</v>
      </c>
      <c r="D6" s="88">
        <v>13075.999999999991</v>
      </c>
      <c r="E6" s="88">
        <v>8566.6999999999971</v>
      </c>
      <c r="F6" s="88">
        <v>10461.00000000002</v>
      </c>
      <c r="G6" s="88">
        <v>7757.9399999999978</v>
      </c>
      <c r="H6" s="88">
        <v>2843.1000000000058</v>
      </c>
      <c r="I6" s="88">
        <v>3154.000000000015</v>
      </c>
      <c r="J6" s="88">
        <v>5305.4999999999973</v>
      </c>
      <c r="K6" s="88">
        <v>1492.399999999991</v>
      </c>
      <c r="L6" s="88">
        <v>1152</v>
      </c>
      <c r="M6" s="88">
        <v>0</v>
      </c>
      <c r="N6" s="61"/>
    </row>
    <row r="7" spans="1:25" hidden="1" x14ac:dyDescent="0.15">
      <c r="A7" t="s">
        <v>72</v>
      </c>
      <c r="B7" s="61"/>
      <c r="C7" s="88">
        <v>13893</v>
      </c>
      <c r="D7" s="88">
        <v>13079.599999999989</v>
      </c>
      <c r="E7" s="88">
        <v>8598.1000000000058</v>
      </c>
      <c r="F7" s="88">
        <v>10473.49999999998</v>
      </c>
      <c r="G7" s="88">
        <v>7825.5099999999957</v>
      </c>
      <c r="H7" s="88">
        <v>2843.2000000000121</v>
      </c>
      <c r="I7" s="88">
        <v>3153.7999999999879</v>
      </c>
      <c r="J7" s="88">
        <v>5388.0999999999995</v>
      </c>
      <c r="K7" s="88">
        <v>1527.700000000008</v>
      </c>
      <c r="L7" s="88">
        <v>1280</v>
      </c>
      <c r="M7" s="88">
        <v>0</v>
      </c>
      <c r="N7" s="61"/>
    </row>
    <row r="8" spans="1:25" hidden="1" x14ac:dyDescent="0.15">
      <c r="A8" t="s">
        <v>73</v>
      </c>
      <c r="B8" s="61"/>
      <c r="C8" s="88">
        <v>13954</v>
      </c>
      <c r="D8" s="88">
        <v>13087.600000000009</v>
      </c>
      <c r="E8" s="88">
        <v>8582.1999999999898</v>
      </c>
      <c r="F8" s="88">
        <v>10467.80000000001</v>
      </c>
      <c r="G8" s="88">
        <v>7994.3599999999988</v>
      </c>
      <c r="H8" s="88">
        <v>2843.1999999999971</v>
      </c>
      <c r="I8" s="88">
        <v>3153.3999999999978</v>
      </c>
      <c r="J8" s="88">
        <v>5336.600000000004</v>
      </c>
      <c r="K8" s="88">
        <v>1859.7199999999971</v>
      </c>
      <c r="L8" s="88">
        <v>1152</v>
      </c>
      <c r="M8" s="88">
        <v>0</v>
      </c>
      <c r="N8" s="61"/>
    </row>
    <row r="9" spans="1:25" hidden="1" x14ac:dyDescent="0.15">
      <c r="A9" t="e">
        <f>'2F IT'!#REF!</f>
        <v>#REF!</v>
      </c>
      <c r="B9" s="4">
        <v>43100</v>
      </c>
      <c r="C9" s="88" t="e">
        <f>'2F IT'!#REF!</f>
        <v>#REF!</v>
      </c>
      <c r="D9" s="88" t="e">
        <f>'2F IT'!#REF!</f>
        <v>#REF!</v>
      </c>
      <c r="E9" s="88" t="e">
        <f>'3F IT'!#REF!</f>
        <v>#REF!</v>
      </c>
      <c r="F9" s="88" t="e">
        <f>'3F IT'!#REF!</f>
        <v>#REF!</v>
      </c>
      <c r="G9" s="88" t="e">
        <f>'4F IT'!#REF!</f>
        <v>#REF!</v>
      </c>
      <c r="H9" s="88" t="e">
        <f>'4F IT'!#REF!</f>
        <v>#REF!</v>
      </c>
      <c r="I9" s="88" t="e">
        <f>'4F IT'!#REF!</f>
        <v>#REF!</v>
      </c>
      <c r="J9" s="88" t="e">
        <f>'5F IT'!#REF!</f>
        <v>#REF!</v>
      </c>
      <c r="K9" s="88" t="e">
        <f>'5F IT'!#REF!</f>
        <v>#REF!</v>
      </c>
      <c r="L9" s="88" t="e">
        <f>'6F IT'!#REF!</f>
        <v>#REF!</v>
      </c>
      <c r="M9" s="88" t="e">
        <f>'6F IT'!#REF!</f>
        <v>#REF!</v>
      </c>
      <c r="N9" s="61" t="e">
        <f t="shared" ref="N9:N40" si="0">SUM(C9:M9)</f>
        <v>#REF!</v>
      </c>
    </row>
    <row r="10" spans="1:25" x14ac:dyDescent="0.15">
      <c r="A10" t="str">
        <f>'2F IT'!A52</f>
        <v>2018/06/01 00:00:00</v>
      </c>
      <c r="B10" s="4" t="str">
        <f t="shared" ref="B10:B40" si="1">A10</f>
        <v>2018/06/01 00:00:00</v>
      </c>
      <c r="C10" s="88" t="e">
        <f>'2F IT'!AY52</f>
        <v>#VALUE!</v>
      </c>
      <c r="D10" s="88" t="e">
        <f>'2F IT'!AZ52</f>
        <v>#VALUE!</v>
      </c>
      <c r="E10" s="88" t="e">
        <f>'3F IT'!AY47</f>
        <v>#VALUE!</v>
      </c>
      <c r="F10" s="88" t="e">
        <f>'3F IT'!AZ47</f>
        <v>#VALUE!</v>
      </c>
      <c r="G10" s="88" t="e">
        <f>'4F IT'!AY43</f>
        <v>#VALUE!</v>
      </c>
      <c r="H10" s="88" t="e">
        <f>'4F IT'!AZ43</f>
        <v>#VALUE!</v>
      </c>
      <c r="I10" s="88" t="e">
        <f>'4F IT'!BA43</f>
        <v>#VALUE!</v>
      </c>
      <c r="J10" s="88" t="e">
        <f>'5F IT'!AY45</f>
        <v>#VALUE!</v>
      </c>
      <c r="K10" s="88" t="e">
        <f>'5F IT'!AZ45</f>
        <v>#VALUE!</v>
      </c>
      <c r="L10" s="88" t="e">
        <f>'6F IT'!AT44</f>
        <v>#VALUE!</v>
      </c>
      <c r="M10" s="88" t="e">
        <f>'6F IT'!AU44</f>
        <v>#VALUE!</v>
      </c>
      <c r="N10" s="61" t="e">
        <f t="shared" si="0"/>
        <v>#VALUE!</v>
      </c>
      <c r="P10" t="e">
        <f>风柜!BH47</f>
        <v>#VALUE!</v>
      </c>
      <c r="Q10" t="e">
        <f>风柜!BI47</f>
        <v>#VALUE!</v>
      </c>
      <c r="R10" t="e">
        <f>风柜!BJ47</f>
        <v>#VALUE!</v>
      </c>
      <c r="S10" t="e">
        <f>风柜!BK47</f>
        <v>#VALUE!</v>
      </c>
      <c r="T10" t="e">
        <f>风柜!BL47</f>
        <v>#VALUE!</v>
      </c>
      <c r="U10" t="e">
        <f>风柜!BM47</f>
        <v>#VALUE!</v>
      </c>
      <c r="V10" t="e">
        <f>风柜!BN47</f>
        <v>#VALUE!</v>
      </c>
      <c r="W10" t="e">
        <f>风柜!BO47</f>
        <v>#VALUE!</v>
      </c>
      <c r="X10" t="e">
        <f>风柜!BP47</f>
        <v>#VALUE!</v>
      </c>
      <c r="Y10" t="e">
        <f>风柜!BQ47</f>
        <v>#VALUE!</v>
      </c>
    </row>
    <row r="11" spans="1:25" x14ac:dyDescent="0.15">
      <c r="A11" t="str">
        <f>'2F IT'!A53</f>
        <v>2018/06/02 00:00:00</v>
      </c>
      <c r="B11" s="4" t="str">
        <f t="shared" si="1"/>
        <v>2018/06/02 00:00:00</v>
      </c>
      <c r="C11" s="88">
        <f>'2F IT'!AY53</f>
        <v>13803</v>
      </c>
      <c r="D11" s="88">
        <f>'2F IT'!AZ53</f>
        <v>14197</v>
      </c>
      <c r="E11" s="88">
        <f>'3F IT'!AY48</f>
        <v>9720</v>
      </c>
      <c r="F11" s="88">
        <f>'3F IT'!AZ48</f>
        <v>12218.100000000006</v>
      </c>
      <c r="G11" s="88">
        <f>'4F IT'!AY44</f>
        <v>11921.799999999994</v>
      </c>
      <c r="H11" s="88">
        <f>'4F IT'!AZ44</f>
        <v>3701</v>
      </c>
      <c r="I11" s="88">
        <f>'4F IT'!BA44</f>
        <v>4091.6999999999898</v>
      </c>
      <c r="J11" s="88">
        <f>'5F IT'!AY46</f>
        <v>10988.399999999994</v>
      </c>
      <c r="K11" s="88">
        <f>'5F IT'!AZ46</f>
        <v>8468.590000000002</v>
      </c>
      <c r="L11" s="88">
        <f>'6F IT'!AT45</f>
        <v>5337</v>
      </c>
      <c r="M11" s="88">
        <f>'6F IT'!AU45</f>
        <v>6043.2300000000014</v>
      </c>
      <c r="N11" s="61">
        <f t="shared" si="0"/>
        <v>100489.81999999996</v>
      </c>
      <c r="P11">
        <f>风柜!BH48</f>
        <v>1039</v>
      </c>
      <c r="Q11">
        <f>风柜!BI48</f>
        <v>1305</v>
      </c>
      <c r="R11">
        <f>风柜!BJ48</f>
        <v>944</v>
      </c>
      <c r="S11">
        <f>风柜!BK48</f>
        <v>1365</v>
      </c>
      <c r="T11">
        <f>风柜!BL48</f>
        <v>1307</v>
      </c>
      <c r="U11">
        <f>风柜!BM48</f>
        <v>816.30000000000291</v>
      </c>
      <c r="V11">
        <f>风柜!BN48</f>
        <v>954</v>
      </c>
      <c r="W11">
        <f>风柜!BO48</f>
        <v>1242.1000000000058</v>
      </c>
      <c r="X11">
        <f>风柜!BP48</f>
        <v>354.50000000000728</v>
      </c>
      <c r="Y11">
        <f>风柜!BQ48</f>
        <v>899.68000000000029</v>
      </c>
    </row>
    <row r="12" spans="1:25" x14ac:dyDescent="0.15">
      <c r="A12" t="str">
        <f>'2F IT'!A54</f>
        <v>2018/06/02 23:59:59</v>
      </c>
      <c r="B12" s="4" t="str">
        <f t="shared" si="1"/>
        <v>2018/06/02 23:59:59</v>
      </c>
      <c r="C12" s="88">
        <f>'2F IT'!AY54</f>
        <v>13785</v>
      </c>
      <c r="D12" s="88">
        <f>'2F IT'!AZ54</f>
        <v>14195</v>
      </c>
      <c r="E12" s="88">
        <f>'3F IT'!AY49</f>
        <v>9720</v>
      </c>
      <c r="F12" s="88">
        <f>'3F IT'!AZ49</f>
        <v>12391.800000000003</v>
      </c>
      <c r="G12" s="88">
        <f>'4F IT'!AY45</f>
        <v>11971.600000000011</v>
      </c>
      <c r="H12" s="88">
        <f>'4F IT'!AZ45</f>
        <v>3704</v>
      </c>
      <c r="I12" s="88">
        <f>'4F IT'!BA45</f>
        <v>4092.4000000000015</v>
      </c>
      <c r="J12" s="88">
        <f>'5F IT'!AY47</f>
        <v>10991.499999999985</v>
      </c>
      <c r="K12" s="88">
        <f>'5F IT'!AZ47</f>
        <v>8407.7900000000045</v>
      </c>
      <c r="L12" s="88">
        <f>'6F IT'!AT46</f>
        <v>5315</v>
      </c>
      <c r="M12" s="88">
        <f>'6F IT'!AU46</f>
        <v>6006.57</v>
      </c>
      <c r="N12" s="61">
        <f t="shared" si="0"/>
        <v>100580.66</v>
      </c>
      <c r="P12">
        <f>风柜!BH49</f>
        <v>1036</v>
      </c>
      <c r="Q12">
        <f>风柜!BI49</f>
        <v>1301</v>
      </c>
      <c r="R12">
        <f>风柜!BJ49</f>
        <v>957</v>
      </c>
      <c r="S12">
        <f>风柜!BK49</f>
        <v>1408</v>
      </c>
      <c r="T12">
        <f>风柜!BL49</f>
        <v>1329</v>
      </c>
      <c r="U12">
        <f>风柜!BM49</f>
        <v>814.80000000000291</v>
      </c>
      <c r="V12">
        <f>风柜!BN49</f>
        <v>953</v>
      </c>
      <c r="W12">
        <f>风柜!BO49</f>
        <v>1237.7999999999884</v>
      </c>
      <c r="X12">
        <f>风柜!BP49</f>
        <v>354.29999999999563</v>
      </c>
      <c r="Y12">
        <f>风柜!BQ49</f>
        <v>896.16000000000076</v>
      </c>
    </row>
    <row r="13" spans="1:25" x14ac:dyDescent="0.15">
      <c r="A13" t="str">
        <f>'2F IT'!A55</f>
        <v>2018/06/04 00:00:00</v>
      </c>
      <c r="B13" s="4" t="str">
        <f t="shared" si="1"/>
        <v>2018/06/04 00:00:00</v>
      </c>
      <c r="C13" s="88">
        <f>'2F IT'!AY55</f>
        <v>13840</v>
      </c>
      <c r="D13" s="88">
        <f>'2F IT'!AZ55</f>
        <v>14216</v>
      </c>
      <c r="E13" s="88">
        <f>'3F IT'!AY50</f>
        <v>9730</v>
      </c>
      <c r="F13" s="88">
        <f>'3F IT'!AZ50</f>
        <v>12436.699999999997</v>
      </c>
      <c r="G13" s="88">
        <f>'4F IT'!AY46</f>
        <v>12037.999999999989</v>
      </c>
      <c r="H13" s="88">
        <f>'4F IT'!AZ46</f>
        <v>3704</v>
      </c>
      <c r="I13" s="88">
        <f>'4F IT'!BA46</f>
        <v>4091.6000000000058</v>
      </c>
      <c r="J13" s="88">
        <f>'5F IT'!AY48</f>
        <v>10999.200000000012</v>
      </c>
      <c r="K13" s="88">
        <f>'5F IT'!AZ48</f>
        <v>8432.3799999999937</v>
      </c>
      <c r="L13" s="88">
        <f>'6F IT'!AT47</f>
        <v>5350</v>
      </c>
      <c r="M13" s="88">
        <f>'6F IT'!AU47</f>
        <v>6023.4600000000019</v>
      </c>
      <c r="N13" s="61">
        <f t="shared" si="0"/>
        <v>100861.34</v>
      </c>
      <c r="P13">
        <f>风柜!BH50</f>
        <v>1032</v>
      </c>
      <c r="Q13">
        <f>风柜!BI50</f>
        <v>1300</v>
      </c>
      <c r="R13">
        <f>风柜!BJ50</f>
        <v>943</v>
      </c>
      <c r="S13">
        <f>风柜!BK50</f>
        <v>1389</v>
      </c>
      <c r="T13">
        <f>风柜!BL50</f>
        <v>1428</v>
      </c>
      <c r="U13">
        <f>风柜!BM50</f>
        <v>814.60000000000582</v>
      </c>
      <c r="V13">
        <f>风柜!BN50</f>
        <v>950</v>
      </c>
      <c r="W13">
        <f>风柜!BO50</f>
        <v>1238</v>
      </c>
      <c r="X13">
        <f>风柜!BP50</f>
        <v>353.30000000001019</v>
      </c>
      <c r="Y13">
        <f>风柜!BQ50</f>
        <v>899.00000000000091</v>
      </c>
    </row>
    <row r="14" spans="1:25" x14ac:dyDescent="0.15">
      <c r="A14" t="str">
        <f>'2F IT'!A56</f>
        <v>2018/06/05 00:00:00</v>
      </c>
      <c r="B14" s="4" t="str">
        <f t="shared" si="1"/>
        <v>2018/06/05 00:00:00</v>
      </c>
      <c r="C14" s="88">
        <f>'2F IT'!AY56</f>
        <v>13803</v>
      </c>
      <c r="D14" s="88">
        <f>'2F IT'!AZ56</f>
        <v>14127</v>
      </c>
      <c r="E14" s="88">
        <f>'3F IT'!AY51</f>
        <v>9698</v>
      </c>
      <c r="F14" s="88">
        <f>'3F IT'!AZ51</f>
        <v>12195.199999999997</v>
      </c>
      <c r="G14" s="88">
        <f>'4F IT'!AY47</f>
        <v>12049.200000000003</v>
      </c>
      <c r="H14" s="88">
        <f>'4F IT'!AZ47</f>
        <v>3705</v>
      </c>
      <c r="I14" s="88">
        <f>'4F IT'!BA47</f>
        <v>4090.8999999999942</v>
      </c>
      <c r="J14" s="88">
        <f>'5F IT'!AY49</f>
        <v>10993.39999999998</v>
      </c>
      <c r="K14" s="88">
        <f>'5F IT'!AZ49</f>
        <v>8385.5599999999977</v>
      </c>
      <c r="L14" s="88">
        <f>'6F IT'!AT48</f>
        <v>5434</v>
      </c>
      <c r="M14" s="88">
        <f>'6F IT'!AU48</f>
        <v>6008.1499999999969</v>
      </c>
      <c r="N14" s="61">
        <f t="shared" si="0"/>
        <v>100489.40999999996</v>
      </c>
      <c r="P14">
        <f>风柜!BH51</f>
        <v>1035</v>
      </c>
      <c r="Q14">
        <f>风柜!BI51</f>
        <v>1301</v>
      </c>
      <c r="R14">
        <f>风柜!BJ51</f>
        <v>686</v>
      </c>
      <c r="S14">
        <f>风柜!BK51</f>
        <v>1406</v>
      </c>
      <c r="T14">
        <f>风柜!BL51</f>
        <v>1367</v>
      </c>
      <c r="U14">
        <f>风柜!BM51</f>
        <v>815.09999999999127</v>
      </c>
      <c r="V14">
        <f>风柜!BN51</f>
        <v>951</v>
      </c>
      <c r="W14">
        <f>风柜!BO51</f>
        <v>1237.2000000000116</v>
      </c>
      <c r="X14">
        <f>风柜!BP51</f>
        <v>354.59999999999127</v>
      </c>
      <c r="Y14">
        <f>风柜!BQ51</f>
        <v>899.61999999999807</v>
      </c>
    </row>
    <row r="15" spans="1:25" x14ac:dyDescent="0.15">
      <c r="A15" t="str">
        <f>'2F IT'!A57</f>
        <v>2018/06/06 00:00:00</v>
      </c>
      <c r="B15" s="4" t="str">
        <f t="shared" si="1"/>
        <v>2018/06/06 00:00:00</v>
      </c>
      <c r="C15" s="88">
        <f>'2F IT'!AY57</f>
        <v>-8681738</v>
      </c>
      <c r="D15" s="88">
        <f>'2F IT'!AZ57</f>
        <v>-7533946</v>
      </c>
      <c r="E15" s="88">
        <f>'3F IT'!AY52</f>
        <v>-5946475</v>
      </c>
      <c r="F15" s="88">
        <f>'3F IT'!AZ52</f>
        <v>-5594964.2000000002</v>
      </c>
      <c r="G15" s="88">
        <f>'4F IT'!AY48</f>
        <v>-2634697.5600000005</v>
      </c>
      <c r="H15" s="88">
        <f>'4F IT'!AZ48</f>
        <v>-2136210</v>
      </c>
      <c r="I15" s="88">
        <f>'4F IT'!BA48</f>
        <v>-1227679.2</v>
      </c>
      <c r="J15" s="88">
        <f>'5F IT'!AY50</f>
        <v>-2458774.7999999993</v>
      </c>
      <c r="K15" s="88">
        <f>'5F IT'!AZ50</f>
        <v>-1390003.5</v>
      </c>
      <c r="L15" s="88">
        <f>'6F IT'!AT49</f>
        <v>-832071</v>
      </c>
      <c r="M15" s="88">
        <f>'6F IT'!AU49</f>
        <v>-106332.8</v>
      </c>
      <c r="N15" s="61">
        <f t="shared" si="0"/>
        <v>-38542892.059999995</v>
      </c>
      <c r="P15">
        <f>风柜!BH52</f>
        <v>-644785</v>
      </c>
      <c r="Q15">
        <f>风柜!BI52</f>
        <v>-804605</v>
      </c>
      <c r="R15">
        <f>风柜!BJ52</f>
        <v>-761535</v>
      </c>
      <c r="S15">
        <f>风柜!BK52</f>
        <v>-850872</v>
      </c>
      <c r="T15">
        <f>风柜!BL52</f>
        <v>-346643</v>
      </c>
      <c r="U15">
        <f>风柜!BM52</f>
        <v>-496004.7</v>
      </c>
      <c r="V15">
        <f>风柜!BN52</f>
        <v>-265439</v>
      </c>
      <c r="W15">
        <f>风柜!BO52</f>
        <v>-211918.1</v>
      </c>
      <c r="X15">
        <f>风柜!BP52</f>
        <v>-115961.5</v>
      </c>
      <c r="Y15">
        <f>风柜!BQ52</f>
        <v>-33669.35</v>
      </c>
    </row>
    <row r="16" spans="1:25" x14ac:dyDescent="0.15">
      <c r="A16">
        <f>'2F IT'!A58</f>
        <v>0</v>
      </c>
      <c r="B16" s="4">
        <f t="shared" si="1"/>
        <v>0</v>
      </c>
      <c r="C16" s="88">
        <f>'2F IT'!AY58</f>
        <v>0</v>
      </c>
      <c r="D16" s="88">
        <f>'2F IT'!AZ58</f>
        <v>0</v>
      </c>
      <c r="E16" s="88">
        <f>'3F IT'!AY53</f>
        <v>0</v>
      </c>
      <c r="F16" s="88">
        <f>'3F IT'!AZ53</f>
        <v>0</v>
      </c>
      <c r="G16" s="88">
        <f>'4F IT'!AY49</f>
        <v>0</v>
      </c>
      <c r="H16" s="88">
        <f>'4F IT'!AZ49</f>
        <v>0</v>
      </c>
      <c r="I16" s="88">
        <f>'4F IT'!BA49</f>
        <v>0</v>
      </c>
      <c r="J16" s="88">
        <f>'5F IT'!AY51</f>
        <v>0</v>
      </c>
      <c r="K16" s="88">
        <f>'5F IT'!AZ51</f>
        <v>0</v>
      </c>
      <c r="L16" s="88">
        <f>'6F IT'!AT50</f>
        <v>0</v>
      </c>
      <c r="M16" s="88">
        <f>'6F IT'!AU50</f>
        <v>0</v>
      </c>
      <c r="N16" s="61">
        <f t="shared" si="0"/>
        <v>0</v>
      </c>
      <c r="P16">
        <f>风柜!BH53</f>
        <v>0</v>
      </c>
      <c r="Q16">
        <f>风柜!BI53</f>
        <v>0</v>
      </c>
      <c r="R16">
        <f>风柜!BJ53</f>
        <v>0</v>
      </c>
      <c r="S16">
        <f>风柜!BK53</f>
        <v>0</v>
      </c>
      <c r="T16">
        <f>风柜!BL53</f>
        <v>0</v>
      </c>
      <c r="U16">
        <f>风柜!BM53</f>
        <v>0</v>
      </c>
      <c r="V16">
        <f>风柜!BN53</f>
        <v>0</v>
      </c>
      <c r="W16">
        <f>风柜!BO53</f>
        <v>0</v>
      </c>
      <c r="X16">
        <f>风柜!BP53</f>
        <v>0</v>
      </c>
      <c r="Y16">
        <f>风柜!BQ53</f>
        <v>0</v>
      </c>
    </row>
    <row r="17" spans="1:25" x14ac:dyDescent="0.15">
      <c r="A17">
        <f>'2F IT'!A59</f>
        <v>0</v>
      </c>
      <c r="B17" s="4">
        <f t="shared" si="1"/>
        <v>0</v>
      </c>
      <c r="C17" s="88">
        <f>'2F IT'!AY59</f>
        <v>0</v>
      </c>
      <c r="D17" s="88">
        <f>'2F IT'!AZ59</f>
        <v>0</v>
      </c>
      <c r="E17" s="88">
        <f>'3F IT'!AY54</f>
        <v>0</v>
      </c>
      <c r="F17" s="88">
        <f>'3F IT'!AZ54</f>
        <v>0</v>
      </c>
      <c r="G17" s="88">
        <f>'4F IT'!AY50</f>
        <v>0</v>
      </c>
      <c r="H17" s="88">
        <f>'4F IT'!AZ50</f>
        <v>0</v>
      </c>
      <c r="I17" s="88">
        <f>'4F IT'!BA50</f>
        <v>0</v>
      </c>
      <c r="J17" s="88">
        <f>'5F IT'!AY52</f>
        <v>0</v>
      </c>
      <c r="K17" s="88">
        <f>'5F IT'!AZ52</f>
        <v>0</v>
      </c>
      <c r="L17" s="88">
        <f>'6F IT'!AT51</f>
        <v>0</v>
      </c>
      <c r="M17" s="88">
        <f>'6F IT'!AU51</f>
        <v>0</v>
      </c>
      <c r="N17" s="61">
        <f t="shared" si="0"/>
        <v>0</v>
      </c>
      <c r="P17">
        <f>风柜!BH54</f>
        <v>0</v>
      </c>
      <c r="Q17">
        <f>风柜!BI54</f>
        <v>0</v>
      </c>
      <c r="R17">
        <f>风柜!BJ54</f>
        <v>0</v>
      </c>
      <c r="S17">
        <f>风柜!BK54</f>
        <v>0</v>
      </c>
      <c r="T17">
        <f>风柜!BL54</f>
        <v>0</v>
      </c>
      <c r="U17">
        <f>风柜!BM54</f>
        <v>0</v>
      </c>
      <c r="V17">
        <f>风柜!BN54</f>
        <v>0</v>
      </c>
      <c r="W17">
        <f>风柜!BO54</f>
        <v>0</v>
      </c>
      <c r="X17">
        <f>风柜!BP54</f>
        <v>0</v>
      </c>
      <c r="Y17">
        <f>风柜!BQ54</f>
        <v>0</v>
      </c>
    </row>
    <row r="18" spans="1:25" x14ac:dyDescent="0.15">
      <c r="A18">
        <f>'2F IT'!A60</f>
        <v>0</v>
      </c>
      <c r="B18" s="4">
        <f t="shared" si="1"/>
        <v>0</v>
      </c>
      <c r="C18" s="88">
        <f>'2F IT'!AY60</f>
        <v>0</v>
      </c>
      <c r="D18" s="88">
        <f>'2F IT'!AZ60</f>
        <v>0</v>
      </c>
      <c r="E18" s="88">
        <f>'3F IT'!AY55</f>
        <v>0</v>
      </c>
      <c r="F18" s="88">
        <f>'3F IT'!AZ55</f>
        <v>0</v>
      </c>
      <c r="G18" s="88">
        <f>'4F IT'!AY51</f>
        <v>0</v>
      </c>
      <c r="H18" s="88">
        <f>'4F IT'!AZ51</f>
        <v>0</v>
      </c>
      <c r="I18" s="88">
        <f>'4F IT'!BA51</f>
        <v>0</v>
      </c>
      <c r="J18" s="88">
        <f>'5F IT'!AY53</f>
        <v>0</v>
      </c>
      <c r="K18" s="88">
        <f>'5F IT'!AZ53</f>
        <v>0</v>
      </c>
      <c r="L18" s="88">
        <f>'6F IT'!AT52</f>
        <v>0</v>
      </c>
      <c r="M18" s="88">
        <f>'6F IT'!AU52</f>
        <v>0</v>
      </c>
      <c r="N18" s="61">
        <f t="shared" si="0"/>
        <v>0</v>
      </c>
      <c r="P18">
        <f>风柜!BH55</f>
        <v>0</v>
      </c>
      <c r="Q18">
        <f>风柜!BI55</f>
        <v>0</v>
      </c>
      <c r="R18">
        <f>风柜!BJ55</f>
        <v>0</v>
      </c>
      <c r="S18">
        <f>风柜!BK55</f>
        <v>0</v>
      </c>
      <c r="T18">
        <f>风柜!BL55</f>
        <v>0</v>
      </c>
      <c r="U18">
        <f>风柜!BM55</f>
        <v>0</v>
      </c>
      <c r="V18">
        <f>风柜!BN55</f>
        <v>0</v>
      </c>
      <c r="W18">
        <f>风柜!BO55</f>
        <v>0</v>
      </c>
      <c r="X18">
        <f>风柜!BP55</f>
        <v>0</v>
      </c>
      <c r="Y18">
        <f>风柜!BQ55</f>
        <v>0</v>
      </c>
    </row>
    <row r="19" spans="1:25" x14ac:dyDescent="0.15">
      <c r="A19">
        <f>'2F IT'!A61</f>
        <v>0</v>
      </c>
      <c r="B19" s="4">
        <f t="shared" si="1"/>
        <v>0</v>
      </c>
      <c r="C19" s="88">
        <f>'2F IT'!AY61</f>
        <v>0</v>
      </c>
      <c r="D19" s="88">
        <f>'2F IT'!AZ61</f>
        <v>0</v>
      </c>
      <c r="E19" s="88">
        <f>'3F IT'!AY56</f>
        <v>0</v>
      </c>
      <c r="F19" s="88">
        <f>'3F IT'!AZ56</f>
        <v>0</v>
      </c>
      <c r="G19" s="88">
        <f>'4F IT'!AY52</f>
        <v>0</v>
      </c>
      <c r="H19" s="88">
        <f>'4F IT'!AZ52</f>
        <v>0</v>
      </c>
      <c r="I19" s="88">
        <f>'4F IT'!BA52</f>
        <v>0</v>
      </c>
      <c r="J19" s="88">
        <f>'5F IT'!AY54</f>
        <v>0</v>
      </c>
      <c r="K19" s="88">
        <f>'5F IT'!AZ54</f>
        <v>0</v>
      </c>
      <c r="L19" s="88">
        <f>'6F IT'!AT53</f>
        <v>0</v>
      </c>
      <c r="M19" s="88">
        <f>'6F IT'!AU53</f>
        <v>0</v>
      </c>
      <c r="N19" s="61">
        <f t="shared" si="0"/>
        <v>0</v>
      </c>
      <c r="P19">
        <f>风柜!BH56</f>
        <v>0</v>
      </c>
      <c r="Q19">
        <f>风柜!BI56</f>
        <v>0</v>
      </c>
      <c r="R19">
        <f>风柜!BJ56</f>
        <v>0</v>
      </c>
      <c r="S19">
        <f>风柜!BK56</f>
        <v>0</v>
      </c>
      <c r="T19">
        <f>风柜!BL56</f>
        <v>0</v>
      </c>
      <c r="U19">
        <f>风柜!BM56</f>
        <v>0</v>
      </c>
      <c r="V19">
        <f>风柜!BN56</f>
        <v>0</v>
      </c>
      <c r="W19">
        <f>风柜!BO56</f>
        <v>0</v>
      </c>
      <c r="X19">
        <f>风柜!BP56</f>
        <v>0</v>
      </c>
      <c r="Y19">
        <f>风柜!BQ56</f>
        <v>0</v>
      </c>
    </row>
    <row r="20" spans="1:25" x14ac:dyDescent="0.15">
      <c r="A20">
        <f>'2F IT'!A62</f>
        <v>0</v>
      </c>
      <c r="B20" s="4">
        <f t="shared" si="1"/>
        <v>0</v>
      </c>
      <c r="C20" s="88">
        <f>'2F IT'!AY62</f>
        <v>0</v>
      </c>
      <c r="D20" s="88">
        <f>'2F IT'!AZ62</f>
        <v>0</v>
      </c>
      <c r="E20" s="88">
        <f>'3F IT'!AY57</f>
        <v>0</v>
      </c>
      <c r="F20" s="88">
        <f>'3F IT'!AZ57</f>
        <v>0</v>
      </c>
      <c r="G20" s="88">
        <f>'4F IT'!AY53</f>
        <v>0</v>
      </c>
      <c r="H20" s="88">
        <f>'4F IT'!AZ53</f>
        <v>0</v>
      </c>
      <c r="I20" s="88">
        <f>'4F IT'!BA53</f>
        <v>0</v>
      </c>
      <c r="J20" s="88">
        <f>'5F IT'!AY55</f>
        <v>0</v>
      </c>
      <c r="K20" s="88">
        <f>'5F IT'!AZ55</f>
        <v>0</v>
      </c>
      <c r="L20" s="88">
        <f>'6F IT'!AT54</f>
        <v>0</v>
      </c>
      <c r="M20" s="88">
        <f>'6F IT'!AU54</f>
        <v>0</v>
      </c>
      <c r="N20" s="61">
        <f t="shared" si="0"/>
        <v>0</v>
      </c>
      <c r="P20">
        <f>风柜!BH57</f>
        <v>0</v>
      </c>
      <c r="Q20">
        <f>风柜!BI57</f>
        <v>0</v>
      </c>
      <c r="R20">
        <f>风柜!BJ57</f>
        <v>0</v>
      </c>
      <c r="S20">
        <f>风柜!BK57</f>
        <v>0</v>
      </c>
      <c r="T20">
        <f>风柜!BL57</f>
        <v>0</v>
      </c>
      <c r="U20">
        <f>风柜!BM57</f>
        <v>0</v>
      </c>
      <c r="V20">
        <f>风柜!BN57</f>
        <v>0</v>
      </c>
      <c r="W20">
        <f>风柜!BO57</f>
        <v>0</v>
      </c>
      <c r="X20">
        <f>风柜!BP57</f>
        <v>0</v>
      </c>
      <c r="Y20">
        <f>风柜!BQ57</f>
        <v>0</v>
      </c>
    </row>
    <row r="21" spans="1:25" x14ac:dyDescent="0.15">
      <c r="A21">
        <f>'2F IT'!A63</f>
        <v>0</v>
      </c>
      <c r="B21" s="4">
        <f t="shared" si="1"/>
        <v>0</v>
      </c>
      <c r="C21" s="88">
        <f>'2F IT'!AY63</f>
        <v>0</v>
      </c>
      <c r="D21" s="88">
        <f>'2F IT'!AZ63</f>
        <v>0</v>
      </c>
      <c r="E21" s="88">
        <f>'3F IT'!AY58</f>
        <v>0</v>
      </c>
      <c r="F21" s="88">
        <f>'3F IT'!AZ58</f>
        <v>0</v>
      </c>
      <c r="G21" s="88">
        <f>'4F IT'!AY54</f>
        <v>0</v>
      </c>
      <c r="H21" s="88">
        <f>'4F IT'!AZ54</f>
        <v>0</v>
      </c>
      <c r="I21" s="88">
        <f>'4F IT'!BA54</f>
        <v>0</v>
      </c>
      <c r="J21" s="88">
        <f>'5F IT'!AY56</f>
        <v>0</v>
      </c>
      <c r="K21" s="88">
        <f>'5F IT'!AZ56</f>
        <v>0</v>
      </c>
      <c r="L21" s="88">
        <f>'6F IT'!AT55</f>
        <v>0</v>
      </c>
      <c r="M21" s="88">
        <f>'6F IT'!AU55</f>
        <v>0</v>
      </c>
      <c r="N21" s="61">
        <f t="shared" si="0"/>
        <v>0</v>
      </c>
      <c r="P21">
        <f>风柜!BH58</f>
        <v>0</v>
      </c>
      <c r="Q21">
        <f>风柜!BI58</f>
        <v>0</v>
      </c>
      <c r="R21">
        <f>风柜!BJ58</f>
        <v>0</v>
      </c>
      <c r="S21">
        <f>风柜!BK58</f>
        <v>0</v>
      </c>
      <c r="T21">
        <f>风柜!BL58</f>
        <v>0</v>
      </c>
      <c r="U21">
        <f>风柜!BM58</f>
        <v>0</v>
      </c>
      <c r="V21">
        <f>风柜!BN58</f>
        <v>0</v>
      </c>
      <c r="W21">
        <f>风柜!BO58</f>
        <v>0</v>
      </c>
      <c r="X21">
        <f>风柜!BP58</f>
        <v>0</v>
      </c>
      <c r="Y21">
        <f>风柜!BQ58</f>
        <v>0</v>
      </c>
    </row>
    <row r="22" spans="1:25" x14ac:dyDescent="0.15">
      <c r="A22">
        <f>'2F IT'!A64</f>
        <v>0</v>
      </c>
      <c r="B22" s="4">
        <f t="shared" si="1"/>
        <v>0</v>
      </c>
      <c r="C22" s="88">
        <f>'2F IT'!AY64</f>
        <v>0</v>
      </c>
      <c r="D22" s="88">
        <f>'2F IT'!AZ64</f>
        <v>0</v>
      </c>
      <c r="E22" s="88">
        <f>'3F IT'!AY59</f>
        <v>0</v>
      </c>
      <c r="F22" s="88">
        <f>'3F IT'!AZ59</f>
        <v>0</v>
      </c>
      <c r="G22" s="88">
        <f>'4F IT'!AY55</f>
        <v>0</v>
      </c>
      <c r="H22" s="88">
        <f>'4F IT'!AZ55</f>
        <v>0</v>
      </c>
      <c r="I22" s="88">
        <f>'4F IT'!BA55</f>
        <v>0</v>
      </c>
      <c r="J22" s="88">
        <f>'5F IT'!AY57</f>
        <v>0</v>
      </c>
      <c r="K22" s="88">
        <f>'5F IT'!AZ57</f>
        <v>0</v>
      </c>
      <c r="L22" s="88">
        <f>'6F IT'!AT56</f>
        <v>0</v>
      </c>
      <c r="M22" s="88">
        <f>'6F IT'!AU56</f>
        <v>0</v>
      </c>
      <c r="N22" s="61">
        <f t="shared" si="0"/>
        <v>0</v>
      </c>
      <c r="P22">
        <f>风柜!BH59</f>
        <v>0</v>
      </c>
      <c r="Q22">
        <f>风柜!BI59</f>
        <v>0</v>
      </c>
      <c r="R22">
        <f>风柜!BJ59</f>
        <v>0</v>
      </c>
      <c r="S22">
        <f>风柜!BK59</f>
        <v>0</v>
      </c>
      <c r="T22">
        <f>风柜!BL59</f>
        <v>0</v>
      </c>
      <c r="U22">
        <f>风柜!BM59</f>
        <v>0</v>
      </c>
      <c r="V22">
        <f>风柜!BN59</f>
        <v>0</v>
      </c>
      <c r="W22">
        <f>风柜!BO59</f>
        <v>0</v>
      </c>
      <c r="X22">
        <f>风柜!BP59</f>
        <v>0</v>
      </c>
      <c r="Y22">
        <f>风柜!BQ59</f>
        <v>0</v>
      </c>
    </row>
    <row r="23" spans="1:25" x14ac:dyDescent="0.15">
      <c r="A23">
        <f>'2F IT'!A65</f>
        <v>0</v>
      </c>
      <c r="B23" s="4">
        <f t="shared" si="1"/>
        <v>0</v>
      </c>
      <c r="C23" s="88">
        <f>'2F IT'!AY65</f>
        <v>0</v>
      </c>
      <c r="D23" s="88">
        <f>'2F IT'!AZ65</f>
        <v>0</v>
      </c>
      <c r="E23" s="88">
        <f>'3F IT'!AY60</f>
        <v>0</v>
      </c>
      <c r="F23" s="88">
        <f>'3F IT'!AZ60</f>
        <v>0</v>
      </c>
      <c r="G23" s="88">
        <f>'4F IT'!AY56</f>
        <v>0</v>
      </c>
      <c r="H23" s="88">
        <f>'4F IT'!AZ56</f>
        <v>0</v>
      </c>
      <c r="I23" s="88">
        <f>'4F IT'!BA56</f>
        <v>0</v>
      </c>
      <c r="J23" s="88">
        <f>'5F IT'!AY58</f>
        <v>0</v>
      </c>
      <c r="K23" s="88">
        <f>'5F IT'!AZ58</f>
        <v>0</v>
      </c>
      <c r="L23" s="88">
        <f>'6F IT'!AT57</f>
        <v>0</v>
      </c>
      <c r="M23" s="88">
        <f>'6F IT'!AU57</f>
        <v>0</v>
      </c>
      <c r="N23" s="61">
        <f t="shared" si="0"/>
        <v>0</v>
      </c>
      <c r="P23">
        <f>风柜!BH60</f>
        <v>0</v>
      </c>
      <c r="Q23">
        <f>风柜!BI60</f>
        <v>0</v>
      </c>
      <c r="R23">
        <f>风柜!BJ60</f>
        <v>0</v>
      </c>
      <c r="S23">
        <f>风柜!BK60</f>
        <v>0</v>
      </c>
      <c r="T23">
        <f>风柜!BL60</f>
        <v>0</v>
      </c>
      <c r="U23">
        <f>风柜!BM60</f>
        <v>0</v>
      </c>
      <c r="V23">
        <f>风柜!BN60</f>
        <v>0</v>
      </c>
      <c r="W23">
        <f>风柜!BO60</f>
        <v>0</v>
      </c>
      <c r="X23">
        <f>风柜!BP60</f>
        <v>0</v>
      </c>
      <c r="Y23">
        <f>风柜!BQ60</f>
        <v>0</v>
      </c>
    </row>
    <row r="24" spans="1:25" x14ac:dyDescent="0.15">
      <c r="A24">
        <f>'2F IT'!A66</f>
        <v>0</v>
      </c>
      <c r="B24" s="4">
        <f t="shared" si="1"/>
        <v>0</v>
      </c>
      <c r="C24" s="88">
        <f>'2F IT'!AY66</f>
        <v>0</v>
      </c>
      <c r="D24" s="88">
        <f>'2F IT'!AZ66</f>
        <v>0</v>
      </c>
      <c r="E24" s="88">
        <f>'3F IT'!AY61</f>
        <v>0</v>
      </c>
      <c r="F24" s="88">
        <f>'3F IT'!AZ61</f>
        <v>0</v>
      </c>
      <c r="G24" s="88">
        <f>'4F IT'!AY57</f>
        <v>0</v>
      </c>
      <c r="H24" s="88">
        <f>'4F IT'!AZ57</f>
        <v>0</v>
      </c>
      <c r="I24" s="88">
        <f>'4F IT'!BA57</f>
        <v>0</v>
      </c>
      <c r="J24" s="88">
        <f>'5F IT'!AY59</f>
        <v>0</v>
      </c>
      <c r="K24" s="88">
        <f>'5F IT'!AZ59</f>
        <v>0</v>
      </c>
      <c r="L24" s="88">
        <f>'6F IT'!AT58</f>
        <v>0</v>
      </c>
      <c r="M24" s="88">
        <f>'6F IT'!AU58</f>
        <v>0</v>
      </c>
      <c r="N24" s="61">
        <f t="shared" si="0"/>
        <v>0</v>
      </c>
      <c r="P24">
        <f>风柜!BH61</f>
        <v>0</v>
      </c>
      <c r="Q24">
        <f>风柜!BI61</f>
        <v>0</v>
      </c>
      <c r="R24">
        <f>风柜!BJ61</f>
        <v>0</v>
      </c>
      <c r="S24">
        <f>风柜!BK61</f>
        <v>0</v>
      </c>
      <c r="T24">
        <f>风柜!BL61</f>
        <v>0</v>
      </c>
      <c r="U24">
        <f>风柜!BM61</f>
        <v>0</v>
      </c>
      <c r="V24">
        <f>风柜!BN61</f>
        <v>0</v>
      </c>
      <c r="W24">
        <f>风柜!BO61</f>
        <v>0</v>
      </c>
      <c r="X24">
        <f>风柜!BP61</f>
        <v>0</v>
      </c>
      <c r="Y24">
        <f>风柜!BQ61</f>
        <v>0</v>
      </c>
    </row>
    <row r="25" spans="1:25" x14ac:dyDescent="0.15">
      <c r="A25">
        <f>'2F IT'!A67</f>
        <v>0</v>
      </c>
      <c r="B25" s="4">
        <f t="shared" si="1"/>
        <v>0</v>
      </c>
      <c r="C25" s="88">
        <f>'2F IT'!AY67</f>
        <v>0</v>
      </c>
      <c r="D25" s="88">
        <f>'2F IT'!AZ67</f>
        <v>0</v>
      </c>
      <c r="E25" s="88">
        <f>'3F IT'!AY62</f>
        <v>0</v>
      </c>
      <c r="F25" s="88">
        <f>'3F IT'!AZ62</f>
        <v>0</v>
      </c>
      <c r="G25" s="88">
        <f>'4F IT'!AY58</f>
        <v>0</v>
      </c>
      <c r="H25" s="88">
        <f>'4F IT'!AZ58</f>
        <v>0</v>
      </c>
      <c r="I25" s="88">
        <f>'4F IT'!BA58</f>
        <v>0</v>
      </c>
      <c r="J25" s="88">
        <f>'5F IT'!AY60</f>
        <v>0</v>
      </c>
      <c r="K25" s="88">
        <f>'5F IT'!AZ60</f>
        <v>0</v>
      </c>
      <c r="L25" s="88">
        <f>'6F IT'!AT59</f>
        <v>0</v>
      </c>
      <c r="M25" s="88">
        <f>'6F IT'!AU59</f>
        <v>0</v>
      </c>
      <c r="N25" s="61">
        <f t="shared" si="0"/>
        <v>0</v>
      </c>
      <c r="P25">
        <f>风柜!BH62</f>
        <v>0</v>
      </c>
      <c r="Q25">
        <f>风柜!BI62</f>
        <v>0</v>
      </c>
      <c r="R25">
        <f>风柜!BJ62</f>
        <v>0</v>
      </c>
      <c r="S25">
        <f>风柜!BK62</f>
        <v>0</v>
      </c>
      <c r="T25">
        <f>风柜!BL62</f>
        <v>0</v>
      </c>
      <c r="U25">
        <f>风柜!BM62</f>
        <v>0</v>
      </c>
      <c r="V25">
        <f>风柜!BN62</f>
        <v>0</v>
      </c>
      <c r="W25">
        <f>风柜!BO62</f>
        <v>0</v>
      </c>
      <c r="X25">
        <f>风柜!BP62</f>
        <v>0</v>
      </c>
      <c r="Y25">
        <f>风柜!BQ62</f>
        <v>0</v>
      </c>
    </row>
    <row r="26" spans="1:25" x14ac:dyDescent="0.15">
      <c r="A26">
        <f>'2F IT'!A68</f>
        <v>0</v>
      </c>
      <c r="B26" s="4">
        <f t="shared" si="1"/>
        <v>0</v>
      </c>
      <c r="C26" s="88">
        <f>'2F IT'!AY68</f>
        <v>0</v>
      </c>
      <c r="D26" s="88">
        <f>'2F IT'!AZ68</f>
        <v>0</v>
      </c>
      <c r="E26" s="88">
        <f>'3F IT'!AY63</f>
        <v>0</v>
      </c>
      <c r="F26" s="88">
        <f>'3F IT'!AZ63</f>
        <v>0</v>
      </c>
      <c r="G26" s="88">
        <f>'4F IT'!AY59</f>
        <v>0</v>
      </c>
      <c r="H26" s="88">
        <f>'4F IT'!AZ59</f>
        <v>0</v>
      </c>
      <c r="I26" s="88">
        <f>'4F IT'!BA59</f>
        <v>0</v>
      </c>
      <c r="J26" s="88">
        <f>'5F IT'!AY61</f>
        <v>0</v>
      </c>
      <c r="K26" s="88">
        <f>'5F IT'!AZ61</f>
        <v>0</v>
      </c>
      <c r="L26" s="88">
        <f>'6F IT'!AT60</f>
        <v>0</v>
      </c>
      <c r="M26" s="88">
        <f>'6F IT'!AU60</f>
        <v>0</v>
      </c>
      <c r="N26" s="61">
        <f t="shared" si="0"/>
        <v>0</v>
      </c>
      <c r="P26">
        <f>风柜!BH63</f>
        <v>0</v>
      </c>
      <c r="Q26">
        <f>风柜!BI63</f>
        <v>0</v>
      </c>
      <c r="R26">
        <f>风柜!BJ63</f>
        <v>0</v>
      </c>
      <c r="S26">
        <f>风柜!BK63</f>
        <v>0</v>
      </c>
      <c r="T26">
        <f>风柜!BL63</f>
        <v>0</v>
      </c>
      <c r="U26">
        <f>风柜!BM63</f>
        <v>0</v>
      </c>
      <c r="V26">
        <f>风柜!BN63</f>
        <v>0</v>
      </c>
      <c r="W26">
        <f>风柜!BO63</f>
        <v>0</v>
      </c>
      <c r="X26">
        <f>风柜!BP63</f>
        <v>0</v>
      </c>
      <c r="Y26">
        <f>风柜!BQ63</f>
        <v>0</v>
      </c>
    </row>
    <row r="27" spans="1:25" x14ac:dyDescent="0.15">
      <c r="A27">
        <f>'2F IT'!A69</f>
        <v>0</v>
      </c>
      <c r="B27" s="4">
        <f t="shared" si="1"/>
        <v>0</v>
      </c>
      <c r="C27" s="88">
        <f>'2F IT'!AY69</f>
        <v>0</v>
      </c>
      <c r="D27" s="88">
        <f>'2F IT'!AZ69</f>
        <v>0</v>
      </c>
      <c r="E27" s="88">
        <f>'3F IT'!AY64</f>
        <v>0</v>
      </c>
      <c r="F27" s="88">
        <f>'3F IT'!AZ64</f>
        <v>0</v>
      </c>
      <c r="G27" s="88">
        <f>'4F IT'!AY60</f>
        <v>0</v>
      </c>
      <c r="H27" s="88">
        <f>'4F IT'!AZ60</f>
        <v>0</v>
      </c>
      <c r="I27" s="88">
        <f>'4F IT'!BA60</f>
        <v>0</v>
      </c>
      <c r="J27" s="88">
        <f>'5F IT'!AY62</f>
        <v>0</v>
      </c>
      <c r="K27" s="88">
        <f>'5F IT'!AZ62</f>
        <v>0</v>
      </c>
      <c r="L27" s="88">
        <f>'6F IT'!AT61</f>
        <v>0</v>
      </c>
      <c r="M27" s="88">
        <f>'6F IT'!AU61</f>
        <v>0</v>
      </c>
      <c r="N27" s="61">
        <f t="shared" si="0"/>
        <v>0</v>
      </c>
      <c r="P27">
        <f>风柜!BH64</f>
        <v>0</v>
      </c>
      <c r="Q27">
        <f>风柜!BI64</f>
        <v>0</v>
      </c>
      <c r="R27">
        <f>风柜!BJ64</f>
        <v>0</v>
      </c>
      <c r="S27">
        <f>风柜!BK64</f>
        <v>0</v>
      </c>
      <c r="T27">
        <f>风柜!BL64</f>
        <v>0</v>
      </c>
      <c r="U27">
        <f>风柜!BM64</f>
        <v>0</v>
      </c>
      <c r="V27">
        <f>风柜!BN64</f>
        <v>0</v>
      </c>
      <c r="W27">
        <f>风柜!BO64</f>
        <v>0</v>
      </c>
      <c r="X27">
        <f>风柜!BP64</f>
        <v>0</v>
      </c>
      <c r="Y27">
        <f>风柜!BQ64</f>
        <v>0</v>
      </c>
    </row>
    <row r="28" spans="1:25" x14ac:dyDescent="0.15">
      <c r="A28">
        <f>'2F IT'!A70</f>
        <v>0</v>
      </c>
      <c r="B28" s="4">
        <f t="shared" si="1"/>
        <v>0</v>
      </c>
      <c r="C28" s="88">
        <f>'2F IT'!AY70</f>
        <v>0</v>
      </c>
      <c r="D28" s="88">
        <f>'2F IT'!AZ70</f>
        <v>0</v>
      </c>
      <c r="E28" s="88">
        <f>'3F IT'!AY65</f>
        <v>0</v>
      </c>
      <c r="F28" s="88">
        <f>'3F IT'!AZ65</f>
        <v>0</v>
      </c>
      <c r="G28" s="88">
        <f>'4F IT'!AY61</f>
        <v>0</v>
      </c>
      <c r="H28" s="88">
        <f>'4F IT'!AZ61</f>
        <v>0</v>
      </c>
      <c r="I28" s="88">
        <f>'4F IT'!BA61</f>
        <v>0</v>
      </c>
      <c r="J28" s="88">
        <f>'5F IT'!AY63</f>
        <v>0</v>
      </c>
      <c r="K28" s="88">
        <f>'5F IT'!AZ63</f>
        <v>0</v>
      </c>
      <c r="L28" s="88">
        <f>'6F IT'!AT62</f>
        <v>0</v>
      </c>
      <c r="M28" s="88">
        <f>'6F IT'!AU62</f>
        <v>0</v>
      </c>
      <c r="N28" s="61">
        <f t="shared" si="0"/>
        <v>0</v>
      </c>
      <c r="P28">
        <f>风柜!BH65</f>
        <v>0</v>
      </c>
      <c r="Q28">
        <f>风柜!BI65</f>
        <v>0</v>
      </c>
      <c r="R28">
        <f>风柜!BJ65</f>
        <v>0</v>
      </c>
      <c r="S28">
        <f>风柜!BK65</f>
        <v>0</v>
      </c>
      <c r="T28">
        <f>风柜!BL65</f>
        <v>0</v>
      </c>
      <c r="U28">
        <f>风柜!BM65</f>
        <v>0</v>
      </c>
      <c r="V28">
        <f>风柜!BN65</f>
        <v>0</v>
      </c>
      <c r="W28">
        <f>风柜!BO65</f>
        <v>0</v>
      </c>
      <c r="X28">
        <f>风柜!BP65</f>
        <v>0</v>
      </c>
      <c r="Y28">
        <f>风柜!BQ65</f>
        <v>0</v>
      </c>
    </row>
    <row r="29" spans="1:25" x14ac:dyDescent="0.15">
      <c r="A29">
        <f>'2F IT'!A71</f>
        <v>0</v>
      </c>
      <c r="B29" s="4">
        <f t="shared" si="1"/>
        <v>0</v>
      </c>
      <c r="C29" s="88">
        <f>'2F IT'!AY71</f>
        <v>0</v>
      </c>
      <c r="D29" s="88">
        <f>'2F IT'!AZ71</f>
        <v>0</v>
      </c>
      <c r="E29" s="88">
        <f>'3F IT'!AY66</f>
        <v>0</v>
      </c>
      <c r="F29" s="88">
        <f>'3F IT'!AZ66</f>
        <v>0</v>
      </c>
      <c r="G29" s="88">
        <f>'4F IT'!AY62</f>
        <v>0</v>
      </c>
      <c r="H29" s="88">
        <f>'4F IT'!AZ62</f>
        <v>0</v>
      </c>
      <c r="I29" s="88">
        <f>'4F IT'!BA62</f>
        <v>0</v>
      </c>
      <c r="J29" s="88">
        <f>'5F IT'!AY64</f>
        <v>0</v>
      </c>
      <c r="K29" s="88">
        <f>'5F IT'!AZ64</f>
        <v>0</v>
      </c>
      <c r="L29" s="88">
        <f>'6F IT'!AT63</f>
        <v>0</v>
      </c>
      <c r="M29" s="88">
        <f>'6F IT'!AU63</f>
        <v>0</v>
      </c>
      <c r="N29" s="61">
        <f t="shared" si="0"/>
        <v>0</v>
      </c>
      <c r="P29">
        <f>风柜!BH66</f>
        <v>0</v>
      </c>
      <c r="Q29">
        <f>风柜!BI66</f>
        <v>0</v>
      </c>
      <c r="R29">
        <f>风柜!BJ66</f>
        <v>0</v>
      </c>
      <c r="S29">
        <f>风柜!BK66</f>
        <v>0</v>
      </c>
      <c r="T29">
        <f>风柜!BL66</f>
        <v>0</v>
      </c>
      <c r="U29">
        <f>风柜!BM66</f>
        <v>0</v>
      </c>
      <c r="V29">
        <f>风柜!BN66</f>
        <v>0</v>
      </c>
      <c r="W29">
        <f>风柜!BO66</f>
        <v>0</v>
      </c>
      <c r="X29">
        <f>风柜!BP66</f>
        <v>0</v>
      </c>
      <c r="Y29">
        <f>风柜!BQ66</f>
        <v>0</v>
      </c>
    </row>
    <row r="30" spans="1:25" x14ac:dyDescent="0.15">
      <c r="A30">
        <f>'2F IT'!A72</f>
        <v>0</v>
      </c>
      <c r="B30" s="4">
        <f t="shared" si="1"/>
        <v>0</v>
      </c>
      <c r="C30" s="88">
        <f>'2F IT'!AY72</f>
        <v>0</v>
      </c>
      <c r="D30" s="88">
        <f>'2F IT'!AZ72</f>
        <v>0</v>
      </c>
      <c r="E30" s="88">
        <f>'3F IT'!AY67</f>
        <v>0</v>
      </c>
      <c r="F30" s="88">
        <f>'3F IT'!AZ67</f>
        <v>0</v>
      </c>
      <c r="G30" s="88">
        <f>'4F IT'!AY63</f>
        <v>0</v>
      </c>
      <c r="H30" s="88">
        <f>'4F IT'!AZ63</f>
        <v>0</v>
      </c>
      <c r="I30" s="88">
        <f>'4F IT'!BA63</f>
        <v>0</v>
      </c>
      <c r="J30" s="88">
        <f>'5F IT'!AY65</f>
        <v>0</v>
      </c>
      <c r="K30" s="88">
        <f>'5F IT'!AZ65</f>
        <v>0</v>
      </c>
      <c r="L30" s="88">
        <f>'6F IT'!AT64</f>
        <v>0</v>
      </c>
      <c r="M30" s="88">
        <f>'6F IT'!AU64</f>
        <v>0</v>
      </c>
      <c r="N30" s="61">
        <f t="shared" si="0"/>
        <v>0</v>
      </c>
      <c r="P30">
        <f>风柜!BH67</f>
        <v>0</v>
      </c>
      <c r="Q30">
        <f>风柜!BI67</f>
        <v>0</v>
      </c>
      <c r="R30">
        <f>风柜!BJ67</f>
        <v>0</v>
      </c>
      <c r="S30">
        <f>风柜!BK67</f>
        <v>0</v>
      </c>
      <c r="T30">
        <f>风柜!BL67</f>
        <v>0</v>
      </c>
      <c r="U30">
        <f>风柜!BM67</f>
        <v>0</v>
      </c>
      <c r="V30">
        <f>风柜!BN67</f>
        <v>0</v>
      </c>
      <c r="W30">
        <f>风柜!BO67</f>
        <v>0</v>
      </c>
      <c r="X30">
        <f>风柜!BP67</f>
        <v>0</v>
      </c>
      <c r="Y30">
        <f>风柜!BQ67</f>
        <v>0</v>
      </c>
    </row>
    <row r="31" spans="1:25" x14ac:dyDescent="0.15">
      <c r="A31">
        <f>'2F IT'!A73</f>
        <v>0</v>
      </c>
      <c r="B31" s="4">
        <f t="shared" si="1"/>
        <v>0</v>
      </c>
      <c r="C31" s="88">
        <f>'2F IT'!AY73</f>
        <v>0</v>
      </c>
      <c r="D31" s="88">
        <f>'2F IT'!AZ73</f>
        <v>0</v>
      </c>
      <c r="E31" s="88">
        <f>'3F IT'!AY68</f>
        <v>0</v>
      </c>
      <c r="F31" s="88">
        <f>'3F IT'!AZ68</f>
        <v>0</v>
      </c>
      <c r="G31" s="88">
        <f>'4F IT'!AY64</f>
        <v>0</v>
      </c>
      <c r="H31" s="88">
        <f>'4F IT'!AZ64</f>
        <v>0</v>
      </c>
      <c r="I31" s="88">
        <f>'4F IT'!BA64</f>
        <v>0</v>
      </c>
      <c r="J31" s="88">
        <f>'5F IT'!AY66</f>
        <v>0</v>
      </c>
      <c r="K31" s="88">
        <f>'5F IT'!AZ66</f>
        <v>0</v>
      </c>
      <c r="L31" s="88">
        <f>'6F IT'!AT65</f>
        <v>0</v>
      </c>
      <c r="M31" s="88">
        <f>'6F IT'!AU65</f>
        <v>0</v>
      </c>
      <c r="N31" s="61">
        <f t="shared" si="0"/>
        <v>0</v>
      </c>
      <c r="P31">
        <f>风柜!BH68</f>
        <v>0</v>
      </c>
      <c r="Q31">
        <f>风柜!BI68</f>
        <v>0</v>
      </c>
      <c r="R31">
        <f>风柜!BJ68</f>
        <v>0</v>
      </c>
      <c r="S31">
        <f>风柜!BK68</f>
        <v>0</v>
      </c>
      <c r="T31">
        <f>风柜!BL68</f>
        <v>0</v>
      </c>
      <c r="U31">
        <f>风柜!BM68</f>
        <v>0</v>
      </c>
      <c r="V31">
        <f>风柜!BN68</f>
        <v>0</v>
      </c>
      <c r="W31">
        <f>风柜!BO68</f>
        <v>0</v>
      </c>
      <c r="X31">
        <f>风柜!BP68</f>
        <v>0</v>
      </c>
      <c r="Y31">
        <f>风柜!BQ68</f>
        <v>0</v>
      </c>
    </row>
    <row r="32" spans="1:25" x14ac:dyDescent="0.15">
      <c r="A32">
        <f>'2F IT'!A74</f>
        <v>0</v>
      </c>
      <c r="B32" s="4">
        <f t="shared" si="1"/>
        <v>0</v>
      </c>
      <c r="C32" s="88">
        <f>'2F IT'!AY74</f>
        <v>0</v>
      </c>
      <c r="D32" s="88">
        <f>'2F IT'!AZ74</f>
        <v>0</v>
      </c>
      <c r="E32" s="88">
        <f>'3F IT'!AY69</f>
        <v>0</v>
      </c>
      <c r="F32" s="88">
        <f>'3F IT'!AZ69</f>
        <v>0</v>
      </c>
      <c r="G32" s="88">
        <f>'4F IT'!AY65</f>
        <v>0</v>
      </c>
      <c r="H32" s="88">
        <f>'4F IT'!AZ65</f>
        <v>0</v>
      </c>
      <c r="I32" s="88">
        <f>'4F IT'!BA65</f>
        <v>0</v>
      </c>
      <c r="J32" s="88">
        <f>'5F IT'!AY67</f>
        <v>0</v>
      </c>
      <c r="K32" s="88">
        <f>'5F IT'!AZ67</f>
        <v>0</v>
      </c>
      <c r="L32" s="88">
        <f>'6F IT'!AT66</f>
        <v>0</v>
      </c>
      <c r="M32" s="88">
        <f>'6F IT'!AU66</f>
        <v>0</v>
      </c>
      <c r="N32" s="61">
        <f t="shared" si="0"/>
        <v>0</v>
      </c>
      <c r="P32">
        <f>风柜!BH69</f>
        <v>0</v>
      </c>
      <c r="Q32">
        <f>风柜!BI69</f>
        <v>0</v>
      </c>
      <c r="R32">
        <f>风柜!BJ69</f>
        <v>0</v>
      </c>
      <c r="S32">
        <f>风柜!BK69</f>
        <v>0</v>
      </c>
      <c r="T32">
        <f>风柜!BL69</f>
        <v>0</v>
      </c>
      <c r="U32">
        <f>风柜!BM69</f>
        <v>0</v>
      </c>
      <c r="V32">
        <f>风柜!BN69</f>
        <v>0</v>
      </c>
      <c r="W32">
        <f>风柜!BO69</f>
        <v>0</v>
      </c>
      <c r="X32">
        <f>风柜!BP69</f>
        <v>0</v>
      </c>
      <c r="Y32">
        <f>风柜!BQ69</f>
        <v>0</v>
      </c>
    </row>
    <row r="33" spans="1:25" x14ac:dyDescent="0.15">
      <c r="A33">
        <f>'2F IT'!A75</f>
        <v>0</v>
      </c>
      <c r="B33" s="4">
        <f t="shared" si="1"/>
        <v>0</v>
      </c>
      <c r="C33" s="88">
        <f>'2F IT'!AY75</f>
        <v>0</v>
      </c>
      <c r="D33" s="88">
        <f>'2F IT'!AZ75</f>
        <v>0</v>
      </c>
      <c r="E33" s="88">
        <f>'3F IT'!AY70</f>
        <v>0</v>
      </c>
      <c r="F33" s="88">
        <f>'3F IT'!AZ70</f>
        <v>0</v>
      </c>
      <c r="G33" s="88">
        <f>'4F IT'!AY66</f>
        <v>0</v>
      </c>
      <c r="H33" s="88">
        <f>'4F IT'!AZ66</f>
        <v>0</v>
      </c>
      <c r="I33" s="88">
        <f>'4F IT'!BA66</f>
        <v>0</v>
      </c>
      <c r="J33" s="88">
        <f>'5F IT'!AY68</f>
        <v>0</v>
      </c>
      <c r="K33" s="88">
        <f>'5F IT'!AZ68</f>
        <v>0</v>
      </c>
      <c r="L33" s="88">
        <f>'6F IT'!AT67</f>
        <v>0</v>
      </c>
      <c r="M33" s="88">
        <f>'6F IT'!AU67</f>
        <v>0</v>
      </c>
      <c r="N33" s="61">
        <f t="shared" si="0"/>
        <v>0</v>
      </c>
      <c r="P33">
        <f>风柜!BH70</f>
        <v>0</v>
      </c>
      <c r="Q33">
        <f>风柜!BI70</f>
        <v>0</v>
      </c>
      <c r="R33">
        <f>风柜!BJ70</f>
        <v>0</v>
      </c>
      <c r="S33">
        <f>风柜!BK70</f>
        <v>0</v>
      </c>
      <c r="T33">
        <f>风柜!BL70</f>
        <v>0</v>
      </c>
      <c r="U33">
        <f>风柜!BM70</f>
        <v>0</v>
      </c>
      <c r="V33">
        <f>风柜!BN70</f>
        <v>0</v>
      </c>
      <c r="W33">
        <f>风柜!BO70</f>
        <v>0</v>
      </c>
      <c r="X33">
        <f>风柜!BP70</f>
        <v>0</v>
      </c>
      <c r="Y33">
        <f>风柜!BQ70</f>
        <v>0</v>
      </c>
    </row>
    <row r="34" spans="1:25" x14ac:dyDescent="0.15">
      <c r="A34">
        <f>'2F IT'!A76</f>
        <v>0</v>
      </c>
      <c r="B34" s="4">
        <f t="shared" si="1"/>
        <v>0</v>
      </c>
      <c r="C34" s="88">
        <f>'2F IT'!AY76</f>
        <v>0</v>
      </c>
      <c r="D34" s="88">
        <f>'2F IT'!AZ76</f>
        <v>0</v>
      </c>
      <c r="E34" s="88">
        <f>'3F IT'!AY71</f>
        <v>0</v>
      </c>
      <c r="F34" s="88">
        <f>'3F IT'!AZ71</f>
        <v>0</v>
      </c>
      <c r="G34" s="88">
        <f>'4F IT'!AY67</f>
        <v>0</v>
      </c>
      <c r="H34" s="88">
        <f>'4F IT'!AZ67</f>
        <v>0</v>
      </c>
      <c r="I34" s="88">
        <f>'4F IT'!BA67</f>
        <v>0</v>
      </c>
      <c r="J34" s="88">
        <f>'5F IT'!AY69</f>
        <v>0</v>
      </c>
      <c r="K34" s="88">
        <f>'5F IT'!AZ69</f>
        <v>0</v>
      </c>
      <c r="L34" s="88">
        <f>'6F IT'!AT68</f>
        <v>0</v>
      </c>
      <c r="M34" s="88">
        <f>'6F IT'!AU68</f>
        <v>0</v>
      </c>
      <c r="N34" s="61">
        <f t="shared" si="0"/>
        <v>0</v>
      </c>
      <c r="P34">
        <f>风柜!BH71</f>
        <v>0</v>
      </c>
      <c r="Q34">
        <f>风柜!BI71</f>
        <v>0</v>
      </c>
      <c r="R34">
        <f>风柜!BJ71</f>
        <v>0</v>
      </c>
      <c r="S34">
        <f>风柜!BK71</f>
        <v>0</v>
      </c>
      <c r="T34">
        <f>风柜!BL71</f>
        <v>0</v>
      </c>
      <c r="U34">
        <f>风柜!BM71</f>
        <v>0</v>
      </c>
      <c r="V34">
        <f>风柜!BN71</f>
        <v>0</v>
      </c>
      <c r="W34">
        <f>风柜!BO71</f>
        <v>0</v>
      </c>
      <c r="X34">
        <f>风柜!BP71</f>
        <v>0</v>
      </c>
      <c r="Y34">
        <f>风柜!BQ71</f>
        <v>0</v>
      </c>
    </row>
    <row r="35" spans="1:25" x14ac:dyDescent="0.15">
      <c r="A35">
        <f>'2F IT'!A77</f>
        <v>0</v>
      </c>
      <c r="B35" s="4">
        <f t="shared" si="1"/>
        <v>0</v>
      </c>
      <c r="C35" s="88">
        <f>'2F IT'!AY77</f>
        <v>0</v>
      </c>
      <c r="D35" s="88">
        <f>'2F IT'!AZ77</f>
        <v>0</v>
      </c>
      <c r="E35" s="88">
        <f>'3F IT'!AY72</f>
        <v>0</v>
      </c>
      <c r="F35" s="88">
        <f>'3F IT'!AZ72</f>
        <v>0</v>
      </c>
      <c r="G35" s="88">
        <f>'4F IT'!AY68</f>
        <v>0</v>
      </c>
      <c r="H35" s="88">
        <f>'4F IT'!AZ68</f>
        <v>0</v>
      </c>
      <c r="I35" s="88">
        <f>'4F IT'!BA68</f>
        <v>0</v>
      </c>
      <c r="J35" s="88">
        <f>'5F IT'!AY70</f>
        <v>0</v>
      </c>
      <c r="K35" s="88">
        <f>'5F IT'!AZ70</f>
        <v>0</v>
      </c>
      <c r="L35" s="88">
        <f>'6F IT'!AT69</f>
        <v>0</v>
      </c>
      <c r="M35" s="88">
        <f>'6F IT'!AU69</f>
        <v>0</v>
      </c>
      <c r="N35" s="61">
        <f t="shared" si="0"/>
        <v>0</v>
      </c>
      <c r="P35">
        <f>风柜!BH72</f>
        <v>0</v>
      </c>
      <c r="Q35">
        <f>风柜!BI72</f>
        <v>0</v>
      </c>
      <c r="R35">
        <f>风柜!BJ72</f>
        <v>0</v>
      </c>
      <c r="S35">
        <f>风柜!BK72</f>
        <v>0</v>
      </c>
      <c r="T35">
        <f>风柜!BL72</f>
        <v>0</v>
      </c>
      <c r="U35">
        <f>风柜!BM72</f>
        <v>0</v>
      </c>
      <c r="V35">
        <f>风柜!BN72</f>
        <v>0</v>
      </c>
      <c r="W35">
        <f>风柜!BO72</f>
        <v>0</v>
      </c>
      <c r="X35">
        <f>风柜!BP72</f>
        <v>0</v>
      </c>
      <c r="Y35">
        <f>风柜!BQ72</f>
        <v>0</v>
      </c>
    </row>
    <row r="36" spans="1:25" x14ac:dyDescent="0.15">
      <c r="A36">
        <f>'2F IT'!A78</f>
        <v>0</v>
      </c>
      <c r="B36" s="4">
        <f t="shared" si="1"/>
        <v>0</v>
      </c>
      <c r="C36" s="88">
        <f>'2F IT'!AY78</f>
        <v>0</v>
      </c>
      <c r="D36" s="88">
        <f>'2F IT'!AZ78</f>
        <v>0</v>
      </c>
      <c r="E36" s="88">
        <f>'3F IT'!AY73</f>
        <v>0</v>
      </c>
      <c r="F36" s="88">
        <f>'3F IT'!AZ73</f>
        <v>0</v>
      </c>
      <c r="G36" s="88">
        <f>'4F IT'!AY69</f>
        <v>0</v>
      </c>
      <c r="H36" s="88">
        <f>'4F IT'!AZ69</f>
        <v>0</v>
      </c>
      <c r="I36" s="88">
        <f>'4F IT'!BA69</f>
        <v>0</v>
      </c>
      <c r="J36" s="88">
        <f>'5F IT'!AY71</f>
        <v>0</v>
      </c>
      <c r="K36" s="88">
        <f>'5F IT'!AZ71</f>
        <v>0</v>
      </c>
      <c r="L36" s="88">
        <f>'6F IT'!AT70</f>
        <v>0</v>
      </c>
      <c r="M36" s="88">
        <f>'6F IT'!AU70</f>
        <v>0</v>
      </c>
      <c r="N36" s="61">
        <f t="shared" si="0"/>
        <v>0</v>
      </c>
      <c r="P36">
        <f>风柜!BH73</f>
        <v>0</v>
      </c>
      <c r="Q36">
        <f>风柜!BI73</f>
        <v>0</v>
      </c>
      <c r="R36">
        <f>风柜!BJ73</f>
        <v>0</v>
      </c>
      <c r="S36">
        <f>风柜!BK73</f>
        <v>0</v>
      </c>
      <c r="T36">
        <f>风柜!BL73</f>
        <v>0</v>
      </c>
      <c r="U36">
        <f>风柜!BM73</f>
        <v>0</v>
      </c>
      <c r="V36">
        <f>风柜!BN73</f>
        <v>0</v>
      </c>
      <c r="W36">
        <f>风柜!BO73</f>
        <v>0</v>
      </c>
      <c r="X36">
        <f>风柜!BP73</f>
        <v>0</v>
      </c>
      <c r="Y36">
        <f>风柜!BQ73</f>
        <v>0</v>
      </c>
    </row>
    <row r="37" spans="1:25" x14ac:dyDescent="0.15">
      <c r="A37">
        <f>'2F IT'!A79</f>
        <v>0</v>
      </c>
      <c r="B37" s="4">
        <f t="shared" si="1"/>
        <v>0</v>
      </c>
      <c r="C37" s="88">
        <f>'2F IT'!AY79</f>
        <v>0</v>
      </c>
      <c r="D37" s="88">
        <f>'2F IT'!AZ79</f>
        <v>0</v>
      </c>
      <c r="E37" s="88">
        <f>'3F IT'!AY74</f>
        <v>0</v>
      </c>
      <c r="F37" s="88">
        <f>'3F IT'!AZ74</f>
        <v>0</v>
      </c>
      <c r="G37" s="88">
        <f>'4F IT'!AY70</f>
        <v>0</v>
      </c>
      <c r="H37" s="88">
        <f>'4F IT'!AZ70</f>
        <v>0</v>
      </c>
      <c r="I37" s="88">
        <f>'4F IT'!BA70</f>
        <v>0</v>
      </c>
      <c r="J37" s="88">
        <f>'5F IT'!AY72</f>
        <v>0</v>
      </c>
      <c r="K37" s="88">
        <f>'5F IT'!AZ72</f>
        <v>0</v>
      </c>
      <c r="L37" s="88">
        <f>'6F IT'!AT71</f>
        <v>0</v>
      </c>
      <c r="M37" s="88">
        <f>'6F IT'!AU71</f>
        <v>0</v>
      </c>
      <c r="N37" s="61">
        <f t="shared" si="0"/>
        <v>0</v>
      </c>
      <c r="P37">
        <f>风柜!BH74</f>
        <v>0</v>
      </c>
      <c r="Q37">
        <f>风柜!BI74</f>
        <v>0</v>
      </c>
      <c r="R37">
        <f>风柜!BJ74</f>
        <v>0</v>
      </c>
      <c r="S37">
        <f>风柜!BK74</f>
        <v>0</v>
      </c>
      <c r="T37">
        <f>风柜!BL74</f>
        <v>0</v>
      </c>
      <c r="U37">
        <f>风柜!BM74</f>
        <v>0</v>
      </c>
      <c r="V37">
        <f>风柜!BN74</f>
        <v>0</v>
      </c>
      <c r="W37">
        <f>风柜!BO74</f>
        <v>0</v>
      </c>
      <c r="X37">
        <f>风柜!BP74</f>
        <v>0</v>
      </c>
      <c r="Y37">
        <f>风柜!BQ74</f>
        <v>0</v>
      </c>
    </row>
    <row r="38" spans="1:25" x14ac:dyDescent="0.15">
      <c r="A38">
        <f>'2F IT'!A80</f>
        <v>0</v>
      </c>
      <c r="B38" s="4">
        <f t="shared" si="1"/>
        <v>0</v>
      </c>
      <c r="C38" s="88">
        <f>'2F IT'!AY80</f>
        <v>0</v>
      </c>
      <c r="D38" s="88">
        <f>'2F IT'!AZ80</f>
        <v>0</v>
      </c>
      <c r="E38" s="88">
        <f>'3F IT'!AY75</f>
        <v>0</v>
      </c>
      <c r="F38" s="88">
        <f>'3F IT'!AZ75</f>
        <v>0</v>
      </c>
      <c r="G38" s="88">
        <f>'4F IT'!AY71</f>
        <v>0</v>
      </c>
      <c r="H38" s="88">
        <f>'4F IT'!AZ71</f>
        <v>0</v>
      </c>
      <c r="I38" s="88">
        <f>'4F IT'!BA71</f>
        <v>0</v>
      </c>
      <c r="J38" s="88">
        <f>'5F IT'!AY73</f>
        <v>0</v>
      </c>
      <c r="K38" s="88">
        <f>'5F IT'!AZ73</f>
        <v>0</v>
      </c>
      <c r="L38" s="88">
        <f>'6F IT'!AT72</f>
        <v>0</v>
      </c>
      <c r="M38" s="88">
        <f>'6F IT'!AU72</f>
        <v>0</v>
      </c>
      <c r="N38" s="61">
        <f t="shared" si="0"/>
        <v>0</v>
      </c>
      <c r="P38">
        <f>风柜!BH75</f>
        <v>0</v>
      </c>
      <c r="Q38">
        <f>风柜!BI75</f>
        <v>0</v>
      </c>
      <c r="R38">
        <f>风柜!BJ75</f>
        <v>0</v>
      </c>
      <c r="S38">
        <f>风柜!BK75</f>
        <v>0</v>
      </c>
      <c r="T38">
        <f>风柜!BL75</f>
        <v>0</v>
      </c>
      <c r="U38">
        <f>风柜!BM75</f>
        <v>0</v>
      </c>
      <c r="V38">
        <f>风柜!BN75</f>
        <v>0</v>
      </c>
      <c r="W38">
        <f>风柜!BO75</f>
        <v>0</v>
      </c>
      <c r="X38">
        <f>风柜!BP75</f>
        <v>0</v>
      </c>
      <c r="Y38">
        <f>风柜!BQ75</f>
        <v>0</v>
      </c>
    </row>
    <row r="39" spans="1:25" x14ac:dyDescent="0.15">
      <c r="A39">
        <f>'2F IT'!A81</f>
        <v>0</v>
      </c>
      <c r="B39" s="4">
        <f t="shared" si="1"/>
        <v>0</v>
      </c>
      <c r="C39" s="88">
        <f>'2F IT'!AY81</f>
        <v>0</v>
      </c>
      <c r="D39" s="88">
        <f>'2F IT'!AZ81</f>
        <v>0</v>
      </c>
      <c r="E39" s="88">
        <f>'3F IT'!AY76</f>
        <v>0</v>
      </c>
      <c r="F39" s="88">
        <f>'3F IT'!AZ76</f>
        <v>0</v>
      </c>
      <c r="G39" s="88">
        <f>'4F IT'!AY72</f>
        <v>0</v>
      </c>
      <c r="H39" s="88">
        <f>'4F IT'!AZ72</f>
        <v>0</v>
      </c>
      <c r="I39" s="88">
        <f>'4F IT'!BA72</f>
        <v>0</v>
      </c>
      <c r="J39" s="88">
        <f>'5F IT'!AY74</f>
        <v>0</v>
      </c>
      <c r="K39" s="88">
        <f>'5F IT'!AZ74</f>
        <v>0</v>
      </c>
      <c r="L39" s="88">
        <f>'6F IT'!AT73</f>
        <v>0</v>
      </c>
      <c r="M39" s="88">
        <f>'6F IT'!AU73</f>
        <v>0</v>
      </c>
      <c r="N39" s="61">
        <f t="shared" si="0"/>
        <v>0</v>
      </c>
      <c r="P39">
        <f>风柜!BH76</f>
        <v>0</v>
      </c>
      <c r="Q39">
        <f>风柜!BI76</f>
        <v>0</v>
      </c>
      <c r="R39">
        <f>风柜!BJ76</f>
        <v>0</v>
      </c>
      <c r="S39">
        <f>风柜!BK76</f>
        <v>0</v>
      </c>
      <c r="T39">
        <f>风柜!BL76</f>
        <v>0</v>
      </c>
      <c r="U39">
        <f>风柜!BM76</f>
        <v>0</v>
      </c>
      <c r="V39">
        <f>风柜!BN76</f>
        <v>0</v>
      </c>
      <c r="W39">
        <f>风柜!BO76</f>
        <v>0</v>
      </c>
      <c r="X39">
        <f>风柜!BP76</f>
        <v>0</v>
      </c>
      <c r="Y39">
        <f>风柜!BQ76</f>
        <v>0</v>
      </c>
    </row>
    <row r="40" spans="1:25" x14ac:dyDescent="0.15">
      <c r="A40">
        <f>'2F IT'!A82</f>
        <v>0</v>
      </c>
      <c r="B40" s="4">
        <f t="shared" si="1"/>
        <v>0</v>
      </c>
      <c r="C40" s="88">
        <f>'2F IT'!AY82</f>
        <v>0</v>
      </c>
      <c r="D40" s="88">
        <f>'2F IT'!AZ82</f>
        <v>0</v>
      </c>
      <c r="E40" s="88">
        <f>'3F IT'!AY77</f>
        <v>0</v>
      </c>
      <c r="F40" s="88">
        <f>'3F IT'!AZ77</f>
        <v>0</v>
      </c>
      <c r="G40" s="88">
        <f>'4F IT'!AY73</f>
        <v>0</v>
      </c>
      <c r="H40" s="88">
        <f>'4F IT'!AZ73</f>
        <v>0</v>
      </c>
      <c r="I40" s="88">
        <f>'4F IT'!BA73</f>
        <v>0</v>
      </c>
      <c r="J40" s="88">
        <f>'5F IT'!AY75</f>
        <v>0</v>
      </c>
      <c r="K40" s="88">
        <f>'5F IT'!AZ75</f>
        <v>0</v>
      </c>
      <c r="L40" s="88">
        <f>'6F IT'!AT74</f>
        <v>0</v>
      </c>
      <c r="M40" s="88">
        <f>'6F IT'!AU74</f>
        <v>0</v>
      </c>
      <c r="N40" s="61">
        <f t="shared" si="0"/>
        <v>0</v>
      </c>
      <c r="P40">
        <f>风柜!BH77</f>
        <v>0</v>
      </c>
      <c r="Q40">
        <f>风柜!BI77</f>
        <v>0</v>
      </c>
      <c r="R40">
        <f>风柜!BJ77</f>
        <v>0</v>
      </c>
      <c r="S40">
        <f>风柜!BK77</f>
        <v>0</v>
      </c>
      <c r="T40">
        <f>风柜!BL77</f>
        <v>0</v>
      </c>
      <c r="U40">
        <f>风柜!BM77</f>
        <v>0</v>
      </c>
      <c r="V40">
        <f>风柜!BN77</f>
        <v>0</v>
      </c>
      <c r="W40">
        <f>风柜!BO77</f>
        <v>0</v>
      </c>
      <c r="X40">
        <f>风柜!BP77</f>
        <v>0</v>
      </c>
      <c r="Y40">
        <f>风柜!BQ77</f>
        <v>0</v>
      </c>
    </row>
    <row r="41" spans="1:25" x14ac:dyDescent="0.15">
      <c r="B41" s="8" t="s">
        <v>68</v>
      </c>
      <c r="C41" s="88" t="e">
        <f t="shared" ref="C41:N41" si="2">SUM(C10:C40)</f>
        <v>#VALUE!</v>
      </c>
      <c r="D41" s="88" t="e">
        <f t="shared" si="2"/>
        <v>#VALUE!</v>
      </c>
      <c r="E41" s="88" t="e">
        <f t="shared" si="2"/>
        <v>#VALUE!</v>
      </c>
      <c r="F41" s="88" t="e">
        <f t="shared" si="2"/>
        <v>#VALUE!</v>
      </c>
      <c r="G41" s="88" t="e">
        <f t="shared" si="2"/>
        <v>#VALUE!</v>
      </c>
      <c r="H41" s="88" t="e">
        <f t="shared" si="2"/>
        <v>#VALUE!</v>
      </c>
      <c r="I41" s="88" t="e">
        <f t="shared" si="2"/>
        <v>#VALUE!</v>
      </c>
      <c r="J41" s="88" t="e">
        <f t="shared" si="2"/>
        <v>#VALUE!</v>
      </c>
      <c r="K41" s="88" t="e">
        <f t="shared" si="2"/>
        <v>#VALUE!</v>
      </c>
      <c r="L41" s="88" t="e">
        <f t="shared" si="2"/>
        <v>#VALUE!</v>
      </c>
      <c r="M41" s="88" t="e">
        <f t="shared" si="2"/>
        <v>#VALUE!</v>
      </c>
      <c r="N41" s="88" t="e">
        <f t="shared" si="2"/>
        <v>#VALUE!</v>
      </c>
    </row>
    <row r="43" spans="1:25" x14ac:dyDescent="0.15">
      <c r="A43" s="61" t="s">
        <v>74</v>
      </c>
      <c r="B43" s="61"/>
      <c r="C43" s="89">
        <v>201</v>
      </c>
      <c r="D43" s="89">
        <v>202</v>
      </c>
      <c r="E43" s="89">
        <v>301</v>
      </c>
      <c r="F43" s="89">
        <v>302</v>
      </c>
      <c r="G43" s="89">
        <v>401</v>
      </c>
      <c r="H43" s="89">
        <v>402</v>
      </c>
      <c r="I43" s="89">
        <v>403</v>
      </c>
      <c r="J43" s="89">
        <v>501</v>
      </c>
      <c r="K43" s="89">
        <v>502</v>
      </c>
      <c r="L43" s="89">
        <v>601</v>
      </c>
      <c r="M43" s="89">
        <v>602</v>
      </c>
      <c r="N43" s="61"/>
    </row>
    <row r="44" spans="1:25" x14ac:dyDescent="0.15">
      <c r="A44" s="61" t="s">
        <v>75</v>
      </c>
      <c r="B44" s="61"/>
      <c r="C44" s="88">
        <f t="shared" ref="C44:M44" si="3">SUM(C34:C40)</f>
        <v>0</v>
      </c>
      <c r="D44" s="88">
        <f t="shared" si="3"/>
        <v>0</v>
      </c>
      <c r="E44" s="88">
        <f t="shared" si="3"/>
        <v>0</v>
      </c>
      <c r="F44" s="88">
        <f t="shared" si="3"/>
        <v>0</v>
      </c>
      <c r="G44" s="88">
        <f t="shared" si="3"/>
        <v>0</v>
      </c>
      <c r="H44" s="88">
        <f t="shared" si="3"/>
        <v>0</v>
      </c>
      <c r="I44" s="88">
        <f t="shared" si="3"/>
        <v>0</v>
      </c>
      <c r="J44" s="88">
        <f t="shared" si="3"/>
        <v>0</v>
      </c>
      <c r="K44" s="88">
        <f t="shared" si="3"/>
        <v>0</v>
      </c>
      <c r="L44" s="88">
        <f t="shared" si="3"/>
        <v>0</v>
      </c>
      <c r="M44" s="88">
        <f t="shared" si="3"/>
        <v>0</v>
      </c>
      <c r="N44" s="3">
        <f>SUM(C44:M44)</f>
        <v>0</v>
      </c>
    </row>
    <row r="45" spans="1:25" x14ac:dyDescent="0.15">
      <c r="A45" s="61" t="s">
        <v>76</v>
      </c>
      <c r="B45" s="61"/>
      <c r="C45" s="88">
        <v>97489</v>
      </c>
      <c r="D45" s="88">
        <v>91270.2</v>
      </c>
      <c r="E45" s="88">
        <v>60345.399999999987</v>
      </c>
      <c r="F45" s="88">
        <v>73087.700000000012</v>
      </c>
      <c r="G45" s="88">
        <v>55785.209999999977</v>
      </c>
      <c r="H45" s="88">
        <v>19894.599999999991</v>
      </c>
      <c r="I45" s="88">
        <v>22073.700000000019</v>
      </c>
      <c r="J45" s="88">
        <v>39257.100000000013</v>
      </c>
      <c r="K45" s="88">
        <v>21484.399999999991</v>
      </c>
      <c r="L45" s="88">
        <v>8704</v>
      </c>
      <c r="M45" s="88">
        <v>0</v>
      </c>
      <c r="N45" s="3">
        <v>489391.31000000011</v>
      </c>
    </row>
    <row r="46" spans="1:25" x14ac:dyDescent="0.15">
      <c r="A46" s="61" t="s">
        <v>77</v>
      </c>
      <c r="B46" s="61"/>
      <c r="C46" s="88">
        <v>97792</v>
      </c>
      <c r="D46" s="88">
        <v>91767.900000000023</v>
      </c>
      <c r="E46" s="88">
        <v>60334.7</v>
      </c>
      <c r="F46" s="88">
        <v>73649.899999999994</v>
      </c>
      <c r="G46" s="88">
        <v>55648.589999999982</v>
      </c>
      <c r="H46" s="88">
        <v>19899.900000000009</v>
      </c>
      <c r="I46" s="88">
        <v>22075.200000000001</v>
      </c>
      <c r="J46" s="88">
        <v>39086.400000000001</v>
      </c>
      <c r="K46" s="88">
        <v>21119.930000000011</v>
      </c>
      <c r="L46" s="88">
        <v>8320</v>
      </c>
      <c r="M46" s="88">
        <v>0</v>
      </c>
      <c r="N46" s="3">
        <v>489694.52</v>
      </c>
    </row>
    <row r="47" spans="1:25" x14ac:dyDescent="0.15">
      <c r="A47" t="s">
        <v>78</v>
      </c>
      <c r="C47">
        <v>97511</v>
      </c>
      <c r="D47">
        <v>92168.5</v>
      </c>
      <c r="E47">
        <v>60436.899999999987</v>
      </c>
      <c r="F47">
        <v>73770.099999999991</v>
      </c>
      <c r="G47">
        <v>55010.17</v>
      </c>
      <c r="H47">
        <v>19903.899999999991</v>
      </c>
      <c r="I47">
        <v>22076.700000000012</v>
      </c>
      <c r="J47">
        <v>37703.99</v>
      </c>
      <c r="K47">
        <v>14210.15</v>
      </c>
      <c r="L47">
        <v>8448</v>
      </c>
      <c r="M47">
        <v>0</v>
      </c>
      <c r="N47">
        <v>481239.41</v>
      </c>
    </row>
    <row r="48" spans="1:25" x14ac:dyDescent="0.15">
      <c r="A48" t="s">
        <v>79</v>
      </c>
      <c r="C48">
        <v>97438</v>
      </c>
      <c r="D48">
        <v>90221.300000000017</v>
      </c>
      <c r="E48">
        <v>59875.099999999991</v>
      </c>
      <c r="F48">
        <v>72816.299999999988</v>
      </c>
      <c r="G48">
        <v>58305.30000000001</v>
      </c>
      <c r="H48">
        <v>19888.900000000009</v>
      </c>
      <c r="I48">
        <v>22075.299999999988</v>
      </c>
      <c r="J48">
        <v>39517.56</v>
      </c>
      <c r="K48">
        <v>25244.55000000001</v>
      </c>
      <c r="L48">
        <v>7424</v>
      </c>
      <c r="M48">
        <v>0</v>
      </c>
      <c r="N48">
        <v>492806.31</v>
      </c>
    </row>
    <row r="49" spans="1:14" x14ac:dyDescent="0.15">
      <c r="A49" t="s">
        <v>80</v>
      </c>
      <c r="C49">
        <v>97873</v>
      </c>
      <c r="D49">
        <v>90379.89999999998</v>
      </c>
      <c r="E49">
        <v>59874.000000000007</v>
      </c>
      <c r="F49">
        <v>73865</v>
      </c>
      <c r="G49">
        <v>56879.46</v>
      </c>
      <c r="H49">
        <v>19890.7</v>
      </c>
      <c r="I49">
        <v>22077.500000000011</v>
      </c>
      <c r="J49">
        <v>50139.51999999999</v>
      </c>
      <c r="K49">
        <v>28431.51</v>
      </c>
      <c r="L49">
        <v>7168</v>
      </c>
      <c r="M49">
        <v>0</v>
      </c>
      <c r="N49">
        <v>506578.59</v>
      </c>
    </row>
    <row r="50" spans="1:14" x14ac:dyDescent="0.15">
      <c r="A50" t="s">
        <v>81</v>
      </c>
      <c r="C50">
        <v>96291</v>
      </c>
      <c r="D50">
        <v>91127.7</v>
      </c>
      <c r="E50">
        <v>59964.499999999993</v>
      </c>
      <c r="F50">
        <v>73904.2</v>
      </c>
      <c r="G50">
        <v>60895.58</v>
      </c>
      <c r="H50">
        <v>19893.099999999991</v>
      </c>
      <c r="I50">
        <v>22076.899999999991</v>
      </c>
      <c r="J50">
        <v>55942.870000000017</v>
      </c>
      <c r="K50">
        <v>30623.55</v>
      </c>
      <c r="L50">
        <v>8368</v>
      </c>
      <c r="M50">
        <v>0</v>
      </c>
      <c r="N50">
        <v>519087.4</v>
      </c>
    </row>
    <row r="51" spans="1:14" x14ac:dyDescent="0.15">
      <c r="A51" t="s">
        <v>82</v>
      </c>
      <c r="C51">
        <v>96361</v>
      </c>
      <c r="D51">
        <v>91581.5</v>
      </c>
      <c r="E51">
        <v>60112.100000000013</v>
      </c>
      <c r="F51">
        <v>74398.799999999974</v>
      </c>
      <c r="G51">
        <v>60911.739999999947</v>
      </c>
      <c r="H51">
        <v>19892.200000000012</v>
      </c>
      <c r="I51">
        <v>22080.6</v>
      </c>
      <c r="J51">
        <v>55177.229999999989</v>
      </c>
      <c r="K51">
        <v>31572.12000000001</v>
      </c>
      <c r="L51">
        <v>16420.22</v>
      </c>
      <c r="M51">
        <v>0</v>
      </c>
      <c r="N51">
        <v>528507.50999999989</v>
      </c>
    </row>
    <row r="52" spans="1:14" x14ac:dyDescent="0.15">
      <c r="A52" t="s">
        <v>83</v>
      </c>
      <c r="C52">
        <v>96496</v>
      </c>
      <c r="D52">
        <v>90958.700000000012</v>
      </c>
      <c r="E52">
        <v>59717.5</v>
      </c>
      <c r="F52">
        <v>73834.500000000015</v>
      </c>
      <c r="G52">
        <v>61503.700000000012</v>
      </c>
      <c r="H52">
        <v>19889.7</v>
      </c>
      <c r="I52">
        <v>22090.5</v>
      </c>
      <c r="J52">
        <v>56173.960000000006</v>
      </c>
      <c r="K52">
        <v>40479.800000000003</v>
      </c>
      <c r="L52">
        <v>15850.44</v>
      </c>
      <c r="M52">
        <v>0</v>
      </c>
      <c r="N52">
        <v>536994.80000000005</v>
      </c>
    </row>
    <row r="53" spans="1:14" x14ac:dyDescent="0.15">
      <c r="A53" t="s">
        <v>84</v>
      </c>
      <c r="C53">
        <v>96326</v>
      </c>
      <c r="D53">
        <v>92242.4</v>
      </c>
      <c r="E53">
        <v>59311</v>
      </c>
      <c r="F53">
        <v>74157.999999999985</v>
      </c>
      <c r="G53">
        <v>61510.98</v>
      </c>
      <c r="H53">
        <v>19889.599999999991</v>
      </c>
      <c r="I53">
        <v>22094.100000000009</v>
      </c>
      <c r="J53">
        <v>57862.850000000013</v>
      </c>
      <c r="K53">
        <v>40637.61</v>
      </c>
      <c r="L53">
        <v>19006.87</v>
      </c>
      <c r="M53">
        <v>0</v>
      </c>
      <c r="N53">
        <v>543039.40999999992</v>
      </c>
    </row>
    <row r="54" spans="1:14" x14ac:dyDescent="0.15">
      <c r="A54" t="s">
        <v>85</v>
      </c>
      <c r="C54">
        <v>95895</v>
      </c>
      <c r="D54">
        <v>93015.400000000009</v>
      </c>
      <c r="E54">
        <v>59467.3</v>
      </c>
      <c r="F54">
        <v>74279.299999999988</v>
      </c>
      <c r="G54">
        <v>62486.30000000001</v>
      </c>
      <c r="H54">
        <v>19888.399999999991</v>
      </c>
      <c r="I54">
        <v>22523.400000000009</v>
      </c>
      <c r="J54">
        <v>60931.15</v>
      </c>
      <c r="K54">
        <v>41953.22</v>
      </c>
      <c r="L54">
        <v>25226.77</v>
      </c>
      <c r="M54">
        <v>0</v>
      </c>
      <c r="N54">
        <v>555666.24</v>
      </c>
    </row>
    <row r="55" spans="1:14" x14ac:dyDescent="0.15">
      <c r="A55" s="61" t="s">
        <v>86</v>
      </c>
      <c r="B55" s="61"/>
      <c r="C55" s="88">
        <v>96227</v>
      </c>
      <c r="D55" s="88">
        <v>91248.000000000015</v>
      </c>
      <c r="E55" s="88">
        <v>59563.3</v>
      </c>
      <c r="F55" s="88">
        <v>74603.399999999994</v>
      </c>
      <c r="G55" s="88">
        <v>63827.599999999991</v>
      </c>
      <c r="H55" s="88">
        <v>19892.5</v>
      </c>
      <c r="I55" s="88">
        <v>22964.299999999988</v>
      </c>
      <c r="J55" s="88">
        <v>71196.600000000006</v>
      </c>
      <c r="K55" s="88">
        <v>42346.91</v>
      </c>
      <c r="L55" s="88">
        <v>26285.03</v>
      </c>
      <c r="M55" s="88">
        <v>0</v>
      </c>
      <c r="N55" s="3">
        <v>568154.64</v>
      </c>
    </row>
    <row r="56" spans="1:14" x14ac:dyDescent="0.15">
      <c r="A56" t="s">
        <v>87</v>
      </c>
      <c r="C56">
        <v>95028</v>
      </c>
      <c r="D56">
        <v>95015.8</v>
      </c>
      <c r="E56">
        <v>60197.599999999999</v>
      </c>
      <c r="F56">
        <v>73908.700000000012</v>
      </c>
      <c r="G56">
        <v>65564.3</v>
      </c>
      <c r="H56">
        <v>19915</v>
      </c>
      <c r="I56">
        <v>23821.499999999989</v>
      </c>
      <c r="J56">
        <v>68830.62000000001</v>
      </c>
      <c r="K56">
        <v>41916.899999999987</v>
      </c>
      <c r="L56">
        <v>27892.93</v>
      </c>
      <c r="M56">
        <v>0</v>
      </c>
      <c r="N56">
        <v>572091.35</v>
      </c>
    </row>
    <row r="57" spans="1:14" x14ac:dyDescent="0.15">
      <c r="A57" t="s">
        <v>88</v>
      </c>
      <c r="C57">
        <v>93671</v>
      </c>
      <c r="D57">
        <v>93349.5</v>
      </c>
      <c r="E57">
        <v>59219.399999999987</v>
      </c>
      <c r="F57">
        <v>72014.100000000006</v>
      </c>
      <c r="G57">
        <v>65690.39999999998</v>
      </c>
      <c r="H57">
        <v>19904.100000000009</v>
      </c>
      <c r="I57">
        <v>23835.000000000011</v>
      </c>
      <c r="J57">
        <v>71458.969999999972</v>
      </c>
      <c r="K57">
        <v>41954.099999999991</v>
      </c>
      <c r="L57">
        <v>27524.279999999992</v>
      </c>
      <c r="M57">
        <v>0</v>
      </c>
      <c r="N57">
        <v>568620.85</v>
      </c>
    </row>
    <row r="58" spans="1:14" x14ac:dyDescent="0.15">
      <c r="A58" s="61" t="s">
        <v>89</v>
      </c>
      <c r="B58" s="61"/>
      <c r="C58" s="88">
        <v>94703</v>
      </c>
      <c r="D58" s="88">
        <v>92825</v>
      </c>
      <c r="E58" s="88">
        <v>60773.2</v>
      </c>
      <c r="F58" s="88">
        <v>74605.5</v>
      </c>
      <c r="G58" s="88">
        <v>65635.799999999988</v>
      </c>
      <c r="H58" s="88">
        <v>19918.2</v>
      </c>
      <c r="I58" s="88">
        <v>23826.800000000021</v>
      </c>
      <c r="J58" s="88">
        <v>73071.290000000008</v>
      </c>
      <c r="K58" s="88">
        <v>34723.1</v>
      </c>
      <c r="L58" s="88">
        <v>27553.94</v>
      </c>
      <c r="M58" s="88">
        <v>0</v>
      </c>
      <c r="N58" s="3">
        <v>567635.82999999996</v>
      </c>
    </row>
    <row r="59" spans="1:14" x14ac:dyDescent="0.15">
      <c r="A59" s="61" t="s">
        <v>90</v>
      </c>
      <c r="B59" s="61"/>
      <c r="C59" s="88">
        <v>95475</v>
      </c>
      <c r="D59" s="88">
        <v>93150</v>
      </c>
      <c r="E59" s="88">
        <v>60730.5</v>
      </c>
      <c r="F59" s="88">
        <v>75143.600000000006</v>
      </c>
      <c r="G59" s="88">
        <v>67917.500000000015</v>
      </c>
      <c r="H59" s="88">
        <v>19918.2</v>
      </c>
      <c r="I59" s="88">
        <v>23827.799999999988</v>
      </c>
      <c r="J59" s="88">
        <v>74736.499999999985</v>
      </c>
      <c r="K59" s="88">
        <v>34122.800000000017</v>
      </c>
      <c r="L59" s="88">
        <v>28224.080000000002</v>
      </c>
      <c r="M59" s="88">
        <v>0</v>
      </c>
      <c r="N59" s="3">
        <v>573245.98</v>
      </c>
    </row>
    <row r="60" spans="1:14" x14ac:dyDescent="0.15">
      <c r="A60" t="s">
        <v>91</v>
      </c>
      <c r="C60">
        <v>95660</v>
      </c>
      <c r="D60">
        <v>93287</v>
      </c>
      <c r="E60">
        <v>60973.3</v>
      </c>
      <c r="F60">
        <v>75178.3</v>
      </c>
      <c r="G60">
        <v>70148.299999999974</v>
      </c>
      <c r="H60">
        <v>19922.3</v>
      </c>
      <c r="I60">
        <v>23855.80000000001</v>
      </c>
      <c r="J60">
        <v>75896.900000000023</v>
      </c>
      <c r="K60">
        <v>34033.799999999981</v>
      </c>
      <c r="L60">
        <v>27862</v>
      </c>
      <c r="M60">
        <v>0</v>
      </c>
      <c r="N60">
        <v>576817.69999999995</v>
      </c>
    </row>
    <row r="73" spans="1:13" ht="21.75" customHeight="1" x14ac:dyDescent="0.15">
      <c r="C73" s="235" t="s">
        <v>92</v>
      </c>
      <c r="D73" s="213"/>
      <c r="E73" s="213"/>
      <c r="F73" s="213"/>
      <c r="G73" s="213"/>
      <c r="H73" s="213"/>
      <c r="I73" s="213"/>
      <c r="J73" s="213"/>
      <c r="K73" s="213"/>
    </row>
    <row r="74" spans="1:13" ht="18.75" customHeight="1" x14ac:dyDescent="0.25">
      <c r="C74" s="90">
        <v>201</v>
      </c>
      <c r="D74" s="90">
        <v>202</v>
      </c>
      <c r="E74" s="90">
        <v>301</v>
      </c>
      <c r="F74" s="90">
        <v>302</v>
      </c>
      <c r="G74" s="90">
        <v>401</v>
      </c>
      <c r="H74" s="90" t="s">
        <v>93</v>
      </c>
      <c r="I74" s="90">
        <v>501</v>
      </c>
      <c r="J74" s="90">
        <v>502</v>
      </c>
      <c r="K74" s="90">
        <v>601</v>
      </c>
      <c r="L74" s="91">
        <v>602</v>
      </c>
      <c r="M74" s="61"/>
    </row>
    <row r="75" spans="1:13" x14ac:dyDescent="0.15">
      <c r="A75" t="str">
        <f t="shared" ref="A75:A104" si="4">A10</f>
        <v>2018/06/01 00:00:00</v>
      </c>
      <c r="C75" s="92" t="e">
        <f t="shared" ref="C75:C104" si="5">P10/C10</f>
        <v>#VALUE!</v>
      </c>
      <c r="D75" s="92" t="e">
        <f t="shared" ref="D75:D104" si="6">Q10/D10</f>
        <v>#VALUE!</v>
      </c>
      <c r="E75" s="92" t="e">
        <f t="shared" ref="E75:E104" si="7">R10/E10</f>
        <v>#VALUE!</v>
      </c>
      <c r="F75" s="92" t="e">
        <f t="shared" ref="F75:F104" si="8">S10/F10</f>
        <v>#VALUE!</v>
      </c>
      <c r="G75" s="92" t="e">
        <f t="shared" ref="G75:G104" si="9">T10/G10</f>
        <v>#VALUE!</v>
      </c>
      <c r="H75" s="92" t="e">
        <f t="shared" ref="H75:H104" si="10">U10/(H10+I10)</f>
        <v>#VALUE!</v>
      </c>
      <c r="I75" s="92" t="e">
        <f t="shared" ref="I75:I104" si="11">V10/J10</f>
        <v>#VALUE!</v>
      </c>
      <c r="J75" s="92" t="e">
        <f t="shared" ref="J75:J104" si="12">W10/K10</f>
        <v>#VALUE!</v>
      </c>
      <c r="K75" s="92" t="e">
        <f t="shared" ref="K75:K104" si="13">X10/L10</f>
        <v>#VALUE!</v>
      </c>
      <c r="L75" s="93" t="e">
        <f t="shared" ref="L75:L104" si="14">Y10/M10</f>
        <v>#VALUE!</v>
      </c>
      <c r="M75" s="93"/>
    </row>
    <row r="76" spans="1:13" x14ac:dyDescent="0.15">
      <c r="A76" t="str">
        <f t="shared" si="4"/>
        <v>2018/06/02 00:00:00</v>
      </c>
      <c r="C76" s="92">
        <f t="shared" si="5"/>
        <v>7.5273491270013759E-2</v>
      </c>
      <c r="D76" s="92">
        <f t="shared" si="6"/>
        <v>9.1920828344016339E-2</v>
      </c>
      <c r="E76" s="92">
        <f t="shared" si="7"/>
        <v>9.7119341563786002E-2</v>
      </c>
      <c r="F76" s="92">
        <f t="shared" si="8"/>
        <v>0.11171949812163916</v>
      </c>
      <c r="G76" s="92">
        <f t="shared" si="9"/>
        <v>0.10963109597544</v>
      </c>
      <c r="H76" s="92">
        <f t="shared" si="10"/>
        <v>0.10475188317271343</v>
      </c>
      <c r="I76" s="92">
        <f t="shared" si="11"/>
        <v>8.6818827126788289E-2</v>
      </c>
      <c r="J76" s="92">
        <f t="shared" si="12"/>
        <v>0.14667140574759263</v>
      </c>
      <c r="K76" s="92">
        <f t="shared" si="13"/>
        <v>6.6423084129662219E-2</v>
      </c>
      <c r="L76" s="93">
        <f t="shared" si="14"/>
        <v>0.14887402928566348</v>
      </c>
    </row>
    <row r="77" spans="1:13" x14ac:dyDescent="0.15">
      <c r="A77" t="str">
        <f t="shared" si="4"/>
        <v>2018/06/02 23:59:59</v>
      </c>
      <c r="C77" s="92">
        <f t="shared" si="5"/>
        <v>7.515415306492565E-2</v>
      </c>
      <c r="D77" s="92">
        <f t="shared" si="6"/>
        <v>9.1651990137372311E-2</v>
      </c>
      <c r="E77" s="92">
        <f t="shared" si="7"/>
        <v>9.8456790123456789E-2</v>
      </c>
      <c r="F77" s="92">
        <f t="shared" si="8"/>
        <v>0.11362352523442919</v>
      </c>
      <c r="G77" s="92">
        <f t="shared" si="9"/>
        <v>0.11101273012796942</v>
      </c>
      <c r="H77" s="92">
        <f t="shared" si="10"/>
        <v>0.1045097737417273</v>
      </c>
      <c r="I77" s="92">
        <f t="shared" si="11"/>
        <v>8.6703361688577646E-2</v>
      </c>
      <c r="J77" s="92">
        <f t="shared" si="12"/>
        <v>0.14722061326460195</v>
      </c>
      <c r="K77" s="92">
        <f t="shared" si="13"/>
        <v>6.6660395108183557E-2</v>
      </c>
      <c r="L77" s="93">
        <f t="shared" si="14"/>
        <v>0.14919662969048905</v>
      </c>
    </row>
    <row r="78" spans="1:13" x14ac:dyDescent="0.15">
      <c r="A78" t="str">
        <f t="shared" si="4"/>
        <v>2018/06/04 00:00:00</v>
      </c>
      <c r="C78" s="92">
        <f t="shared" si="5"/>
        <v>7.4566473988439311E-2</v>
      </c>
      <c r="D78" s="92">
        <f t="shared" si="6"/>
        <v>9.1446257737760273E-2</v>
      </c>
      <c r="E78" s="92">
        <f t="shared" si="7"/>
        <v>9.6916752312435767E-2</v>
      </c>
      <c r="F78" s="92">
        <f t="shared" si="8"/>
        <v>0.11168557575562651</v>
      </c>
      <c r="G78" s="92">
        <f t="shared" si="9"/>
        <v>0.11862435620534983</v>
      </c>
      <c r="H78" s="92">
        <f t="shared" si="10"/>
        <v>0.10449484324490806</v>
      </c>
      <c r="I78" s="92">
        <f t="shared" si="11"/>
        <v>8.6369917812204433E-2</v>
      </c>
      <c r="J78" s="92">
        <f t="shared" si="12"/>
        <v>0.14681501545233977</v>
      </c>
      <c r="K78" s="92">
        <f t="shared" si="13"/>
        <v>6.6037383177572004E-2</v>
      </c>
      <c r="L78" s="93">
        <f t="shared" si="14"/>
        <v>0.14924976674535909</v>
      </c>
    </row>
    <row r="79" spans="1:13" x14ac:dyDescent="0.15">
      <c r="A79" t="str">
        <f t="shared" si="4"/>
        <v>2018/06/05 00:00:00</v>
      </c>
      <c r="C79" s="92">
        <f t="shared" si="5"/>
        <v>7.4983699195826994E-2</v>
      </c>
      <c r="D79" s="92">
        <f t="shared" si="6"/>
        <v>9.2093154951511297E-2</v>
      </c>
      <c r="E79" s="92">
        <f t="shared" si="7"/>
        <v>7.0736234275108265E-2</v>
      </c>
      <c r="F79" s="92">
        <f t="shared" si="8"/>
        <v>0.11529126213592236</v>
      </c>
      <c r="G79" s="92">
        <f t="shared" si="9"/>
        <v>0.11345151545330807</v>
      </c>
      <c r="H79" s="92">
        <f t="shared" si="10"/>
        <v>0.10455495837555534</v>
      </c>
      <c r="I79" s="92">
        <f t="shared" si="11"/>
        <v>8.6506449324140103E-2</v>
      </c>
      <c r="J79" s="92">
        <f t="shared" si="12"/>
        <v>0.14753934143933284</v>
      </c>
      <c r="K79" s="92">
        <f t="shared" si="13"/>
        <v>6.5255796834742599E-2</v>
      </c>
      <c r="L79" s="93">
        <f t="shared" si="14"/>
        <v>0.14973327896274202</v>
      </c>
    </row>
    <row r="80" spans="1:13" x14ac:dyDescent="0.15">
      <c r="A80" t="str">
        <f t="shared" si="4"/>
        <v>2018/06/06 00:00:00</v>
      </c>
      <c r="C80" s="92">
        <f t="shared" si="5"/>
        <v>7.4269115239367967E-2</v>
      </c>
      <c r="D80" s="92">
        <f t="shared" si="6"/>
        <v>0.10679728790198389</v>
      </c>
      <c r="E80" s="92">
        <f t="shared" si="7"/>
        <v>0.12806494603946036</v>
      </c>
      <c r="F80" s="92">
        <f t="shared" si="8"/>
        <v>0.15207818487918118</v>
      </c>
      <c r="G80" s="92">
        <f t="shared" si="9"/>
        <v>0.13156842184193618</v>
      </c>
      <c r="H80" s="92">
        <f t="shared" si="10"/>
        <v>0.14744977331595821</v>
      </c>
      <c r="I80" s="92">
        <f t="shared" si="11"/>
        <v>0.10795579977474963</v>
      </c>
      <c r="J80" s="92">
        <f t="shared" si="12"/>
        <v>0.1524586808594367</v>
      </c>
      <c r="K80" s="92">
        <f t="shared" si="13"/>
        <v>0.1393649099656159</v>
      </c>
      <c r="L80" s="93">
        <f t="shared" si="14"/>
        <v>0.31664124334165938</v>
      </c>
    </row>
    <row r="81" spans="1:12" x14ac:dyDescent="0.15">
      <c r="A81">
        <f t="shared" si="4"/>
        <v>0</v>
      </c>
      <c r="C81" s="92" t="e">
        <f t="shared" si="5"/>
        <v>#DIV/0!</v>
      </c>
      <c r="D81" s="92" t="e">
        <f t="shared" si="6"/>
        <v>#DIV/0!</v>
      </c>
      <c r="E81" s="92" t="e">
        <f t="shared" si="7"/>
        <v>#DIV/0!</v>
      </c>
      <c r="F81" s="92" t="e">
        <f t="shared" si="8"/>
        <v>#DIV/0!</v>
      </c>
      <c r="G81" s="92" t="e">
        <f t="shared" si="9"/>
        <v>#DIV/0!</v>
      </c>
      <c r="H81" s="92" t="e">
        <f t="shared" si="10"/>
        <v>#DIV/0!</v>
      </c>
      <c r="I81" s="92" t="e">
        <f t="shared" si="11"/>
        <v>#DIV/0!</v>
      </c>
      <c r="J81" s="92" t="e">
        <f t="shared" si="12"/>
        <v>#DIV/0!</v>
      </c>
      <c r="K81" s="92" t="e">
        <f t="shared" si="13"/>
        <v>#DIV/0!</v>
      </c>
      <c r="L81" s="93" t="e">
        <f t="shared" si="14"/>
        <v>#DIV/0!</v>
      </c>
    </row>
    <row r="82" spans="1:12" x14ac:dyDescent="0.15">
      <c r="A82">
        <f t="shared" si="4"/>
        <v>0</v>
      </c>
      <c r="C82" s="92" t="e">
        <f t="shared" si="5"/>
        <v>#DIV/0!</v>
      </c>
      <c r="D82" s="92" t="e">
        <f t="shared" si="6"/>
        <v>#DIV/0!</v>
      </c>
      <c r="E82" s="92" t="e">
        <f t="shared" si="7"/>
        <v>#DIV/0!</v>
      </c>
      <c r="F82" s="92" t="e">
        <f t="shared" si="8"/>
        <v>#DIV/0!</v>
      </c>
      <c r="G82" s="92" t="e">
        <f t="shared" si="9"/>
        <v>#DIV/0!</v>
      </c>
      <c r="H82" s="92" t="e">
        <f t="shared" si="10"/>
        <v>#DIV/0!</v>
      </c>
      <c r="I82" s="92" t="e">
        <f t="shared" si="11"/>
        <v>#DIV/0!</v>
      </c>
      <c r="J82" s="92" t="e">
        <f t="shared" si="12"/>
        <v>#DIV/0!</v>
      </c>
      <c r="K82" s="92" t="e">
        <f t="shared" si="13"/>
        <v>#DIV/0!</v>
      </c>
      <c r="L82" s="93" t="e">
        <f t="shared" si="14"/>
        <v>#DIV/0!</v>
      </c>
    </row>
    <row r="83" spans="1:12" x14ac:dyDescent="0.15">
      <c r="A83">
        <f t="shared" si="4"/>
        <v>0</v>
      </c>
      <c r="C83" s="92" t="e">
        <f t="shared" si="5"/>
        <v>#DIV/0!</v>
      </c>
      <c r="D83" s="92" t="e">
        <f t="shared" si="6"/>
        <v>#DIV/0!</v>
      </c>
      <c r="E83" s="92" t="e">
        <f t="shared" si="7"/>
        <v>#DIV/0!</v>
      </c>
      <c r="F83" s="92" t="e">
        <f t="shared" si="8"/>
        <v>#DIV/0!</v>
      </c>
      <c r="G83" s="92" t="e">
        <f t="shared" si="9"/>
        <v>#DIV/0!</v>
      </c>
      <c r="H83" s="92" t="e">
        <f t="shared" si="10"/>
        <v>#DIV/0!</v>
      </c>
      <c r="I83" s="92" t="e">
        <f t="shared" si="11"/>
        <v>#DIV/0!</v>
      </c>
      <c r="J83" s="92" t="e">
        <f t="shared" si="12"/>
        <v>#DIV/0!</v>
      </c>
      <c r="K83" s="92" t="e">
        <f t="shared" si="13"/>
        <v>#DIV/0!</v>
      </c>
      <c r="L83" s="93" t="e">
        <f t="shared" si="14"/>
        <v>#DIV/0!</v>
      </c>
    </row>
    <row r="84" spans="1:12" x14ac:dyDescent="0.15">
      <c r="A84">
        <f t="shared" si="4"/>
        <v>0</v>
      </c>
      <c r="C84" s="92" t="e">
        <f t="shared" si="5"/>
        <v>#DIV/0!</v>
      </c>
      <c r="D84" s="92" t="e">
        <f t="shared" si="6"/>
        <v>#DIV/0!</v>
      </c>
      <c r="E84" s="92" t="e">
        <f t="shared" si="7"/>
        <v>#DIV/0!</v>
      </c>
      <c r="F84" s="92" t="e">
        <f t="shared" si="8"/>
        <v>#DIV/0!</v>
      </c>
      <c r="G84" s="92" t="e">
        <f t="shared" si="9"/>
        <v>#DIV/0!</v>
      </c>
      <c r="H84" s="92" t="e">
        <f t="shared" si="10"/>
        <v>#DIV/0!</v>
      </c>
      <c r="I84" s="92" t="e">
        <f t="shared" si="11"/>
        <v>#DIV/0!</v>
      </c>
      <c r="J84" s="92" t="e">
        <f t="shared" si="12"/>
        <v>#DIV/0!</v>
      </c>
      <c r="K84" s="92" t="e">
        <f t="shared" si="13"/>
        <v>#DIV/0!</v>
      </c>
      <c r="L84" s="93" t="e">
        <f t="shared" si="14"/>
        <v>#DIV/0!</v>
      </c>
    </row>
    <row r="85" spans="1:12" x14ac:dyDescent="0.15">
      <c r="A85">
        <f t="shared" si="4"/>
        <v>0</v>
      </c>
      <c r="C85" s="92" t="e">
        <f t="shared" si="5"/>
        <v>#DIV/0!</v>
      </c>
      <c r="D85" s="92" t="e">
        <f t="shared" si="6"/>
        <v>#DIV/0!</v>
      </c>
      <c r="E85" s="92" t="e">
        <f t="shared" si="7"/>
        <v>#DIV/0!</v>
      </c>
      <c r="F85" s="92" t="e">
        <f t="shared" si="8"/>
        <v>#DIV/0!</v>
      </c>
      <c r="G85" s="92" t="e">
        <f t="shared" si="9"/>
        <v>#DIV/0!</v>
      </c>
      <c r="H85" s="92" t="e">
        <f t="shared" si="10"/>
        <v>#DIV/0!</v>
      </c>
      <c r="I85" s="92" t="e">
        <f t="shared" si="11"/>
        <v>#DIV/0!</v>
      </c>
      <c r="J85" s="92" t="e">
        <f t="shared" si="12"/>
        <v>#DIV/0!</v>
      </c>
      <c r="K85" s="92" t="e">
        <f t="shared" si="13"/>
        <v>#DIV/0!</v>
      </c>
      <c r="L85" s="93" t="e">
        <f t="shared" si="14"/>
        <v>#DIV/0!</v>
      </c>
    </row>
    <row r="86" spans="1:12" x14ac:dyDescent="0.15">
      <c r="A86">
        <f t="shared" si="4"/>
        <v>0</v>
      </c>
      <c r="C86" s="92" t="e">
        <f t="shared" si="5"/>
        <v>#DIV/0!</v>
      </c>
      <c r="D86" s="92" t="e">
        <f t="shared" si="6"/>
        <v>#DIV/0!</v>
      </c>
      <c r="E86" s="92" t="e">
        <f t="shared" si="7"/>
        <v>#DIV/0!</v>
      </c>
      <c r="F86" s="92" t="e">
        <f t="shared" si="8"/>
        <v>#DIV/0!</v>
      </c>
      <c r="G86" s="92" t="e">
        <f t="shared" si="9"/>
        <v>#DIV/0!</v>
      </c>
      <c r="H86" s="92" t="e">
        <f t="shared" si="10"/>
        <v>#DIV/0!</v>
      </c>
      <c r="I86" s="92" t="e">
        <f t="shared" si="11"/>
        <v>#DIV/0!</v>
      </c>
      <c r="J86" s="92" t="e">
        <f t="shared" si="12"/>
        <v>#DIV/0!</v>
      </c>
      <c r="K86" s="92" t="e">
        <f t="shared" si="13"/>
        <v>#DIV/0!</v>
      </c>
      <c r="L86" s="93" t="e">
        <f t="shared" si="14"/>
        <v>#DIV/0!</v>
      </c>
    </row>
    <row r="87" spans="1:12" x14ac:dyDescent="0.15">
      <c r="A87">
        <f t="shared" si="4"/>
        <v>0</v>
      </c>
      <c r="C87" s="92" t="e">
        <f t="shared" si="5"/>
        <v>#DIV/0!</v>
      </c>
      <c r="D87" s="92" t="e">
        <f t="shared" si="6"/>
        <v>#DIV/0!</v>
      </c>
      <c r="E87" s="92" t="e">
        <f t="shared" si="7"/>
        <v>#DIV/0!</v>
      </c>
      <c r="F87" s="92" t="e">
        <f t="shared" si="8"/>
        <v>#DIV/0!</v>
      </c>
      <c r="G87" s="92" t="e">
        <f t="shared" si="9"/>
        <v>#DIV/0!</v>
      </c>
      <c r="H87" s="92" t="e">
        <f t="shared" si="10"/>
        <v>#DIV/0!</v>
      </c>
      <c r="I87" s="92" t="e">
        <f t="shared" si="11"/>
        <v>#DIV/0!</v>
      </c>
      <c r="J87" s="92" t="e">
        <f t="shared" si="12"/>
        <v>#DIV/0!</v>
      </c>
      <c r="K87" s="92" t="e">
        <f t="shared" si="13"/>
        <v>#DIV/0!</v>
      </c>
      <c r="L87" s="93" t="e">
        <f t="shared" si="14"/>
        <v>#DIV/0!</v>
      </c>
    </row>
    <row r="88" spans="1:12" x14ac:dyDescent="0.15">
      <c r="A88">
        <f t="shared" si="4"/>
        <v>0</v>
      </c>
      <c r="C88" s="92" t="e">
        <f t="shared" si="5"/>
        <v>#DIV/0!</v>
      </c>
      <c r="D88" s="92" t="e">
        <f t="shared" si="6"/>
        <v>#DIV/0!</v>
      </c>
      <c r="E88" s="92" t="e">
        <f t="shared" si="7"/>
        <v>#DIV/0!</v>
      </c>
      <c r="F88" s="92" t="e">
        <f t="shared" si="8"/>
        <v>#DIV/0!</v>
      </c>
      <c r="G88" s="92" t="e">
        <f t="shared" si="9"/>
        <v>#DIV/0!</v>
      </c>
      <c r="H88" s="92" t="e">
        <f t="shared" si="10"/>
        <v>#DIV/0!</v>
      </c>
      <c r="I88" s="92" t="e">
        <f t="shared" si="11"/>
        <v>#DIV/0!</v>
      </c>
      <c r="J88" s="92" t="e">
        <f t="shared" si="12"/>
        <v>#DIV/0!</v>
      </c>
      <c r="K88" s="92" t="e">
        <f t="shared" si="13"/>
        <v>#DIV/0!</v>
      </c>
      <c r="L88" s="93" t="e">
        <f t="shared" si="14"/>
        <v>#DIV/0!</v>
      </c>
    </row>
    <row r="89" spans="1:12" x14ac:dyDescent="0.15">
      <c r="A89">
        <f t="shared" si="4"/>
        <v>0</v>
      </c>
      <c r="C89" s="92" t="e">
        <f t="shared" si="5"/>
        <v>#DIV/0!</v>
      </c>
      <c r="D89" s="92" t="e">
        <f t="shared" si="6"/>
        <v>#DIV/0!</v>
      </c>
      <c r="E89" s="92" t="e">
        <f t="shared" si="7"/>
        <v>#DIV/0!</v>
      </c>
      <c r="F89" s="92" t="e">
        <f t="shared" si="8"/>
        <v>#DIV/0!</v>
      </c>
      <c r="G89" s="92" t="e">
        <f t="shared" si="9"/>
        <v>#DIV/0!</v>
      </c>
      <c r="H89" s="92" t="e">
        <f t="shared" si="10"/>
        <v>#DIV/0!</v>
      </c>
      <c r="I89" s="92" t="e">
        <f t="shared" si="11"/>
        <v>#DIV/0!</v>
      </c>
      <c r="J89" s="92" t="e">
        <f t="shared" si="12"/>
        <v>#DIV/0!</v>
      </c>
      <c r="K89" s="92" t="e">
        <f t="shared" si="13"/>
        <v>#DIV/0!</v>
      </c>
      <c r="L89" s="93" t="e">
        <f t="shared" si="14"/>
        <v>#DIV/0!</v>
      </c>
    </row>
    <row r="90" spans="1:12" x14ac:dyDescent="0.15">
      <c r="A90">
        <f t="shared" si="4"/>
        <v>0</v>
      </c>
      <c r="C90" s="92" t="e">
        <f t="shared" si="5"/>
        <v>#DIV/0!</v>
      </c>
      <c r="D90" s="92" t="e">
        <f t="shared" si="6"/>
        <v>#DIV/0!</v>
      </c>
      <c r="E90" s="92" t="e">
        <f t="shared" si="7"/>
        <v>#DIV/0!</v>
      </c>
      <c r="F90" s="92" t="e">
        <f t="shared" si="8"/>
        <v>#DIV/0!</v>
      </c>
      <c r="G90" s="92" t="e">
        <f t="shared" si="9"/>
        <v>#DIV/0!</v>
      </c>
      <c r="H90" s="92" t="e">
        <f t="shared" si="10"/>
        <v>#DIV/0!</v>
      </c>
      <c r="I90" s="92" t="e">
        <f t="shared" si="11"/>
        <v>#DIV/0!</v>
      </c>
      <c r="J90" s="92" t="e">
        <f t="shared" si="12"/>
        <v>#DIV/0!</v>
      </c>
      <c r="K90" s="92" t="e">
        <f t="shared" si="13"/>
        <v>#DIV/0!</v>
      </c>
      <c r="L90" s="93" t="e">
        <f t="shared" si="14"/>
        <v>#DIV/0!</v>
      </c>
    </row>
    <row r="91" spans="1:12" x14ac:dyDescent="0.15">
      <c r="A91">
        <f t="shared" si="4"/>
        <v>0</v>
      </c>
      <c r="C91" s="92" t="e">
        <f t="shared" si="5"/>
        <v>#DIV/0!</v>
      </c>
      <c r="D91" s="92" t="e">
        <f t="shared" si="6"/>
        <v>#DIV/0!</v>
      </c>
      <c r="E91" s="92" t="e">
        <f t="shared" si="7"/>
        <v>#DIV/0!</v>
      </c>
      <c r="F91" s="92" t="e">
        <f t="shared" si="8"/>
        <v>#DIV/0!</v>
      </c>
      <c r="G91" s="92" t="e">
        <f t="shared" si="9"/>
        <v>#DIV/0!</v>
      </c>
      <c r="H91" s="92" t="e">
        <f t="shared" si="10"/>
        <v>#DIV/0!</v>
      </c>
      <c r="I91" s="92" t="e">
        <f t="shared" si="11"/>
        <v>#DIV/0!</v>
      </c>
      <c r="J91" s="92" t="e">
        <f t="shared" si="12"/>
        <v>#DIV/0!</v>
      </c>
      <c r="K91" s="92" t="e">
        <f t="shared" si="13"/>
        <v>#DIV/0!</v>
      </c>
      <c r="L91" s="93" t="e">
        <f t="shared" si="14"/>
        <v>#DIV/0!</v>
      </c>
    </row>
    <row r="92" spans="1:12" x14ac:dyDescent="0.15">
      <c r="A92">
        <f t="shared" si="4"/>
        <v>0</v>
      </c>
      <c r="C92" s="92" t="e">
        <f t="shared" si="5"/>
        <v>#DIV/0!</v>
      </c>
      <c r="D92" s="92" t="e">
        <f t="shared" si="6"/>
        <v>#DIV/0!</v>
      </c>
      <c r="E92" s="92" t="e">
        <f t="shared" si="7"/>
        <v>#DIV/0!</v>
      </c>
      <c r="F92" s="92" t="e">
        <f t="shared" si="8"/>
        <v>#DIV/0!</v>
      </c>
      <c r="G92" s="92" t="e">
        <f t="shared" si="9"/>
        <v>#DIV/0!</v>
      </c>
      <c r="H92" s="92" t="e">
        <f t="shared" si="10"/>
        <v>#DIV/0!</v>
      </c>
      <c r="I92" s="92" t="e">
        <f t="shared" si="11"/>
        <v>#DIV/0!</v>
      </c>
      <c r="J92" s="92" t="e">
        <f t="shared" si="12"/>
        <v>#DIV/0!</v>
      </c>
      <c r="K92" s="92" t="e">
        <f t="shared" si="13"/>
        <v>#DIV/0!</v>
      </c>
      <c r="L92" s="93" t="e">
        <f t="shared" si="14"/>
        <v>#DIV/0!</v>
      </c>
    </row>
    <row r="93" spans="1:12" x14ac:dyDescent="0.15">
      <c r="A93">
        <f t="shared" si="4"/>
        <v>0</v>
      </c>
      <c r="C93" s="92" t="e">
        <f t="shared" si="5"/>
        <v>#DIV/0!</v>
      </c>
      <c r="D93" s="92" t="e">
        <f t="shared" si="6"/>
        <v>#DIV/0!</v>
      </c>
      <c r="E93" s="92" t="e">
        <f t="shared" si="7"/>
        <v>#DIV/0!</v>
      </c>
      <c r="F93" s="92" t="e">
        <f t="shared" si="8"/>
        <v>#DIV/0!</v>
      </c>
      <c r="G93" s="92" t="e">
        <f t="shared" si="9"/>
        <v>#DIV/0!</v>
      </c>
      <c r="H93" s="92" t="e">
        <f t="shared" si="10"/>
        <v>#DIV/0!</v>
      </c>
      <c r="I93" s="92" t="e">
        <f t="shared" si="11"/>
        <v>#DIV/0!</v>
      </c>
      <c r="J93" s="92" t="e">
        <f t="shared" si="12"/>
        <v>#DIV/0!</v>
      </c>
      <c r="K93" s="92" t="e">
        <f t="shared" si="13"/>
        <v>#DIV/0!</v>
      </c>
      <c r="L93" s="93" t="e">
        <f t="shared" si="14"/>
        <v>#DIV/0!</v>
      </c>
    </row>
    <row r="94" spans="1:12" x14ac:dyDescent="0.15">
      <c r="A94">
        <f t="shared" si="4"/>
        <v>0</v>
      </c>
      <c r="C94" s="92" t="e">
        <f t="shared" si="5"/>
        <v>#DIV/0!</v>
      </c>
      <c r="D94" s="92" t="e">
        <f t="shared" si="6"/>
        <v>#DIV/0!</v>
      </c>
      <c r="E94" s="92" t="e">
        <f t="shared" si="7"/>
        <v>#DIV/0!</v>
      </c>
      <c r="F94" s="92" t="e">
        <f t="shared" si="8"/>
        <v>#DIV/0!</v>
      </c>
      <c r="G94" s="92" t="e">
        <f t="shared" si="9"/>
        <v>#DIV/0!</v>
      </c>
      <c r="H94" s="92" t="e">
        <f t="shared" si="10"/>
        <v>#DIV/0!</v>
      </c>
      <c r="I94" s="92" t="e">
        <f t="shared" si="11"/>
        <v>#DIV/0!</v>
      </c>
      <c r="J94" s="92" t="e">
        <f t="shared" si="12"/>
        <v>#DIV/0!</v>
      </c>
      <c r="K94" s="92" t="e">
        <f t="shared" si="13"/>
        <v>#DIV/0!</v>
      </c>
      <c r="L94" s="93" t="e">
        <f t="shared" si="14"/>
        <v>#DIV/0!</v>
      </c>
    </row>
    <row r="95" spans="1:12" x14ac:dyDescent="0.15">
      <c r="A95">
        <f t="shared" si="4"/>
        <v>0</v>
      </c>
      <c r="C95" s="92" t="e">
        <f t="shared" si="5"/>
        <v>#DIV/0!</v>
      </c>
      <c r="D95" s="92" t="e">
        <f t="shared" si="6"/>
        <v>#DIV/0!</v>
      </c>
      <c r="E95" s="92" t="e">
        <f t="shared" si="7"/>
        <v>#DIV/0!</v>
      </c>
      <c r="F95" s="92" t="e">
        <f t="shared" si="8"/>
        <v>#DIV/0!</v>
      </c>
      <c r="G95" s="92" t="e">
        <f t="shared" si="9"/>
        <v>#DIV/0!</v>
      </c>
      <c r="H95" s="92" t="e">
        <f t="shared" si="10"/>
        <v>#DIV/0!</v>
      </c>
      <c r="I95" s="92" t="e">
        <f t="shared" si="11"/>
        <v>#DIV/0!</v>
      </c>
      <c r="J95" s="92" t="e">
        <f t="shared" si="12"/>
        <v>#DIV/0!</v>
      </c>
      <c r="K95" s="92" t="e">
        <f t="shared" si="13"/>
        <v>#DIV/0!</v>
      </c>
      <c r="L95" s="93" t="e">
        <f t="shared" si="14"/>
        <v>#DIV/0!</v>
      </c>
    </row>
    <row r="96" spans="1:12" x14ac:dyDescent="0.15">
      <c r="A96">
        <f t="shared" si="4"/>
        <v>0</v>
      </c>
      <c r="C96" s="92" t="e">
        <f t="shared" si="5"/>
        <v>#DIV/0!</v>
      </c>
      <c r="D96" s="92" t="e">
        <f t="shared" si="6"/>
        <v>#DIV/0!</v>
      </c>
      <c r="E96" s="92" t="e">
        <f t="shared" si="7"/>
        <v>#DIV/0!</v>
      </c>
      <c r="F96" s="92" t="e">
        <f t="shared" si="8"/>
        <v>#DIV/0!</v>
      </c>
      <c r="G96" s="92" t="e">
        <f t="shared" si="9"/>
        <v>#DIV/0!</v>
      </c>
      <c r="H96" s="92" t="e">
        <f t="shared" si="10"/>
        <v>#DIV/0!</v>
      </c>
      <c r="I96" s="92" t="e">
        <f t="shared" si="11"/>
        <v>#DIV/0!</v>
      </c>
      <c r="J96" s="92" t="e">
        <f t="shared" si="12"/>
        <v>#DIV/0!</v>
      </c>
      <c r="K96" s="92" t="e">
        <f t="shared" si="13"/>
        <v>#DIV/0!</v>
      </c>
      <c r="L96" s="93" t="e">
        <f t="shared" si="14"/>
        <v>#DIV/0!</v>
      </c>
    </row>
    <row r="97" spans="1:12" x14ac:dyDescent="0.15">
      <c r="A97">
        <f t="shared" si="4"/>
        <v>0</v>
      </c>
      <c r="C97" s="92" t="e">
        <f t="shared" si="5"/>
        <v>#DIV/0!</v>
      </c>
      <c r="D97" s="92" t="e">
        <f t="shared" si="6"/>
        <v>#DIV/0!</v>
      </c>
      <c r="E97" s="92" t="e">
        <f t="shared" si="7"/>
        <v>#DIV/0!</v>
      </c>
      <c r="F97" s="92" t="e">
        <f t="shared" si="8"/>
        <v>#DIV/0!</v>
      </c>
      <c r="G97" s="92" t="e">
        <f t="shared" si="9"/>
        <v>#DIV/0!</v>
      </c>
      <c r="H97" s="92" t="e">
        <f t="shared" si="10"/>
        <v>#DIV/0!</v>
      </c>
      <c r="I97" s="92" t="e">
        <f t="shared" si="11"/>
        <v>#DIV/0!</v>
      </c>
      <c r="J97" s="92" t="e">
        <f t="shared" si="12"/>
        <v>#DIV/0!</v>
      </c>
      <c r="K97" s="92" t="e">
        <f t="shared" si="13"/>
        <v>#DIV/0!</v>
      </c>
      <c r="L97" s="93" t="e">
        <f t="shared" si="14"/>
        <v>#DIV/0!</v>
      </c>
    </row>
    <row r="98" spans="1:12" x14ac:dyDescent="0.15">
      <c r="A98">
        <f t="shared" si="4"/>
        <v>0</v>
      </c>
      <c r="C98" s="92" t="e">
        <f t="shared" si="5"/>
        <v>#DIV/0!</v>
      </c>
      <c r="D98" s="92" t="e">
        <f t="shared" si="6"/>
        <v>#DIV/0!</v>
      </c>
      <c r="E98" s="92" t="e">
        <f t="shared" si="7"/>
        <v>#DIV/0!</v>
      </c>
      <c r="F98" s="92" t="e">
        <f t="shared" si="8"/>
        <v>#DIV/0!</v>
      </c>
      <c r="G98" s="92" t="e">
        <f t="shared" si="9"/>
        <v>#DIV/0!</v>
      </c>
      <c r="H98" s="92" t="e">
        <f t="shared" si="10"/>
        <v>#DIV/0!</v>
      </c>
      <c r="I98" s="92" t="e">
        <f t="shared" si="11"/>
        <v>#DIV/0!</v>
      </c>
      <c r="J98" s="92" t="e">
        <f t="shared" si="12"/>
        <v>#DIV/0!</v>
      </c>
      <c r="K98" s="92" t="e">
        <f t="shared" si="13"/>
        <v>#DIV/0!</v>
      </c>
      <c r="L98" s="93" t="e">
        <f t="shared" si="14"/>
        <v>#DIV/0!</v>
      </c>
    </row>
    <row r="99" spans="1:12" x14ac:dyDescent="0.15">
      <c r="A99">
        <f t="shared" si="4"/>
        <v>0</v>
      </c>
      <c r="C99" s="92" t="e">
        <f t="shared" si="5"/>
        <v>#DIV/0!</v>
      </c>
      <c r="D99" s="92" t="e">
        <f t="shared" si="6"/>
        <v>#DIV/0!</v>
      </c>
      <c r="E99" s="92" t="e">
        <f t="shared" si="7"/>
        <v>#DIV/0!</v>
      </c>
      <c r="F99" s="92" t="e">
        <f t="shared" si="8"/>
        <v>#DIV/0!</v>
      </c>
      <c r="G99" s="92" t="e">
        <f t="shared" si="9"/>
        <v>#DIV/0!</v>
      </c>
      <c r="H99" s="92" t="e">
        <f t="shared" si="10"/>
        <v>#DIV/0!</v>
      </c>
      <c r="I99" s="92" t="e">
        <f t="shared" si="11"/>
        <v>#DIV/0!</v>
      </c>
      <c r="J99" s="92" t="e">
        <f t="shared" si="12"/>
        <v>#DIV/0!</v>
      </c>
      <c r="K99" s="92" t="e">
        <f t="shared" si="13"/>
        <v>#DIV/0!</v>
      </c>
      <c r="L99" s="93" t="e">
        <f t="shared" si="14"/>
        <v>#DIV/0!</v>
      </c>
    </row>
    <row r="100" spans="1:12" x14ac:dyDescent="0.15">
      <c r="A100">
        <f t="shared" si="4"/>
        <v>0</v>
      </c>
      <c r="C100" s="92" t="e">
        <f t="shared" si="5"/>
        <v>#DIV/0!</v>
      </c>
      <c r="D100" s="92" t="e">
        <f t="shared" si="6"/>
        <v>#DIV/0!</v>
      </c>
      <c r="E100" s="92" t="e">
        <f t="shared" si="7"/>
        <v>#DIV/0!</v>
      </c>
      <c r="F100" s="92" t="e">
        <f t="shared" si="8"/>
        <v>#DIV/0!</v>
      </c>
      <c r="G100" s="92" t="e">
        <f t="shared" si="9"/>
        <v>#DIV/0!</v>
      </c>
      <c r="H100" s="92" t="e">
        <f t="shared" si="10"/>
        <v>#DIV/0!</v>
      </c>
      <c r="I100" s="92" t="e">
        <f t="shared" si="11"/>
        <v>#DIV/0!</v>
      </c>
      <c r="J100" s="92" t="e">
        <f t="shared" si="12"/>
        <v>#DIV/0!</v>
      </c>
      <c r="K100" s="92" t="e">
        <f t="shared" si="13"/>
        <v>#DIV/0!</v>
      </c>
      <c r="L100" s="93" t="e">
        <f t="shared" si="14"/>
        <v>#DIV/0!</v>
      </c>
    </row>
    <row r="101" spans="1:12" x14ac:dyDescent="0.15">
      <c r="A101">
        <f t="shared" si="4"/>
        <v>0</v>
      </c>
      <c r="C101" s="92" t="e">
        <f t="shared" si="5"/>
        <v>#DIV/0!</v>
      </c>
      <c r="D101" s="92" t="e">
        <f t="shared" si="6"/>
        <v>#DIV/0!</v>
      </c>
      <c r="E101" s="92" t="e">
        <f t="shared" si="7"/>
        <v>#DIV/0!</v>
      </c>
      <c r="F101" s="92" t="e">
        <f t="shared" si="8"/>
        <v>#DIV/0!</v>
      </c>
      <c r="G101" s="92" t="e">
        <f t="shared" si="9"/>
        <v>#DIV/0!</v>
      </c>
      <c r="H101" s="92" t="e">
        <f t="shared" si="10"/>
        <v>#DIV/0!</v>
      </c>
      <c r="I101" s="92" t="e">
        <f t="shared" si="11"/>
        <v>#DIV/0!</v>
      </c>
      <c r="J101" s="92" t="e">
        <f t="shared" si="12"/>
        <v>#DIV/0!</v>
      </c>
      <c r="K101" s="92" t="e">
        <f t="shared" si="13"/>
        <v>#DIV/0!</v>
      </c>
      <c r="L101" s="93" t="e">
        <f t="shared" si="14"/>
        <v>#DIV/0!</v>
      </c>
    </row>
    <row r="102" spans="1:12" x14ac:dyDescent="0.15">
      <c r="A102">
        <f t="shared" si="4"/>
        <v>0</v>
      </c>
      <c r="C102" s="92" t="e">
        <f t="shared" si="5"/>
        <v>#DIV/0!</v>
      </c>
      <c r="D102" s="92" t="e">
        <f t="shared" si="6"/>
        <v>#DIV/0!</v>
      </c>
      <c r="E102" s="92" t="e">
        <f t="shared" si="7"/>
        <v>#DIV/0!</v>
      </c>
      <c r="F102" s="92" t="e">
        <f t="shared" si="8"/>
        <v>#DIV/0!</v>
      </c>
      <c r="G102" s="92" t="e">
        <f t="shared" si="9"/>
        <v>#DIV/0!</v>
      </c>
      <c r="H102" s="92" t="e">
        <f t="shared" si="10"/>
        <v>#DIV/0!</v>
      </c>
      <c r="I102" s="92" t="e">
        <f t="shared" si="11"/>
        <v>#DIV/0!</v>
      </c>
      <c r="J102" s="92" t="e">
        <f t="shared" si="12"/>
        <v>#DIV/0!</v>
      </c>
      <c r="K102" s="92" t="e">
        <f t="shared" si="13"/>
        <v>#DIV/0!</v>
      </c>
      <c r="L102" s="93" t="e">
        <f t="shared" si="14"/>
        <v>#DIV/0!</v>
      </c>
    </row>
    <row r="103" spans="1:12" x14ac:dyDescent="0.15">
      <c r="A103">
        <f t="shared" si="4"/>
        <v>0</v>
      </c>
      <c r="C103" s="92" t="e">
        <f t="shared" si="5"/>
        <v>#DIV/0!</v>
      </c>
      <c r="D103" s="92" t="e">
        <f t="shared" si="6"/>
        <v>#DIV/0!</v>
      </c>
      <c r="E103" s="92" t="e">
        <f t="shared" si="7"/>
        <v>#DIV/0!</v>
      </c>
      <c r="F103" s="92" t="e">
        <f t="shared" si="8"/>
        <v>#DIV/0!</v>
      </c>
      <c r="G103" s="92" t="e">
        <f t="shared" si="9"/>
        <v>#DIV/0!</v>
      </c>
      <c r="H103" s="92" t="e">
        <f t="shared" si="10"/>
        <v>#DIV/0!</v>
      </c>
      <c r="I103" s="92" t="e">
        <f t="shared" si="11"/>
        <v>#DIV/0!</v>
      </c>
      <c r="J103" s="92" t="e">
        <f t="shared" si="12"/>
        <v>#DIV/0!</v>
      </c>
      <c r="K103" s="92" t="e">
        <f t="shared" si="13"/>
        <v>#DIV/0!</v>
      </c>
      <c r="L103" s="93" t="e">
        <f t="shared" si="14"/>
        <v>#DIV/0!</v>
      </c>
    </row>
    <row r="104" spans="1:12" x14ac:dyDescent="0.15">
      <c r="A104">
        <f t="shared" si="4"/>
        <v>0</v>
      </c>
      <c r="C104" s="92" t="e">
        <f t="shared" si="5"/>
        <v>#DIV/0!</v>
      </c>
      <c r="D104" s="92" t="e">
        <f t="shared" si="6"/>
        <v>#DIV/0!</v>
      </c>
      <c r="E104" s="92" t="e">
        <f t="shared" si="7"/>
        <v>#DIV/0!</v>
      </c>
      <c r="F104" s="92" t="e">
        <f t="shared" si="8"/>
        <v>#DIV/0!</v>
      </c>
      <c r="G104" s="92" t="e">
        <f t="shared" si="9"/>
        <v>#DIV/0!</v>
      </c>
      <c r="H104" s="92" t="e">
        <f t="shared" si="10"/>
        <v>#DIV/0!</v>
      </c>
      <c r="I104" s="92" t="e">
        <f t="shared" si="11"/>
        <v>#DIV/0!</v>
      </c>
      <c r="J104" s="92" t="e">
        <f t="shared" si="12"/>
        <v>#DIV/0!</v>
      </c>
      <c r="K104" s="92" t="e">
        <f t="shared" si="13"/>
        <v>#DIV/0!</v>
      </c>
      <c r="L104" s="93" t="e">
        <f t="shared" si="14"/>
        <v>#DIV/0!</v>
      </c>
    </row>
  </sheetData>
  <mergeCells count="2">
    <mergeCell ref="P2:Y2"/>
    <mergeCell ref="C73:K73"/>
  </mergeCells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0"/>
  <sheetViews>
    <sheetView workbookViewId="0">
      <selection activeCell="D8" sqref="D8:G8"/>
    </sheetView>
  </sheetViews>
  <sheetFormatPr defaultRowHeight="13.5" x14ac:dyDescent="0.15"/>
  <cols>
    <col min="2" max="2" width="13.75" style="10" customWidth="1"/>
    <col min="3" max="3" width="18.125" style="10" customWidth="1"/>
    <col min="4" max="4" width="9.625" style="10" customWidth="1"/>
    <col min="5" max="5" width="11" style="10" customWidth="1"/>
  </cols>
  <sheetData>
    <row r="1" spans="1:7" s="62" customFormat="1" x14ac:dyDescent="0.15"/>
    <row r="2" spans="1:7" s="62" customFormat="1" x14ac:dyDescent="0.15"/>
    <row r="3" spans="1:7" s="62" customFormat="1" x14ac:dyDescent="0.15"/>
    <row r="4" spans="1:7" s="62" customFormat="1" x14ac:dyDescent="0.15"/>
    <row r="5" spans="1:7" s="62" customFormat="1" x14ac:dyDescent="0.15"/>
    <row r="7" spans="1:7" ht="17.100000000000001" customHeight="1" x14ac:dyDescent="0.15">
      <c r="A7" s="237"/>
      <c r="B7" s="236" t="s">
        <v>94</v>
      </c>
      <c r="C7" s="213"/>
      <c r="D7" s="236" t="s">
        <v>95</v>
      </c>
      <c r="E7" s="213"/>
      <c r="F7" s="211"/>
      <c r="G7" s="211"/>
    </row>
    <row r="8" spans="1:7" ht="17.100000000000001" customHeight="1" x14ac:dyDescent="0.15">
      <c r="A8" s="211"/>
      <c r="B8" s="236" t="s">
        <v>96</v>
      </c>
      <c r="C8" s="213"/>
      <c r="D8" s="236" t="s">
        <v>97</v>
      </c>
      <c r="E8" s="213"/>
      <c r="F8" s="211"/>
      <c r="G8" s="211"/>
    </row>
    <row r="9" spans="1:7" x14ac:dyDescent="0.15">
      <c r="A9" s="211"/>
      <c r="B9" s="95" t="s">
        <v>98</v>
      </c>
      <c r="C9" s="95" t="s">
        <v>99</v>
      </c>
      <c r="D9" s="95" t="s">
        <v>100</v>
      </c>
      <c r="E9" s="95" t="s">
        <v>101</v>
      </c>
      <c r="F9" s="95" t="s">
        <v>102</v>
      </c>
      <c r="G9" s="95" t="s">
        <v>103</v>
      </c>
    </row>
    <row r="10" spans="1:7" x14ac:dyDescent="0.15">
      <c r="A10" s="96" t="s">
        <v>104</v>
      </c>
      <c r="B10" s="97" t="s">
        <v>105</v>
      </c>
      <c r="C10" s="97">
        <v>30.86</v>
      </c>
      <c r="D10" s="97" t="s">
        <v>106</v>
      </c>
      <c r="E10" s="97">
        <v>78.86</v>
      </c>
      <c r="F10" s="97">
        <v>30.32</v>
      </c>
      <c r="G10" s="97">
        <v>15.23</v>
      </c>
    </row>
    <row r="11" spans="1:7" x14ac:dyDescent="0.15">
      <c r="A11" s="96" t="s">
        <v>107</v>
      </c>
      <c r="B11" s="97">
        <v>101.62</v>
      </c>
      <c r="C11" s="97">
        <v>29.55</v>
      </c>
      <c r="D11" s="97">
        <v>100</v>
      </c>
      <c r="E11" s="97">
        <v>76.52</v>
      </c>
      <c r="F11" s="97">
        <v>29.4</v>
      </c>
      <c r="G11" s="97">
        <v>14.59</v>
      </c>
    </row>
    <row r="12" spans="1:7" x14ac:dyDescent="0.15">
      <c r="A12" s="98" t="s">
        <v>108</v>
      </c>
      <c r="B12" s="99">
        <v>70.48</v>
      </c>
      <c r="C12" s="99">
        <v>29.86</v>
      </c>
      <c r="D12" s="99">
        <v>100</v>
      </c>
      <c r="E12" s="99">
        <v>78.760000000000005</v>
      </c>
      <c r="F12" s="99">
        <v>29.33</v>
      </c>
      <c r="G12" s="99">
        <v>14.53</v>
      </c>
    </row>
    <row r="13" spans="1:7" x14ac:dyDescent="0.15">
      <c r="A13" s="96" t="s">
        <v>109</v>
      </c>
      <c r="B13" s="97">
        <v>102.34</v>
      </c>
      <c r="C13" s="97">
        <v>29.37</v>
      </c>
      <c r="D13" s="97">
        <v>100</v>
      </c>
      <c r="E13" s="97">
        <v>81.7</v>
      </c>
      <c r="F13" s="97">
        <v>29.2</v>
      </c>
      <c r="G13" s="97">
        <v>14.48</v>
      </c>
    </row>
    <row r="14" spans="1:7" x14ac:dyDescent="0.15">
      <c r="A14" s="96" t="s">
        <v>110</v>
      </c>
      <c r="B14" s="97">
        <v>102.99</v>
      </c>
      <c r="C14" s="97">
        <v>27.86</v>
      </c>
      <c r="D14" s="97">
        <v>94.25</v>
      </c>
      <c r="E14" s="97">
        <v>95.62</v>
      </c>
      <c r="F14" s="97">
        <v>27.38</v>
      </c>
      <c r="G14" s="97">
        <v>13.7</v>
      </c>
    </row>
    <row r="15" spans="1:7" x14ac:dyDescent="0.15">
      <c r="A15" s="100"/>
      <c r="B15" s="101"/>
      <c r="C15" s="101"/>
      <c r="D15" s="101"/>
      <c r="E15" s="101"/>
      <c r="F15" s="101"/>
      <c r="G15" s="101"/>
    </row>
    <row r="16" spans="1:7" x14ac:dyDescent="0.15">
      <c r="A16" s="96"/>
      <c r="B16" s="97"/>
      <c r="C16" s="97"/>
      <c r="D16" s="97"/>
      <c r="E16" s="97"/>
      <c r="F16" s="97"/>
      <c r="G16" s="97"/>
    </row>
    <row r="17" spans="1:7" x14ac:dyDescent="0.15">
      <c r="A17" s="96"/>
      <c r="B17" s="97"/>
      <c r="C17" s="97"/>
      <c r="D17" s="97"/>
      <c r="E17" s="97"/>
      <c r="F17" s="97"/>
      <c r="G17" s="97"/>
    </row>
    <row r="18" spans="1:7" x14ac:dyDescent="0.15">
      <c r="A18" s="96"/>
      <c r="B18" s="97"/>
      <c r="C18" s="97"/>
      <c r="D18" s="97"/>
      <c r="E18" s="97"/>
      <c r="F18" s="97"/>
      <c r="G18" s="97"/>
    </row>
    <row r="19" spans="1:7" x14ac:dyDescent="0.15">
      <c r="A19" s="96"/>
      <c r="B19" s="97"/>
      <c r="C19" s="97"/>
      <c r="D19" s="97"/>
      <c r="E19" s="97"/>
      <c r="F19" s="97"/>
      <c r="G19" s="97"/>
    </row>
    <row r="20" spans="1:7" x14ac:dyDescent="0.15">
      <c r="A20" s="102"/>
      <c r="B20" s="103"/>
      <c r="C20" s="103"/>
      <c r="D20" s="103"/>
      <c r="E20" s="103"/>
      <c r="F20" s="103"/>
      <c r="G20" s="103"/>
    </row>
    <row r="21" spans="1:7" x14ac:dyDescent="0.15">
      <c r="A21" s="102"/>
      <c r="B21" s="103"/>
      <c r="C21" s="103"/>
      <c r="D21" s="103"/>
      <c r="E21" s="103"/>
      <c r="F21" s="103"/>
      <c r="G21" s="103"/>
    </row>
    <row r="22" spans="1:7" x14ac:dyDescent="0.15">
      <c r="A22" s="102"/>
      <c r="B22" s="103"/>
      <c r="C22" s="103"/>
      <c r="D22" s="103"/>
      <c r="E22" s="103"/>
      <c r="F22" s="103"/>
      <c r="G22" s="103"/>
    </row>
    <row r="23" spans="1:7" x14ac:dyDescent="0.15">
      <c r="A23" s="96"/>
      <c r="B23" s="97"/>
      <c r="C23" s="97"/>
      <c r="D23" s="97"/>
      <c r="E23" s="97"/>
      <c r="F23" s="97"/>
      <c r="G23" s="97"/>
    </row>
    <row r="24" spans="1:7" x14ac:dyDescent="0.15">
      <c r="A24" s="96"/>
      <c r="B24" s="97"/>
      <c r="C24" s="97"/>
      <c r="D24" s="97"/>
      <c r="E24" s="97"/>
      <c r="F24" s="97"/>
      <c r="G24" s="97"/>
    </row>
    <row r="25" spans="1:7" x14ac:dyDescent="0.15">
      <c r="A25" s="96"/>
      <c r="B25" s="97"/>
      <c r="C25" s="97"/>
      <c r="D25" s="97"/>
      <c r="E25" s="97"/>
      <c r="F25" s="97"/>
      <c r="G25" s="97"/>
    </row>
    <row r="26" spans="1:7" x14ac:dyDescent="0.15">
      <c r="A26" s="96"/>
      <c r="B26" s="97"/>
      <c r="C26" s="97"/>
      <c r="D26" s="97"/>
      <c r="E26" s="97"/>
      <c r="F26" s="97"/>
      <c r="G26" s="97"/>
    </row>
    <row r="27" spans="1:7" x14ac:dyDescent="0.15">
      <c r="A27" s="104"/>
      <c r="B27" s="105"/>
      <c r="C27" s="105"/>
      <c r="D27" s="105"/>
      <c r="E27" s="105"/>
      <c r="F27" s="105"/>
      <c r="G27" s="105"/>
    </row>
    <row r="28" spans="1:7" x14ac:dyDescent="0.15">
      <c r="A28" s="104"/>
      <c r="B28" s="105"/>
      <c r="C28" s="105"/>
      <c r="D28" s="105"/>
      <c r="E28" s="105"/>
      <c r="F28" s="105"/>
      <c r="G28" s="105"/>
    </row>
    <row r="29" spans="1:7" x14ac:dyDescent="0.15">
      <c r="A29" s="104"/>
      <c r="B29" s="105"/>
      <c r="C29" s="105"/>
      <c r="D29" s="105"/>
      <c r="E29" s="105"/>
      <c r="F29" s="105"/>
      <c r="G29" s="105"/>
    </row>
    <row r="30" spans="1:7" x14ac:dyDescent="0.15">
      <c r="A30" s="96"/>
      <c r="B30" s="97"/>
      <c r="C30" s="97"/>
      <c r="D30" s="97"/>
      <c r="E30" s="97"/>
      <c r="F30" s="97"/>
      <c r="G30" s="97"/>
    </row>
    <row r="31" spans="1:7" x14ac:dyDescent="0.15">
      <c r="A31" s="96"/>
      <c r="B31" s="97"/>
      <c r="C31" s="97"/>
      <c r="D31" s="97"/>
      <c r="E31" s="97"/>
      <c r="F31" s="97"/>
      <c r="G31" s="97"/>
    </row>
    <row r="32" spans="1:7" x14ac:dyDescent="0.15">
      <c r="A32" s="104"/>
      <c r="B32" s="105"/>
      <c r="C32" s="105"/>
      <c r="D32" s="105"/>
      <c r="E32" s="105"/>
      <c r="F32" s="105"/>
      <c r="G32" s="105"/>
    </row>
    <row r="33" spans="1:7" x14ac:dyDescent="0.15">
      <c r="A33" s="96"/>
      <c r="B33" s="97"/>
      <c r="C33" s="97"/>
      <c r="D33" s="97"/>
      <c r="E33" s="97"/>
      <c r="F33" s="97"/>
      <c r="G33" s="97"/>
    </row>
    <row r="34" spans="1:7" x14ac:dyDescent="0.15">
      <c r="A34" s="104"/>
      <c r="B34" s="105"/>
      <c r="C34" s="105"/>
      <c r="D34" s="105"/>
      <c r="E34" s="105"/>
      <c r="F34" s="105"/>
      <c r="G34" s="105"/>
    </row>
    <row r="35" spans="1:7" x14ac:dyDescent="0.15">
      <c r="A35" s="104"/>
      <c r="B35" s="105"/>
      <c r="C35" s="105"/>
      <c r="D35" s="105"/>
      <c r="E35" s="105"/>
      <c r="F35" s="105"/>
      <c r="G35" s="105"/>
    </row>
    <row r="36" spans="1:7" x14ac:dyDescent="0.15">
      <c r="A36" s="104"/>
      <c r="B36" s="105"/>
      <c r="C36" s="105"/>
      <c r="D36" s="105"/>
      <c r="E36" s="105"/>
      <c r="F36" s="105"/>
      <c r="G36" s="105"/>
    </row>
    <row r="37" spans="1:7" x14ac:dyDescent="0.15">
      <c r="A37" s="104"/>
      <c r="B37" s="105"/>
      <c r="C37" s="105"/>
      <c r="D37" s="105"/>
      <c r="E37" s="105"/>
      <c r="F37" s="105"/>
      <c r="G37" s="105"/>
    </row>
    <row r="38" spans="1:7" x14ac:dyDescent="0.15">
      <c r="A38" s="104"/>
      <c r="B38" s="105"/>
      <c r="C38" s="105"/>
      <c r="D38" s="105"/>
      <c r="E38" s="105"/>
      <c r="F38" s="105"/>
      <c r="G38" s="105"/>
    </row>
    <row r="39" spans="1:7" x14ac:dyDescent="0.15">
      <c r="A39" s="96"/>
      <c r="B39" s="97"/>
      <c r="C39" s="97"/>
      <c r="D39" s="97"/>
      <c r="E39" s="97"/>
      <c r="F39" s="97"/>
      <c r="G39" s="97"/>
    </row>
    <row r="40" spans="1:7" x14ac:dyDescent="0.15">
      <c r="A40" s="96"/>
      <c r="B40" s="97"/>
      <c r="C40" s="97"/>
      <c r="D40" s="97"/>
      <c r="E40" s="97"/>
      <c r="F40" s="97"/>
      <c r="G40" s="97"/>
    </row>
  </sheetData>
  <mergeCells count="5">
    <mergeCell ref="D7:G7"/>
    <mergeCell ref="B8:C8"/>
    <mergeCell ref="D8:G8"/>
    <mergeCell ref="A7:A9"/>
    <mergeCell ref="B7:C7"/>
  </mergeCells>
  <phoneticPr fontId="8" type="noConversion"/>
  <hyperlinks>
    <hyperlink ref="B9" r:id="rId1" xr:uid="{00000000-0004-0000-0300-000000000000}"/>
    <hyperlink ref="C9" r:id="rId2" xr:uid="{00000000-0004-0000-0300-000001000000}"/>
    <hyperlink ref="D9" r:id="rId3" xr:uid="{00000000-0004-0000-0300-000002000000}"/>
    <hyperlink ref="E9" r:id="rId4" xr:uid="{00000000-0004-0000-0300-000003000000}"/>
    <hyperlink ref="F9" r:id="rId5" xr:uid="{00000000-0004-0000-0300-000004000000}"/>
    <hyperlink ref="G9" r:id="rId6" xr:uid="{00000000-0004-0000-0300-000005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82"/>
  <sheetViews>
    <sheetView showGridLines="0" workbookViewId="0">
      <pane ySplit="9" topLeftCell="A10" activePane="bottomLeft" state="frozen"/>
      <selection pane="bottomLeft" activeCell="AW10" sqref="B10:AW10"/>
    </sheetView>
  </sheetViews>
  <sheetFormatPr defaultRowHeight="12.75" x14ac:dyDescent="0.2"/>
  <cols>
    <col min="1" max="1" width="15" style="106" customWidth="1"/>
    <col min="2" max="2" width="9.625" style="106" customWidth="1"/>
    <col min="3" max="3" width="10.125" style="106" customWidth="1"/>
    <col min="4" max="4" width="11.25" style="106" customWidth="1"/>
    <col min="5" max="5" width="9.125" style="106" customWidth="1"/>
    <col min="6" max="6" width="9.5" style="106" customWidth="1"/>
    <col min="7" max="7" width="10.625" style="106" customWidth="1"/>
    <col min="8" max="8" width="10.75" style="106" customWidth="1"/>
    <col min="9" max="9" width="9.875" style="106" customWidth="1"/>
    <col min="10" max="10" width="13.125" style="106" customWidth="1"/>
    <col min="11" max="11" width="10.5" style="106" customWidth="1"/>
    <col min="12" max="12" width="9" style="106" customWidth="1"/>
    <col min="13" max="16" width="7.375" style="106" customWidth="1"/>
    <col min="17" max="17" width="9.375" style="106" customWidth="1"/>
    <col min="18" max="25" width="7.375" style="106" customWidth="1"/>
    <col min="26" max="37" width="7.375" style="107" customWidth="1"/>
    <col min="38" max="49" width="7.375" style="106" customWidth="1"/>
    <col min="50" max="50" width="11" style="106" bestFit="1" customWidth="1"/>
    <col min="51" max="258" width="9" style="106" customWidth="1"/>
    <col min="259" max="259" width="15" style="106" customWidth="1"/>
    <col min="260" max="274" width="7.375" style="106" customWidth="1"/>
    <col min="275" max="275" width="6.875" style="106" customWidth="1"/>
    <col min="276" max="307" width="7.375" style="106" customWidth="1"/>
    <col min="308" max="514" width="9" style="106" customWidth="1"/>
    <col min="515" max="515" width="15" style="106" customWidth="1"/>
    <col min="516" max="530" width="7.375" style="106" customWidth="1"/>
    <col min="531" max="531" width="6.875" style="106" customWidth="1"/>
    <col min="532" max="563" width="7.375" style="106" customWidth="1"/>
    <col min="564" max="770" width="9" style="106" customWidth="1"/>
    <col min="771" max="771" width="15" style="106" customWidth="1"/>
    <col min="772" max="786" width="7.375" style="106" customWidth="1"/>
    <col min="787" max="787" width="6.875" style="106" customWidth="1"/>
    <col min="788" max="819" width="7.375" style="106" customWidth="1"/>
    <col min="820" max="1026" width="9" style="106" customWidth="1"/>
    <col min="1027" max="1027" width="15" style="106" customWidth="1"/>
    <col min="1028" max="1042" width="7.375" style="106" customWidth="1"/>
    <col min="1043" max="1043" width="6.875" style="106" customWidth="1"/>
    <col min="1044" max="1075" width="7.375" style="106" customWidth="1"/>
    <col min="1076" max="1282" width="9" style="106" customWidth="1"/>
    <col min="1283" max="1283" width="15" style="106" customWidth="1"/>
    <col min="1284" max="1298" width="7.375" style="106" customWidth="1"/>
    <col min="1299" max="1299" width="6.875" style="106" customWidth="1"/>
    <col min="1300" max="1331" width="7.375" style="106" customWidth="1"/>
    <col min="1332" max="1538" width="9" style="106" customWidth="1"/>
    <col min="1539" max="1539" width="15" style="106" customWidth="1"/>
    <col min="1540" max="1554" width="7.375" style="106" customWidth="1"/>
    <col min="1555" max="1555" width="6.875" style="106" customWidth="1"/>
    <col min="1556" max="1587" width="7.375" style="106" customWidth="1"/>
    <col min="1588" max="1794" width="9" style="106" customWidth="1"/>
    <col min="1795" max="1795" width="15" style="106" customWidth="1"/>
    <col min="1796" max="1810" width="7.375" style="106" customWidth="1"/>
    <col min="1811" max="1811" width="6.875" style="106" customWidth="1"/>
    <col min="1812" max="1843" width="7.375" style="106" customWidth="1"/>
    <col min="1844" max="2050" width="9" style="106" customWidth="1"/>
    <col min="2051" max="2051" width="15" style="106" customWidth="1"/>
    <col min="2052" max="2066" width="7.375" style="106" customWidth="1"/>
    <col min="2067" max="2067" width="6.875" style="106" customWidth="1"/>
    <col min="2068" max="2099" width="7.375" style="106" customWidth="1"/>
    <col min="2100" max="2306" width="9" style="106" customWidth="1"/>
    <col min="2307" max="2307" width="15" style="106" customWidth="1"/>
    <col min="2308" max="2322" width="7.375" style="106" customWidth="1"/>
    <col min="2323" max="2323" width="6.875" style="106" customWidth="1"/>
    <col min="2324" max="2355" width="7.375" style="106" customWidth="1"/>
    <col min="2356" max="2562" width="9" style="106" customWidth="1"/>
    <col min="2563" max="2563" width="15" style="106" customWidth="1"/>
    <col min="2564" max="2578" width="7.375" style="106" customWidth="1"/>
    <col min="2579" max="2579" width="6.875" style="106" customWidth="1"/>
    <col min="2580" max="2611" width="7.375" style="106" customWidth="1"/>
    <col min="2612" max="2818" width="9" style="106" customWidth="1"/>
    <col min="2819" max="2819" width="15" style="106" customWidth="1"/>
    <col min="2820" max="2834" width="7.375" style="106" customWidth="1"/>
    <col min="2835" max="2835" width="6.875" style="106" customWidth="1"/>
    <col min="2836" max="2867" width="7.375" style="106" customWidth="1"/>
    <col min="2868" max="3074" width="9" style="106" customWidth="1"/>
    <col min="3075" max="3075" width="15" style="106" customWidth="1"/>
    <col min="3076" max="3090" width="7.375" style="106" customWidth="1"/>
    <col min="3091" max="3091" width="6.875" style="106" customWidth="1"/>
    <col min="3092" max="3123" width="7.375" style="106" customWidth="1"/>
    <col min="3124" max="3330" width="9" style="106" customWidth="1"/>
    <col min="3331" max="3331" width="15" style="106" customWidth="1"/>
    <col min="3332" max="3346" width="7.375" style="106" customWidth="1"/>
    <col min="3347" max="3347" width="6.875" style="106" customWidth="1"/>
    <col min="3348" max="3379" width="7.375" style="106" customWidth="1"/>
    <col min="3380" max="3586" width="9" style="106" customWidth="1"/>
    <col min="3587" max="3587" width="15" style="106" customWidth="1"/>
    <col min="3588" max="3602" width="7.375" style="106" customWidth="1"/>
    <col min="3603" max="3603" width="6.875" style="106" customWidth="1"/>
    <col min="3604" max="3635" width="7.375" style="106" customWidth="1"/>
    <col min="3636" max="3842" width="9" style="106" customWidth="1"/>
    <col min="3843" max="3843" width="15" style="106" customWidth="1"/>
    <col min="3844" max="3858" width="7.375" style="106" customWidth="1"/>
    <col min="3859" max="3859" width="6.875" style="106" customWidth="1"/>
    <col min="3860" max="3891" width="7.375" style="106" customWidth="1"/>
    <col min="3892" max="4098" width="9" style="106" customWidth="1"/>
    <col min="4099" max="4099" width="15" style="106" customWidth="1"/>
    <col min="4100" max="4114" width="7.375" style="106" customWidth="1"/>
    <col min="4115" max="4115" width="6.875" style="106" customWidth="1"/>
    <col min="4116" max="4147" width="7.375" style="106" customWidth="1"/>
    <col min="4148" max="4354" width="9" style="106" customWidth="1"/>
    <col min="4355" max="4355" width="15" style="106" customWidth="1"/>
    <col min="4356" max="4370" width="7.375" style="106" customWidth="1"/>
    <col min="4371" max="4371" width="6.875" style="106" customWidth="1"/>
    <col min="4372" max="4403" width="7.375" style="106" customWidth="1"/>
    <col min="4404" max="4610" width="9" style="106" customWidth="1"/>
    <col min="4611" max="4611" width="15" style="106" customWidth="1"/>
    <col min="4612" max="4626" width="7.375" style="106" customWidth="1"/>
    <col min="4627" max="4627" width="6.875" style="106" customWidth="1"/>
    <col min="4628" max="4659" width="7.375" style="106" customWidth="1"/>
    <col min="4660" max="4866" width="9" style="106" customWidth="1"/>
    <col min="4867" max="4867" width="15" style="106" customWidth="1"/>
    <col min="4868" max="4882" width="7.375" style="106" customWidth="1"/>
    <col min="4883" max="4883" width="6.875" style="106" customWidth="1"/>
    <col min="4884" max="4915" width="7.375" style="106" customWidth="1"/>
    <col min="4916" max="5122" width="9" style="106" customWidth="1"/>
    <col min="5123" max="5123" width="15" style="106" customWidth="1"/>
    <col min="5124" max="5138" width="7.375" style="106" customWidth="1"/>
    <col min="5139" max="5139" width="6.875" style="106" customWidth="1"/>
    <col min="5140" max="5171" width="7.375" style="106" customWidth="1"/>
    <col min="5172" max="5378" width="9" style="106" customWidth="1"/>
    <col min="5379" max="5379" width="15" style="106" customWidth="1"/>
    <col min="5380" max="5394" width="7.375" style="106" customWidth="1"/>
    <col min="5395" max="5395" width="6.875" style="106" customWidth="1"/>
    <col min="5396" max="5427" width="7.375" style="106" customWidth="1"/>
    <col min="5428" max="5634" width="9" style="106" customWidth="1"/>
    <col min="5635" max="5635" width="15" style="106" customWidth="1"/>
    <col min="5636" max="5650" width="7.375" style="106" customWidth="1"/>
    <col min="5651" max="5651" width="6.875" style="106" customWidth="1"/>
    <col min="5652" max="5683" width="7.375" style="106" customWidth="1"/>
    <col min="5684" max="5890" width="9" style="106" customWidth="1"/>
    <col min="5891" max="5891" width="15" style="106" customWidth="1"/>
    <col min="5892" max="5906" width="7.375" style="106" customWidth="1"/>
    <col min="5907" max="5907" width="6.875" style="106" customWidth="1"/>
    <col min="5908" max="5939" width="7.375" style="106" customWidth="1"/>
    <col min="5940" max="6146" width="9" style="106" customWidth="1"/>
    <col min="6147" max="6147" width="15" style="106" customWidth="1"/>
    <col min="6148" max="6162" width="7.375" style="106" customWidth="1"/>
    <col min="6163" max="6163" width="6.875" style="106" customWidth="1"/>
    <col min="6164" max="6195" width="7.375" style="106" customWidth="1"/>
    <col min="6196" max="6402" width="9" style="106" customWidth="1"/>
    <col min="6403" max="6403" width="15" style="106" customWidth="1"/>
    <col min="6404" max="6418" width="7.375" style="106" customWidth="1"/>
    <col min="6419" max="6419" width="6.875" style="106" customWidth="1"/>
    <col min="6420" max="6451" width="7.375" style="106" customWidth="1"/>
    <col min="6452" max="6658" width="9" style="106" customWidth="1"/>
    <col min="6659" max="6659" width="15" style="106" customWidth="1"/>
    <col min="6660" max="6674" width="7.375" style="106" customWidth="1"/>
    <col min="6675" max="6675" width="6.875" style="106" customWidth="1"/>
    <col min="6676" max="6707" width="7.375" style="106" customWidth="1"/>
    <col min="6708" max="6914" width="9" style="106" customWidth="1"/>
    <col min="6915" max="6915" width="15" style="106" customWidth="1"/>
    <col min="6916" max="6930" width="7.375" style="106" customWidth="1"/>
    <col min="6931" max="6931" width="6.875" style="106" customWidth="1"/>
    <col min="6932" max="6963" width="7.375" style="106" customWidth="1"/>
    <col min="6964" max="7170" width="9" style="106" customWidth="1"/>
    <col min="7171" max="7171" width="15" style="106" customWidth="1"/>
    <col min="7172" max="7186" width="7.375" style="106" customWidth="1"/>
    <col min="7187" max="7187" width="6.875" style="106" customWidth="1"/>
    <col min="7188" max="7219" width="7.375" style="106" customWidth="1"/>
    <col min="7220" max="7426" width="9" style="106" customWidth="1"/>
    <col min="7427" max="7427" width="15" style="106" customWidth="1"/>
    <col min="7428" max="7442" width="7.375" style="106" customWidth="1"/>
    <col min="7443" max="7443" width="6.875" style="106" customWidth="1"/>
    <col min="7444" max="7475" width="7.375" style="106" customWidth="1"/>
    <col min="7476" max="7682" width="9" style="106" customWidth="1"/>
    <col min="7683" max="7683" width="15" style="106" customWidth="1"/>
    <col min="7684" max="7698" width="7.375" style="106" customWidth="1"/>
    <col min="7699" max="7699" width="6.875" style="106" customWidth="1"/>
    <col min="7700" max="7731" width="7.375" style="106" customWidth="1"/>
    <col min="7732" max="7938" width="9" style="106" customWidth="1"/>
    <col min="7939" max="7939" width="15" style="106" customWidth="1"/>
    <col min="7940" max="7954" width="7.375" style="106" customWidth="1"/>
    <col min="7955" max="7955" width="6.875" style="106" customWidth="1"/>
    <col min="7956" max="7987" width="7.375" style="106" customWidth="1"/>
    <col min="7988" max="8194" width="9" style="106" customWidth="1"/>
    <col min="8195" max="8195" width="15" style="106" customWidth="1"/>
    <col min="8196" max="8210" width="7.375" style="106" customWidth="1"/>
    <col min="8211" max="8211" width="6.875" style="106" customWidth="1"/>
    <col min="8212" max="8243" width="7.375" style="106" customWidth="1"/>
    <col min="8244" max="8450" width="9" style="106" customWidth="1"/>
    <col min="8451" max="8451" width="15" style="106" customWidth="1"/>
    <col min="8452" max="8466" width="7.375" style="106" customWidth="1"/>
    <col min="8467" max="8467" width="6.875" style="106" customWidth="1"/>
    <col min="8468" max="8499" width="7.375" style="106" customWidth="1"/>
    <col min="8500" max="8706" width="9" style="106" customWidth="1"/>
    <col min="8707" max="8707" width="15" style="106" customWidth="1"/>
    <col min="8708" max="8722" width="7.375" style="106" customWidth="1"/>
    <col min="8723" max="8723" width="6.875" style="106" customWidth="1"/>
    <col min="8724" max="8755" width="7.375" style="106" customWidth="1"/>
    <col min="8756" max="8962" width="9" style="106" customWidth="1"/>
    <col min="8963" max="8963" width="15" style="106" customWidth="1"/>
    <col min="8964" max="8978" width="7.375" style="106" customWidth="1"/>
    <col min="8979" max="8979" width="6.875" style="106" customWidth="1"/>
    <col min="8980" max="9011" width="7.375" style="106" customWidth="1"/>
    <col min="9012" max="9218" width="9" style="106" customWidth="1"/>
    <col min="9219" max="9219" width="15" style="106" customWidth="1"/>
    <col min="9220" max="9234" width="7.375" style="106" customWidth="1"/>
    <col min="9235" max="9235" width="6.875" style="106" customWidth="1"/>
    <col min="9236" max="9267" width="7.375" style="106" customWidth="1"/>
    <col min="9268" max="9474" width="9" style="106" customWidth="1"/>
    <col min="9475" max="9475" width="15" style="106" customWidth="1"/>
    <col min="9476" max="9490" width="7.375" style="106" customWidth="1"/>
    <col min="9491" max="9491" width="6.875" style="106" customWidth="1"/>
    <col min="9492" max="9523" width="7.375" style="106" customWidth="1"/>
    <col min="9524" max="9730" width="9" style="106" customWidth="1"/>
    <col min="9731" max="9731" width="15" style="106" customWidth="1"/>
    <col min="9732" max="9746" width="7.375" style="106" customWidth="1"/>
    <col min="9747" max="9747" width="6.875" style="106" customWidth="1"/>
    <col min="9748" max="9779" width="7.375" style="106" customWidth="1"/>
    <col min="9780" max="9986" width="9" style="106" customWidth="1"/>
    <col min="9987" max="9987" width="15" style="106" customWidth="1"/>
    <col min="9988" max="10002" width="7.375" style="106" customWidth="1"/>
    <col min="10003" max="10003" width="6.875" style="106" customWidth="1"/>
    <col min="10004" max="10035" width="7.375" style="106" customWidth="1"/>
    <col min="10036" max="10242" width="9" style="106" customWidth="1"/>
    <col min="10243" max="10243" width="15" style="106" customWidth="1"/>
    <col min="10244" max="10258" width="7.375" style="106" customWidth="1"/>
    <col min="10259" max="10259" width="6.875" style="106" customWidth="1"/>
    <col min="10260" max="10291" width="7.375" style="106" customWidth="1"/>
    <col min="10292" max="10498" width="9" style="106" customWidth="1"/>
    <col min="10499" max="10499" width="15" style="106" customWidth="1"/>
    <col min="10500" max="10514" width="7.375" style="106" customWidth="1"/>
    <col min="10515" max="10515" width="6.875" style="106" customWidth="1"/>
    <col min="10516" max="10547" width="7.375" style="106" customWidth="1"/>
    <col min="10548" max="10754" width="9" style="106" customWidth="1"/>
    <col min="10755" max="10755" width="15" style="106" customWidth="1"/>
    <col min="10756" max="10770" width="7.375" style="106" customWidth="1"/>
    <col min="10771" max="10771" width="6.875" style="106" customWidth="1"/>
    <col min="10772" max="10803" width="7.375" style="106" customWidth="1"/>
    <col min="10804" max="11010" width="9" style="106" customWidth="1"/>
    <col min="11011" max="11011" width="15" style="106" customWidth="1"/>
    <col min="11012" max="11026" width="7.375" style="106" customWidth="1"/>
    <col min="11027" max="11027" width="6.875" style="106" customWidth="1"/>
    <col min="11028" max="11059" width="7.375" style="106" customWidth="1"/>
    <col min="11060" max="11266" width="9" style="106" customWidth="1"/>
    <col min="11267" max="11267" width="15" style="106" customWidth="1"/>
    <col min="11268" max="11282" width="7.375" style="106" customWidth="1"/>
    <col min="11283" max="11283" width="6.875" style="106" customWidth="1"/>
    <col min="11284" max="11315" width="7.375" style="106" customWidth="1"/>
    <col min="11316" max="11522" width="9" style="106" customWidth="1"/>
    <col min="11523" max="11523" width="15" style="106" customWidth="1"/>
    <col min="11524" max="11538" width="7.375" style="106" customWidth="1"/>
    <col min="11539" max="11539" width="6.875" style="106" customWidth="1"/>
    <col min="11540" max="11571" width="7.375" style="106" customWidth="1"/>
    <col min="11572" max="11778" width="9" style="106" customWidth="1"/>
    <col min="11779" max="11779" width="15" style="106" customWidth="1"/>
    <col min="11780" max="11794" width="7.375" style="106" customWidth="1"/>
    <col min="11795" max="11795" width="6.875" style="106" customWidth="1"/>
    <col min="11796" max="11827" width="7.375" style="106" customWidth="1"/>
    <col min="11828" max="12034" width="9" style="106" customWidth="1"/>
    <col min="12035" max="12035" width="15" style="106" customWidth="1"/>
    <col min="12036" max="12050" width="7.375" style="106" customWidth="1"/>
    <col min="12051" max="12051" width="6.875" style="106" customWidth="1"/>
    <col min="12052" max="12083" width="7.375" style="106" customWidth="1"/>
    <col min="12084" max="12290" width="9" style="106" customWidth="1"/>
    <col min="12291" max="12291" width="15" style="106" customWidth="1"/>
    <col min="12292" max="12306" width="7.375" style="106" customWidth="1"/>
    <col min="12307" max="12307" width="6.875" style="106" customWidth="1"/>
    <col min="12308" max="12339" width="7.375" style="106" customWidth="1"/>
    <col min="12340" max="12546" width="9" style="106" customWidth="1"/>
    <col min="12547" max="12547" width="15" style="106" customWidth="1"/>
    <col min="12548" max="12562" width="7.375" style="106" customWidth="1"/>
    <col min="12563" max="12563" width="6.875" style="106" customWidth="1"/>
    <col min="12564" max="12595" width="7.375" style="106" customWidth="1"/>
    <col min="12596" max="12802" width="9" style="106" customWidth="1"/>
    <col min="12803" max="12803" width="15" style="106" customWidth="1"/>
    <col min="12804" max="12818" width="7.375" style="106" customWidth="1"/>
    <col min="12819" max="12819" width="6.875" style="106" customWidth="1"/>
    <col min="12820" max="12851" width="7.375" style="106" customWidth="1"/>
    <col min="12852" max="13058" width="9" style="106" customWidth="1"/>
    <col min="13059" max="13059" width="15" style="106" customWidth="1"/>
    <col min="13060" max="13074" width="7.375" style="106" customWidth="1"/>
    <col min="13075" max="13075" width="6.875" style="106" customWidth="1"/>
    <col min="13076" max="13107" width="7.375" style="106" customWidth="1"/>
    <col min="13108" max="13314" width="9" style="106" customWidth="1"/>
    <col min="13315" max="13315" width="15" style="106" customWidth="1"/>
    <col min="13316" max="13330" width="7.375" style="106" customWidth="1"/>
    <col min="13331" max="13331" width="6.875" style="106" customWidth="1"/>
    <col min="13332" max="13363" width="7.375" style="106" customWidth="1"/>
    <col min="13364" max="13570" width="9" style="106" customWidth="1"/>
    <col min="13571" max="13571" width="15" style="106" customWidth="1"/>
    <col min="13572" max="13586" width="7.375" style="106" customWidth="1"/>
    <col min="13587" max="13587" width="6.875" style="106" customWidth="1"/>
    <col min="13588" max="13619" width="7.375" style="106" customWidth="1"/>
    <col min="13620" max="13826" width="9" style="106" customWidth="1"/>
    <col min="13827" max="13827" width="15" style="106" customWidth="1"/>
    <col min="13828" max="13842" width="7.375" style="106" customWidth="1"/>
    <col min="13843" max="13843" width="6.875" style="106" customWidth="1"/>
    <col min="13844" max="13875" width="7.375" style="106" customWidth="1"/>
    <col min="13876" max="14082" width="9" style="106" customWidth="1"/>
    <col min="14083" max="14083" width="15" style="106" customWidth="1"/>
    <col min="14084" max="14098" width="7.375" style="106" customWidth="1"/>
    <col min="14099" max="14099" width="6.875" style="106" customWidth="1"/>
    <col min="14100" max="14131" width="7.375" style="106" customWidth="1"/>
    <col min="14132" max="14338" width="9" style="106" customWidth="1"/>
    <col min="14339" max="14339" width="15" style="106" customWidth="1"/>
    <col min="14340" max="14354" width="7.375" style="106" customWidth="1"/>
    <col min="14355" max="14355" width="6.875" style="106" customWidth="1"/>
    <col min="14356" max="14387" width="7.375" style="106" customWidth="1"/>
    <col min="14388" max="14594" width="9" style="106" customWidth="1"/>
    <col min="14595" max="14595" width="15" style="106" customWidth="1"/>
    <col min="14596" max="14610" width="7.375" style="106" customWidth="1"/>
    <col min="14611" max="14611" width="6.875" style="106" customWidth="1"/>
    <col min="14612" max="14643" width="7.375" style="106" customWidth="1"/>
    <col min="14644" max="14850" width="9" style="106" customWidth="1"/>
    <col min="14851" max="14851" width="15" style="106" customWidth="1"/>
    <col min="14852" max="14866" width="7.375" style="106" customWidth="1"/>
    <col min="14867" max="14867" width="6.875" style="106" customWidth="1"/>
    <col min="14868" max="14899" width="7.375" style="106" customWidth="1"/>
    <col min="14900" max="15106" width="9" style="106" customWidth="1"/>
    <col min="15107" max="15107" width="15" style="106" customWidth="1"/>
    <col min="15108" max="15122" width="7.375" style="106" customWidth="1"/>
    <col min="15123" max="15123" width="6.875" style="106" customWidth="1"/>
    <col min="15124" max="15155" width="7.375" style="106" customWidth="1"/>
    <col min="15156" max="15362" width="9" style="106" customWidth="1"/>
    <col min="15363" max="15363" width="15" style="106" customWidth="1"/>
    <col min="15364" max="15378" width="7.375" style="106" customWidth="1"/>
    <col min="15379" max="15379" width="6.875" style="106" customWidth="1"/>
    <col min="15380" max="15411" width="7.375" style="106" customWidth="1"/>
    <col min="15412" max="15618" width="9" style="106" customWidth="1"/>
    <col min="15619" max="15619" width="15" style="106" customWidth="1"/>
    <col min="15620" max="15634" width="7.375" style="106" customWidth="1"/>
    <col min="15635" max="15635" width="6.875" style="106" customWidth="1"/>
    <col min="15636" max="15667" width="7.375" style="106" customWidth="1"/>
    <col min="15668" max="15874" width="9" style="106" customWidth="1"/>
    <col min="15875" max="15875" width="15" style="106" customWidth="1"/>
    <col min="15876" max="15890" width="7.375" style="106" customWidth="1"/>
    <col min="15891" max="15891" width="6.875" style="106" customWidth="1"/>
    <col min="15892" max="15923" width="7.375" style="106" customWidth="1"/>
    <col min="15924" max="16130" width="9" style="106" customWidth="1"/>
    <col min="16131" max="16131" width="15" style="106" customWidth="1"/>
    <col min="16132" max="16146" width="7.375" style="106" customWidth="1"/>
    <col min="16147" max="16147" width="6.875" style="106" customWidth="1"/>
    <col min="16148" max="16179" width="7.375" style="106" customWidth="1"/>
    <col min="16180" max="16384" width="9" style="106" customWidth="1"/>
  </cols>
  <sheetData>
    <row r="1" spans="1:50" ht="33.950000000000003" customHeight="1" x14ac:dyDescent="0.2">
      <c r="A1" s="244" t="s">
        <v>111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1:50" ht="18.399999999999999" customHeight="1" x14ac:dyDescent="0.2">
      <c r="A2" s="245" t="s">
        <v>112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50" ht="18.399999999999999" customHeight="1" x14ac:dyDescent="0.2">
      <c r="A3" s="245" t="s">
        <v>113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50" ht="18.399999999999999" customHeight="1" x14ac:dyDescent="0.2">
      <c r="A4" s="245" t="s">
        <v>114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</row>
    <row r="5" spans="1:50" ht="409.6" hidden="1" customHeight="1" x14ac:dyDescent="0.2"/>
    <row r="6" spans="1:50" ht="8.1" customHeight="1" x14ac:dyDescent="0.2"/>
    <row r="7" spans="1:50" ht="14.1" customHeight="1" x14ac:dyDescent="0.2">
      <c r="A7" s="246"/>
      <c r="B7" s="247" t="s">
        <v>115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47" t="s">
        <v>116</v>
      </c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41" t="s">
        <v>117</v>
      </c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3" t="s">
        <v>118</v>
      </c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111" t="s">
        <v>119</v>
      </c>
    </row>
    <row r="8" spans="1:50" ht="33.75" customHeight="1" x14ac:dyDescent="0.2">
      <c r="A8" s="239"/>
      <c r="B8" s="108" t="s">
        <v>120</v>
      </c>
      <c r="C8" s="108" t="s">
        <v>121</v>
      </c>
      <c r="D8" s="108" t="s">
        <v>122</v>
      </c>
      <c r="E8" s="108" t="s">
        <v>123</v>
      </c>
      <c r="F8" s="108" t="s">
        <v>124</v>
      </c>
      <c r="G8" s="108" t="s">
        <v>125</v>
      </c>
      <c r="H8" s="112" t="s">
        <v>126</v>
      </c>
      <c r="I8" s="108" t="s">
        <v>127</v>
      </c>
      <c r="J8" s="108" t="s">
        <v>128</v>
      </c>
      <c r="K8" s="108" t="s">
        <v>129</v>
      </c>
      <c r="L8" s="108" t="s">
        <v>130</v>
      </c>
      <c r="M8" s="108" t="s">
        <v>131</v>
      </c>
      <c r="N8" s="108" t="s">
        <v>132</v>
      </c>
      <c r="O8" s="108" t="s">
        <v>133</v>
      </c>
      <c r="P8" s="108" t="s">
        <v>134</v>
      </c>
      <c r="Q8" s="108" t="s">
        <v>135</v>
      </c>
      <c r="R8" s="108" t="s">
        <v>136</v>
      </c>
      <c r="S8" s="108" t="s">
        <v>137</v>
      </c>
      <c r="T8" s="108" t="s">
        <v>138</v>
      </c>
      <c r="U8" s="108" t="s">
        <v>139</v>
      </c>
      <c r="V8" s="108" t="s">
        <v>140</v>
      </c>
      <c r="W8" s="108" t="s">
        <v>141</v>
      </c>
      <c r="X8" s="108" t="s">
        <v>142</v>
      </c>
      <c r="Y8" s="108" t="s">
        <v>143</v>
      </c>
      <c r="Z8" s="109" t="s">
        <v>144</v>
      </c>
      <c r="AA8" s="109" t="s">
        <v>145</v>
      </c>
      <c r="AB8" s="109" t="s">
        <v>146</v>
      </c>
      <c r="AC8" s="109" t="s">
        <v>147</v>
      </c>
      <c r="AD8" s="109" t="s">
        <v>148</v>
      </c>
      <c r="AE8" s="109" t="s">
        <v>149</v>
      </c>
      <c r="AF8" s="109" t="s">
        <v>150</v>
      </c>
      <c r="AG8" s="109" t="s">
        <v>151</v>
      </c>
      <c r="AH8" s="109" t="s">
        <v>152</v>
      </c>
      <c r="AI8" s="109" t="s">
        <v>153</v>
      </c>
      <c r="AJ8" s="109" t="s">
        <v>154</v>
      </c>
      <c r="AK8" s="109" t="s">
        <v>155</v>
      </c>
      <c r="AL8" s="110" t="s">
        <v>156</v>
      </c>
      <c r="AM8" s="110" t="s">
        <v>157</v>
      </c>
      <c r="AN8" s="110" t="s">
        <v>158</v>
      </c>
      <c r="AO8" s="110" t="s">
        <v>159</v>
      </c>
      <c r="AP8" s="110" t="s">
        <v>160</v>
      </c>
      <c r="AQ8" s="110" t="s">
        <v>161</v>
      </c>
      <c r="AR8" s="110" t="s">
        <v>162</v>
      </c>
      <c r="AS8" s="110" t="s">
        <v>163</v>
      </c>
      <c r="AT8" s="110" t="s">
        <v>164</v>
      </c>
      <c r="AU8" s="110" t="s">
        <v>165</v>
      </c>
      <c r="AV8" s="110" t="s">
        <v>166</v>
      </c>
      <c r="AW8" s="110" t="s">
        <v>167</v>
      </c>
    </row>
    <row r="9" spans="1:50" ht="22.5" customHeight="1" x14ac:dyDescent="0.2">
      <c r="A9" s="239"/>
      <c r="B9" s="113" t="s">
        <v>168</v>
      </c>
      <c r="C9" s="113" t="s">
        <v>168</v>
      </c>
      <c r="D9" s="113" t="s">
        <v>168</v>
      </c>
      <c r="E9" s="113" t="s">
        <v>168</v>
      </c>
      <c r="F9" s="113" t="s">
        <v>168</v>
      </c>
      <c r="G9" s="113" t="s">
        <v>168</v>
      </c>
      <c r="H9" s="114" t="s">
        <v>168</v>
      </c>
      <c r="I9" s="113" t="s">
        <v>168</v>
      </c>
      <c r="J9" s="113" t="s">
        <v>168</v>
      </c>
      <c r="K9" s="113" t="s">
        <v>168</v>
      </c>
      <c r="L9" s="113" t="s">
        <v>168</v>
      </c>
      <c r="M9" s="113" t="s">
        <v>168</v>
      </c>
      <c r="N9" s="113" t="s">
        <v>168</v>
      </c>
      <c r="O9" s="113" t="s">
        <v>168</v>
      </c>
      <c r="P9" s="113" t="s">
        <v>168</v>
      </c>
      <c r="Q9" s="113" t="s">
        <v>168</v>
      </c>
      <c r="R9" s="113" t="s">
        <v>168</v>
      </c>
      <c r="S9" s="113" t="s">
        <v>168</v>
      </c>
      <c r="T9" s="113" t="s">
        <v>168</v>
      </c>
      <c r="U9" s="113" t="s">
        <v>168</v>
      </c>
      <c r="V9" s="113" t="s">
        <v>168</v>
      </c>
      <c r="W9" s="113" t="s">
        <v>168</v>
      </c>
      <c r="X9" s="113" t="s">
        <v>168</v>
      </c>
      <c r="Y9" s="113" t="s">
        <v>168</v>
      </c>
      <c r="Z9" s="115" t="s">
        <v>168</v>
      </c>
      <c r="AA9" s="115" t="s">
        <v>168</v>
      </c>
      <c r="AB9" s="115" t="s">
        <v>168</v>
      </c>
      <c r="AC9" s="115" t="s">
        <v>168</v>
      </c>
      <c r="AD9" s="115" t="s">
        <v>168</v>
      </c>
      <c r="AE9" s="115" t="s">
        <v>168</v>
      </c>
      <c r="AF9" s="115" t="s">
        <v>168</v>
      </c>
      <c r="AG9" s="115" t="s">
        <v>168</v>
      </c>
      <c r="AH9" s="115" t="s">
        <v>168</v>
      </c>
      <c r="AI9" s="115" t="s">
        <v>168</v>
      </c>
      <c r="AJ9" s="115" t="s">
        <v>168</v>
      </c>
      <c r="AK9" s="115" t="s">
        <v>168</v>
      </c>
      <c r="AL9" s="116" t="s">
        <v>168</v>
      </c>
      <c r="AM9" s="116" t="s">
        <v>168</v>
      </c>
      <c r="AN9" s="116" t="s">
        <v>168</v>
      </c>
      <c r="AO9" s="116" t="s">
        <v>168</v>
      </c>
      <c r="AP9" s="116" t="s">
        <v>168</v>
      </c>
      <c r="AQ9" s="116" t="s">
        <v>168</v>
      </c>
      <c r="AR9" s="116" t="s">
        <v>168</v>
      </c>
      <c r="AS9" s="116" t="s">
        <v>168</v>
      </c>
      <c r="AT9" s="116" t="s">
        <v>168</v>
      </c>
      <c r="AU9" s="116" t="s">
        <v>168</v>
      </c>
      <c r="AV9" s="116" t="s">
        <v>168</v>
      </c>
      <c r="AW9" s="116" t="s">
        <v>168</v>
      </c>
    </row>
    <row r="10" spans="1:50" ht="13.5" customHeight="1" x14ac:dyDescent="0.2">
      <c r="A10" s="117" t="s">
        <v>169</v>
      </c>
      <c r="B10" s="118" t="s">
        <v>170</v>
      </c>
      <c r="C10" s="118" t="s">
        <v>171</v>
      </c>
      <c r="D10" s="118" t="s">
        <v>172</v>
      </c>
      <c r="E10" s="118" t="s">
        <v>173</v>
      </c>
      <c r="F10" s="118" t="s">
        <v>174</v>
      </c>
      <c r="G10" s="118" t="s">
        <v>175</v>
      </c>
      <c r="H10" s="118" t="s">
        <v>176</v>
      </c>
      <c r="I10" s="118" t="s">
        <v>177</v>
      </c>
      <c r="J10" s="118" t="s">
        <v>178</v>
      </c>
      <c r="K10" s="118" t="s">
        <v>179</v>
      </c>
      <c r="L10" s="118" t="s">
        <v>180</v>
      </c>
      <c r="M10" s="118" t="s">
        <v>181</v>
      </c>
      <c r="N10" s="118" t="s">
        <v>182</v>
      </c>
      <c r="O10" s="118" t="s">
        <v>183</v>
      </c>
      <c r="P10" s="118" t="s">
        <v>184</v>
      </c>
      <c r="Q10" s="118" t="s">
        <v>185</v>
      </c>
      <c r="R10" s="118" t="s">
        <v>186</v>
      </c>
      <c r="S10" s="118" t="s">
        <v>187</v>
      </c>
      <c r="T10" s="118" t="s">
        <v>188</v>
      </c>
      <c r="U10" s="118" t="s">
        <v>189</v>
      </c>
      <c r="V10" s="118" t="s">
        <v>190</v>
      </c>
      <c r="W10" s="118" t="s">
        <v>191</v>
      </c>
      <c r="X10" s="118" t="s">
        <v>192</v>
      </c>
      <c r="Y10" s="118" t="s">
        <v>193</v>
      </c>
      <c r="Z10" s="118" t="s">
        <v>194</v>
      </c>
      <c r="AA10" s="118" t="s">
        <v>195</v>
      </c>
      <c r="AB10" s="118" t="s">
        <v>196</v>
      </c>
      <c r="AC10" s="118" t="s">
        <v>197</v>
      </c>
      <c r="AD10" s="118" t="s">
        <v>198</v>
      </c>
      <c r="AE10" s="118" t="s">
        <v>199</v>
      </c>
      <c r="AF10" s="118" t="s">
        <v>200</v>
      </c>
      <c r="AG10" s="118" t="s">
        <v>201</v>
      </c>
      <c r="AH10" s="118" t="s">
        <v>202</v>
      </c>
      <c r="AI10" s="118" t="s">
        <v>203</v>
      </c>
      <c r="AJ10" s="118" t="s">
        <v>204</v>
      </c>
      <c r="AK10" s="118" t="s">
        <v>205</v>
      </c>
      <c r="AL10" s="118" t="s">
        <v>206</v>
      </c>
      <c r="AM10" s="118" t="s">
        <v>207</v>
      </c>
      <c r="AN10" s="118" t="s">
        <v>208</v>
      </c>
      <c r="AO10" s="118" t="s">
        <v>209</v>
      </c>
      <c r="AP10" s="118" t="s">
        <v>210</v>
      </c>
      <c r="AQ10" s="118" t="s">
        <v>211</v>
      </c>
      <c r="AR10" s="118" t="s">
        <v>212</v>
      </c>
      <c r="AS10" s="118" t="s">
        <v>213</v>
      </c>
      <c r="AT10" s="118" t="s">
        <v>214</v>
      </c>
      <c r="AU10" s="118" t="s">
        <v>215</v>
      </c>
      <c r="AV10" s="118" t="s">
        <v>216</v>
      </c>
      <c r="AW10" s="118" t="s">
        <v>217</v>
      </c>
    </row>
    <row r="11" spans="1:50" ht="13.5" customHeight="1" x14ac:dyDescent="0.2">
      <c r="A11" s="117" t="s">
        <v>218</v>
      </c>
      <c r="B11" s="118">
        <v>218806</v>
      </c>
      <c r="C11" s="118">
        <v>151853</v>
      </c>
      <c r="D11" s="118">
        <v>221849</v>
      </c>
      <c r="E11" s="118">
        <v>155085</v>
      </c>
      <c r="F11" s="118">
        <v>191986</v>
      </c>
      <c r="G11" s="118">
        <v>172658</v>
      </c>
      <c r="H11" s="118">
        <v>416250</v>
      </c>
      <c r="I11" s="118">
        <v>480450</v>
      </c>
      <c r="J11" s="118">
        <v>173218</v>
      </c>
      <c r="K11" s="118">
        <v>169405</v>
      </c>
      <c r="L11" s="118">
        <v>355794</v>
      </c>
      <c r="M11" s="118">
        <v>414950</v>
      </c>
      <c r="N11" s="118">
        <v>285193</v>
      </c>
      <c r="O11" s="118">
        <v>314691</v>
      </c>
      <c r="P11" s="118">
        <v>301829</v>
      </c>
      <c r="Q11" s="118">
        <v>338737</v>
      </c>
      <c r="R11" s="118">
        <v>464878</v>
      </c>
      <c r="S11" s="118">
        <v>381517</v>
      </c>
      <c r="T11" s="118">
        <v>355950</v>
      </c>
      <c r="U11" s="118">
        <v>372004</v>
      </c>
      <c r="V11" s="118">
        <v>443333</v>
      </c>
      <c r="W11" s="118">
        <v>428590</v>
      </c>
      <c r="X11" s="118">
        <v>326433</v>
      </c>
      <c r="Y11" s="118">
        <v>341752</v>
      </c>
      <c r="Z11" s="118">
        <v>258878</v>
      </c>
      <c r="AA11" s="118">
        <v>413787</v>
      </c>
      <c r="AB11" s="118">
        <v>244774</v>
      </c>
      <c r="AC11" s="118">
        <v>412352</v>
      </c>
      <c r="AD11" s="118">
        <v>476803</v>
      </c>
      <c r="AE11" s="118">
        <v>443220</v>
      </c>
      <c r="AF11" s="118">
        <v>363008</v>
      </c>
      <c r="AG11" s="118">
        <v>402300</v>
      </c>
      <c r="AH11" s="118">
        <v>464326</v>
      </c>
      <c r="AI11" s="118">
        <v>421221</v>
      </c>
      <c r="AJ11" s="118">
        <v>345486</v>
      </c>
      <c r="AK11" s="118">
        <v>402792</v>
      </c>
      <c r="AL11" s="118">
        <v>367967</v>
      </c>
      <c r="AM11" s="118">
        <v>303946</v>
      </c>
      <c r="AN11" s="118">
        <v>374417</v>
      </c>
      <c r="AO11" s="118">
        <v>305302</v>
      </c>
      <c r="AP11" s="118">
        <v>418509</v>
      </c>
      <c r="AQ11" s="118">
        <v>355350</v>
      </c>
      <c r="AR11" s="118">
        <v>311999</v>
      </c>
      <c r="AS11" s="118">
        <v>248138</v>
      </c>
      <c r="AT11" s="118">
        <v>418384</v>
      </c>
      <c r="AU11" s="118">
        <v>337442</v>
      </c>
      <c r="AV11" s="118">
        <v>306969</v>
      </c>
      <c r="AW11" s="118">
        <v>229137</v>
      </c>
    </row>
    <row r="12" spans="1:50" ht="13.5" customHeight="1" x14ac:dyDescent="0.2">
      <c r="A12" s="117" t="s">
        <v>219</v>
      </c>
      <c r="B12" s="118">
        <v>219598</v>
      </c>
      <c r="C12" s="118">
        <v>152433</v>
      </c>
      <c r="D12" s="118">
        <v>222643</v>
      </c>
      <c r="E12" s="118">
        <v>155667</v>
      </c>
      <c r="F12" s="118">
        <v>192621</v>
      </c>
      <c r="G12" s="118">
        <v>173274</v>
      </c>
      <c r="H12" s="118">
        <v>416761</v>
      </c>
      <c r="I12" s="118">
        <v>481064</v>
      </c>
      <c r="J12" s="118">
        <v>173838</v>
      </c>
      <c r="K12" s="118">
        <v>170021</v>
      </c>
      <c r="L12" s="118">
        <v>356320</v>
      </c>
      <c r="M12" s="118">
        <v>415567</v>
      </c>
      <c r="N12" s="118">
        <v>285717</v>
      </c>
      <c r="O12" s="118">
        <v>315179</v>
      </c>
      <c r="P12" s="118">
        <v>302400</v>
      </c>
      <c r="Q12" s="118">
        <v>339234</v>
      </c>
      <c r="R12" s="118">
        <v>465514</v>
      </c>
      <c r="S12" s="118">
        <v>382145</v>
      </c>
      <c r="T12" s="118">
        <v>356441</v>
      </c>
      <c r="U12" s="118">
        <v>372592</v>
      </c>
      <c r="V12" s="118">
        <v>443951</v>
      </c>
      <c r="W12" s="118">
        <v>429199</v>
      </c>
      <c r="X12" s="118">
        <v>327003</v>
      </c>
      <c r="Y12" s="118">
        <v>342226</v>
      </c>
      <c r="Z12" s="118">
        <v>259284</v>
      </c>
      <c r="AA12" s="118">
        <v>414414</v>
      </c>
      <c r="AB12" s="118">
        <v>245183</v>
      </c>
      <c r="AC12" s="118">
        <v>412979</v>
      </c>
      <c r="AD12" s="118">
        <v>477513</v>
      </c>
      <c r="AE12" s="118">
        <v>443888</v>
      </c>
      <c r="AF12" s="118">
        <v>363572</v>
      </c>
      <c r="AG12" s="118">
        <v>402923</v>
      </c>
      <c r="AH12" s="118">
        <v>465018</v>
      </c>
      <c r="AI12" s="118">
        <v>421854</v>
      </c>
      <c r="AJ12" s="118">
        <v>346026</v>
      </c>
      <c r="AK12" s="118">
        <v>403426</v>
      </c>
      <c r="AL12" s="118">
        <v>368533</v>
      </c>
      <c r="AM12" s="118">
        <v>304417</v>
      </c>
      <c r="AN12" s="118">
        <v>374989</v>
      </c>
      <c r="AO12" s="118">
        <v>305769</v>
      </c>
      <c r="AP12" s="118">
        <v>419156</v>
      </c>
      <c r="AQ12" s="118">
        <v>355925</v>
      </c>
      <c r="AR12" s="118">
        <v>312504</v>
      </c>
      <c r="AS12" s="118">
        <v>248733</v>
      </c>
      <c r="AT12" s="118">
        <v>419036</v>
      </c>
      <c r="AU12" s="118">
        <v>337992</v>
      </c>
      <c r="AV12" s="118">
        <v>307471</v>
      </c>
      <c r="AW12" s="118">
        <v>229705</v>
      </c>
    </row>
    <row r="13" spans="1:50" ht="13.5" customHeight="1" x14ac:dyDescent="0.2">
      <c r="A13" s="117" t="s">
        <v>220</v>
      </c>
      <c r="B13" s="118">
        <v>220392</v>
      </c>
      <c r="C13" s="118">
        <v>153013</v>
      </c>
      <c r="D13" s="118">
        <v>223439</v>
      </c>
      <c r="E13" s="118">
        <v>156249</v>
      </c>
      <c r="F13" s="118">
        <v>193256</v>
      </c>
      <c r="G13" s="118">
        <v>173888</v>
      </c>
      <c r="H13" s="118">
        <v>417273</v>
      </c>
      <c r="I13" s="118">
        <v>481676</v>
      </c>
      <c r="J13" s="118">
        <v>174458</v>
      </c>
      <c r="K13" s="118">
        <v>170635</v>
      </c>
      <c r="L13" s="118">
        <v>356847</v>
      </c>
      <c r="M13" s="118">
        <v>416184</v>
      </c>
      <c r="N13" s="118">
        <v>286242</v>
      </c>
      <c r="O13" s="118">
        <v>315667</v>
      </c>
      <c r="P13" s="118">
        <v>302971</v>
      </c>
      <c r="Q13" s="118">
        <v>339733</v>
      </c>
      <c r="R13" s="118">
        <v>466151</v>
      </c>
      <c r="S13" s="118">
        <v>382772</v>
      </c>
      <c r="T13" s="118">
        <v>356930</v>
      </c>
      <c r="U13" s="118">
        <v>373179</v>
      </c>
      <c r="V13" s="118">
        <v>444569</v>
      </c>
      <c r="W13" s="118">
        <v>429807</v>
      </c>
      <c r="X13" s="118">
        <v>327573</v>
      </c>
      <c r="Y13" s="118">
        <v>342699</v>
      </c>
      <c r="Z13" s="118">
        <v>259689</v>
      </c>
      <c r="AA13" s="118">
        <v>415040</v>
      </c>
      <c r="AB13" s="118">
        <v>245592</v>
      </c>
      <c r="AC13" s="118">
        <v>413604</v>
      </c>
      <c r="AD13" s="118">
        <v>478222</v>
      </c>
      <c r="AE13" s="118">
        <v>444557</v>
      </c>
      <c r="AF13" s="118">
        <v>364138</v>
      </c>
      <c r="AG13" s="118">
        <v>403546</v>
      </c>
      <c r="AH13" s="118">
        <v>465710</v>
      </c>
      <c r="AI13" s="118">
        <v>422488</v>
      </c>
      <c r="AJ13" s="118">
        <v>346566</v>
      </c>
      <c r="AK13" s="118">
        <v>404060</v>
      </c>
      <c r="AL13" s="118">
        <v>369097</v>
      </c>
      <c r="AM13" s="118">
        <v>304885</v>
      </c>
      <c r="AN13" s="118">
        <v>375560</v>
      </c>
      <c r="AO13" s="118">
        <v>306235</v>
      </c>
      <c r="AP13" s="118">
        <v>419802</v>
      </c>
      <c r="AQ13" s="118">
        <v>356498</v>
      </c>
      <c r="AR13" s="118">
        <v>313006</v>
      </c>
      <c r="AS13" s="118">
        <v>249329</v>
      </c>
      <c r="AT13" s="118">
        <v>419686</v>
      </c>
      <c r="AU13" s="118">
        <v>338540</v>
      </c>
      <c r="AV13" s="118">
        <v>307970</v>
      </c>
      <c r="AW13" s="118">
        <v>230275</v>
      </c>
    </row>
    <row r="14" spans="1:50" ht="13.5" customHeight="1" x14ac:dyDescent="0.2">
      <c r="A14" s="117" t="s">
        <v>221</v>
      </c>
      <c r="B14" s="118">
        <v>221187</v>
      </c>
      <c r="C14" s="118">
        <v>153591</v>
      </c>
      <c r="D14" s="118">
        <v>224235</v>
      </c>
      <c r="E14" s="118">
        <v>156829</v>
      </c>
      <c r="F14" s="118">
        <v>193890</v>
      </c>
      <c r="G14" s="118">
        <v>174499</v>
      </c>
      <c r="H14" s="118">
        <v>417787</v>
      </c>
      <c r="I14" s="118">
        <v>482292</v>
      </c>
      <c r="J14" s="118">
        <v>175078</v>
      </c>
      <c r="K14" s="118">
        <v>171246</v>
      </c>
      <c r="L14" s="118">
        <v>357377</v>
      </c>
      <c r="M14" s="118">
        <v>416804</v>
      </c>
      <c r="N14" s="118">
        <v>286768</v>
      </c>
      <c r="O14" s="118">
        <v>316156</v>
      </c>
      <c r="P14" s="118">
        <v>303545</v>
      </c>
      <c r="Q14" s="118">
        <v>340232</v>
      </c>
      <c r="R14" s="118">
        <v>466788</v>
      </c>
      <c r="S14" s="118">
        <v>383400</v>
      </c>
      <c r="T14" s="118">
        <v>357422</v>
      </c>
      <c r="U14" s="118">
        <v>373770</v>
      </c>
      <c r="V14" s="118">
        <v>445187</v>
      </c>
      <c r="W14" s="118">
        <v>430415</v>
      </c>
      <c r="X14" s="118">
        <v>328147</v>
      </c>
      <c r="Y14" s="118">
        <v>343174</v>
      </c>
      <c r="Z14" s="118">
        <v>260094</v>
      </c>
      <c r="AA14" s="118">
        <v>415666</v>
      </c>
      <c r="AB14" s="118">
        <v>246001</v>
      </c>
      <c r="AC14" s="118">
        <v>414232</v>
      </c>
      <c r="AD14" s="118">
        <v>478933</v>
      </c>
      <c r="AE14" s="118">
        <v>445228</v>
      </c>
      <c r="AF14" s="118">
        <v>364704</v>
      </c>
      <c r="AG14" s="118">
        <v>404173</v>
      </c>
      <c r="AH14" s="118">
        <v>466404</v>
      </c>
      <c r="AI14" s="118">
        <v>423124</v>
      </c>
      <c r="AJ14" s="118">
        <v>347107</v>
      </c>
      <c r="AK14" s="118">
        <v>404697</v>
      </c>
      <c r="AL14" s="118">
        <v>369666</v>
      </c>
      <c r="AM14" s="118">
        <v>305358</v>
      </c>
      <c r="AN14" s="118">
        <v>376135</v>
      </c>
      <c r="AO14" s="118">
        <v>306704</v>
      </c>
      <c r="AP14" s="118">
        <v>420452</v>
      </c>
      <c r="AQ14" s="118">
        <v>357073</v>
      </c>
      <c r="AR14" s="118">
        <v>313512</v>
      </c>
      <c r="AS14" s="118">
        <v>249927</v>
      </c>
      <c r="AT14" s="118">
        <v>420340</v>
      </c>
      <c r="AU14" s="118">
        <v>339088</v>
      </c>
      <c r="AV14" s="118">
        <v>308472</v>
      </c>
      <c r="AW14" s="118">
        <v>230845</v>
      </c>
    </row>
    <row r="15" spans="1:50" ht="13.5" customHeight="1" x14ac:dyDescent="0.2">
      <c r="A15" s="117" t="s">
        <v>222</v>
      </c>
      <c r="B15" s="118">
        <v>221976</v>
      </c>
      <c r="C15" s="118">
        <v>154164</v>
      </c>
      <c r="D15" s="118">
        <v>225025</v>
      </c>
      <c r="E15" s="118">
        <v>157404</v>
      </c>
      <c r="F15" s="118">
        <v>194516</v>
      </c>
      <c r="G15" s="118">
        <v>175101</v>
      </c>
      <c r="H15" s="118">
        <v>418298</v>
      </c>
      <c r="I15" s="118">
        <v>482905</v>
      </c>
      <c r="J15" s="118">
        <v>175689</v>
      </c>
      <c r="K15" s="118">
        <v>171848</v>
      </c>
      <c r="L15" s="118">
        <v>357904</v>
      </c>
      <c r="M15" s="118">
        <v>417421</v>
      </c>
      <c r="N15" s="118">
        <v>287286</v>
      </c>
      <c r="O15" s="118">
        <v>316645</v>
      </c>
      <c r="P15" s="118">
        <v>304124</v>
      </c>
      <c r="Q15" s="118">
        <v>340731</v>
      </c>
      <c r="R15" s="118">
        <v>467423</v>
      </c>
      <c r="S15" s="118">
        <v>384026</v>
      </c>
      <c r="T15" s="118">
        <v>357912</v>
      </c>
      <c r="U15" s="118">
        <v>374357</v>
      </c>
      <c r="V15" s="118">
        <v>445804</v>
      </c>
      <c r="W15" s="118">
        <v>431021</v>
      </c>
      <c r="X15" s="118">
        <v>328717</v>
      </c>
      <c r="Y15" s="118">
        <v>343649</v>
      </c>
      <c r="Z15" s="118">
        <v>260500</v>
      </c>
      <c r="AA15" s="118">
        <v>416292</v>
      </c>
      <c r="AB15" s="118">
        <v>246410</v>
      </c>
      <c r="AC15" s="118">
        <v>414857</v>
      </c>
      <c r="AD15" s="118">
        <v>479642</v>
      </c>
      <c r="AE15" s="118">
        <v>445898</v>
      </c>
      <c r="AF15" s="118">
        <v>365268</v>
      </c>
      <c r="AG15" s="118">
        <v>404798</v>
      </c>
      <c r="AH15" s="118">
        <v>467095</v>
      </c>
      <c r="AI15" s="118">
        <v>423758</v>
      </c>
      <c r="AJ15" s="118">
        <v>347647</v>
      </c>
      <c r="AK15" s="118">
        <v>405330</v>
      </c>
      <c r="AL15" s="118">
        <v>370234</v>
      </c>
      <c r="AM15" s="118">
        <v>305828</v>
      </c>
      <c r="AN15" s="118">
        <v>376708</v>
      </c>
      <c r="AO15" s="118">
        <v>307172</v>
      </c>
      <c r="AP15" s="118">
        <v>421101</v>
      </c>
      <c r="AQ15" s="118">
        <v>357647</v>
      </c>
      <c r="AR15" s="118">
        <v>314016</v>
      </c>
      <c r="AS15" s="118">
        <v>250520</v>
      </c>
      <c r="AT15" s="118">
        <v>420994</v>
      </c>
      <c r="AU15" s="118">
        <v>339637</v>
      </c>
      <c r="AV15" s="118">
        <v>308974</v>
      </c>
      <c r="AW15" s="118">
        <v>231412</v>
      </c>
    </row>
    <row r="16" spans="1:50" ht="13.5" customHeight="1" x14ac:dyDescent="0.2">
      <c r="A16" s="117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</row>
    <row r="17" spans="1:49" ht="13.5" customHeight="1" x14ac:dyDescent="0.2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</row>
    <row r="18" spans="1:49" ht="13.5" customHeight="1" x14ac:dyDescent="0.2">
      <c r="A18" s="117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</row>
    <row r="19" spans="1:49" ht="13.5" customHeight="1" x14ac:dyDescent="0.2">
      <c r="A19" s="117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</row>
    <row r="20" spans="1:49" ht="13.5" customHeight="1" x14ac:dyDescent="0.2">
      <c r="A20" s="117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</row>
    <row r="21" spans="1:49" ht="13.5" customHeight="1" x14ac:dyDescent="0.2">
      <c r="A21" s="117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</row>
    <row r="22" spans="1:49" ht="13.5" customHeight="1" x14ac:dyDescent="0.2">
      <c r="A22" s="117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</row>
    <row r="23" spans="1:49" ht="13.5" customHeight="1" x14ac:dyDescent="0.2">
      <c r="A23" s="117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</row>
    <row r="24" spans="1:49" ht="13.5" customHeight="1" x14ac:dyDescent="0.2">
      <c r="A24" s="117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</row>
    <row r="25" spans="1:49" ht="13.5" customHeight="1" x14ac:dyDescent="0.2">
      <c r="A25" s="117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</row>
    <row r="26" spans="1:49" ht="13.5" customHeight="1" x14ac:dyDescent="0.2">
      <c r="A26" s="117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</row>
    <row r="27" spans="1:49" ht="13.5" customHeight="1" x14ac:dyDescent="0.2">
      <c r="A27" s="117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</row>
    <row r="28" spans="1:49" ht="13.5" customHeight="1" x14ac:dyDescent="0.2">
      <c r="A28" s="117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</row>
    <row r="29" spans="1:49" ht="13.5" customHeight="1" x14ac:dyDescent="0.2">
      <c r="A29" s="117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</row>
    <row r="30" spans="1:49" ht="13.5" customHeight="1" x14ac:dyDescent="0.2">
      <c r="A30" s="117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</row>
    <row r="31" spans="1:49" ht="13.5" customHeight="1" x14ac:dyDescent="0.2">
      <c r="A31" s="119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</row>
    <row r="32" spans="1:49" ht="13.5" customHeight="1" x14ac:dyDescent="0.2">
      <c r="A32" s="117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</row>
    <row r="33" spans="1:49" ht="13.5" customHeight="1" x14ac:dyDescent="0.2">
      <c r="A33" s="117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</row>
    <row r="34" spans="1:49" ht="13.5" customHeight="1" x14ac:dyDescent="0.2">
      <c r="A34" s="117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</row>
    <row r="35" spans="1:49" ht="13.5" customHeight="1" x14ac:dyDescent="0.2">
      <c r="A35" s="117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</row>
    <row r="36" spans="1:49" ht="13.5" customHeight="1" x14ac:dyDescent="0.2">
      <c r="A36" s="117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</row>
    <row r="37" spans="1:49" ht="13.5" customHeight="1" x14ac:dyDescent="0.2">
      <c r="A37" s="117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</row>
    <row r="38" spans="1:49" ht="13.5" customHeight="1" x14ac:dyDescent="0.2">
      <c r="A38" s="117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</row>
    <row r="39" spans="1:49" ht="13.5" customHeight="1" x14ac:dyDescent="0.2">
      <c r="A39" s="117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</row>
    <row r="40" spans="1:49" ht="13.5" customHeight="1" x14ac:dyDescent="0.2">
      <c r="A40" s="117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</row>
    <row r="41" spans="1:49" ht="13.5" customHeight="1" x14ac:dyDescent="0.2">
      <c r="A41" s="117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</row>
    <row r="42" spans="1:49" x14ac:dyDescent="0.2">
      <c r="H42" s="121" t="e">
        <f>#REF!-#REF!</f>
        <v>#REF!</v>
      </c>
    </row>
    <row r="50" spans="1:59" ht="33.75" customHeight="1" x14ac:dyDescent="0.2">
      <c r="H50" s="121" t="e">
        <f>#REF!-#REF!</f>
        <v>#REF!</v>
      </c>
      <c r="R50" s="109" t="s">
        <v>136</v>
      </c>
      <c r="S50" s="110" t="s">
        <v>137</v>
      </c>
      <c r="T50" s="110" t="s">
        <v>138</v>
      </c>
      <c r="U50" s="110" t="s">
        <v>139</v>
      </c>
      <c r="V50" s="109" t="s">
        <v>140</v>
      </c>
      <c r="BA50" s="238">
        <v>201</v>
      </c>
      <c r="BB50" s="239"/>
      <c r="BC50" s="239"/>
      <c r="BD50" s="240">
        <v>202</v>
      </c>
      <c r="BE50" s="239"/>
      <c r="BF50" s="239"/>
    </row>
    <row r="51" spans="1:59" ht="22.5" customHeight="1" x14ac:dyDescent="0.2">
      <c r="H51" s="121"/>
      <c r="R51" s="115" t="s">
        <v>168</v>
      </c>
      <c r="S51" s="116" t="s">
        <v>168</v>
      </c>
      <c r="T51" s="116" t="s">
        <v>168</v>
      </c>
      <c r="U51" s="116" t="s">
        <v>168</v>
      </c>
      <c r="V51" s="115" t="s">
        <v>168</v>
      </c>
      <c r="AX51" s="123" t="s">
        <v>119</v>
      </c>
      <c r="AY51" s="124">
        <v>201</v>
      </c>
      <c r="AZ51" s="124">
        <v>202</v>
      </c>
      <c r="BA51" s="125" t="s">
        <v>223</v>
      </c>
      <c r="BB51" s="125" t="s">
        <v>224</v>
      </c>
      <c r="BC51" s="125" t="s">
        <v>225</v>
      </c>
      <c r="BD51" s="125" t="s">
        <v>223</v>
      </c>
      <c r="BE51" s="125" t="s">
        <v>224</v>
      </c>
      <c r="BF51" s="125" t="s">
        <v>225</v>
      </c>
      <c r="BG51" s="125" t="s">
        <v>68</v>
      </c>
    </row>
    <row r="52" spans="1:59" x14ac:dyDescent="0.2">
      <c r="A52" s="106" t="str">
        <f t="shared" ref="A52:A82" si="0">A10</f>
        <v>2018/06/01 00:00:00</v>
      </c>
      <c r="B52" s="106" t="e">
        <f t="shared" ref="B52:AW52" si="1">B11-B10</f>
        <v>#VALUE!</v>
      </c>
      <c r="C52" s="106" t="e">
        <f t="shared" si="1"/>
        <v>#VALUE!</v>
      </c>
      <c r="D52" s="106" t="e">
        <f t="shared" si="1"/>
        <v>#VALUE!</v>
      </c>
      <c r="E52" s="106" t="e">
        <f t="shared" si="1"/>
        <v>#VALUE!</v>
      </c>
      <c r="F52" s="106" t="e">
        <f t="shared" si="1"/>
        <v>#VALUE!</v>
      </c>
      <c r="G52" s="106" t="e">
        <f t="shared" si="1"/>
        <v>#VALUE!</v>
      </c>
      <c r="H52" s="106" t="e">
        <f t="shared" si="1"/>
        <v>#VALUE!</v>
      </c>
      <c r="I52" s="106" t="e">
        <f t="shared" si="1"/>
        <v>#VALUE!</v>
      </c>
      <c r="J52" s="106" t="e">
        <f t="shared" si="1"/>
        <v>#VALUE!</v>
      </c>
      <c r="K52" s="106" t="e">
        <f t="shared" si="1"/>
        <v>#VALUE!</v>
      </c>
      <c r="L52" s="106" t="e">
        <f t="shared" si="1"/>
        <v>#VALUE!</v>
      </c>
      <c r="M52" s="106" t="e">
        <f t="shared" si="1"/>
        <v>#VALUE!</v>
      </c>
      <c r="N52" s="106" t="e">
        <f t="shared" si="1"/>
        <v>#VALUE!</v>
      </c>
      <c r="O52" s="106" t="e">
        <f t="shared" si="1"/>
        <v>#VALUE!</v>
      </c>
      <c r="P52" s="106" t="e">
        <f t="shared" si="1"/>
        <v>#VALUE!</v>
      </c>
      <c r="Q52" s="106" t="e">
        <f t="shared" si="1"/>
        <v>#VALUE!</v>
      </c>
      <c r="R52" s="106" t="e">
        <f t="shared" si="1"/>
        <v>#VALUE!</v>
      </c>
      <c r="S52" s="106" t="e">
        <f t="shared" si="1"/>
        <v>#VALUE!</v>
      </c>
      <c r="T52" s="106" t="e">
        <f t="shared" si="1"/>
        <v>#VALUE!</v>
      </c>
      <c r="U52" s="106" t="e">
        <f t="shared" si="1"/>
        <v>#VALUE!</v>
      </c>
      <c r="V52" s="106" t="e">
        <f t="shared" si="1"/>
        <v>#VALUE!</v>
      </c>
      <c r="W52" s="106" t="e">
        <f t="shared" si="1"/>
        <v>#VALUE!</v>
      </c>
      <c r="X52" s="106" t="e">
        <f t="shared" si="1"/>
        <v>#VALUE!</v>
      </c>
      <c r="Y52" s="106" t="e">
        <f t="shared" si="1"/>
        <v>#VALUE!</v>
      </c>
      <c r="Z52" s="126" t="e">
        <f t="shared" si="1"/>
        <v>#VALUE!</v>
      </c>
      <c r="AA52" s="126" t="e">
        <f t="shared" si="1"/>
        <v>#VALUE!</v>
      </c>
      <c r="AB52" s="126" t="e">
        <f t="shared" si="1"/>
        <v>#VALUE!</v>
      </c>
      <c r="AC52" s="126" t="e">
        <f t="shared" si="1"/>
        <v>#VALUE!</v>
      </c>
      <c r="AD52" s="126" t="e">
        <f t="shared" si="1"/>
        <v>#VALUE!</v>
      </c>
      <c r="AE52" s="126" t="e">
        <f t="shared" si="1"/>
        <v>#VALUE!</v>
      </c>
      <c r="AF52" s="126" t="e">
        <f t="shared" si="1"/>
        <v>#VALUE!</v>
      </c>
      <c r="AG52" s="126" t="e">
        <f t="shared" si="1"/>
        <v>#VALUE!</v>
      </c>
      <c r="AH52" s="126" t="e">
        <f t="shared" si="1"/>
        <v>#VALUE!</v>
      </c>
      <c r="AI52" s="126" t="e">
        <f t="shared" si="1"/>
        <v>#VALUE!</v>
      </c>
      <c r="AJ52" s="126" t="e">
        <f t="shared" si="1"/>
        <v>#VALUE!</v>
      </c>
      <c r="AK52" s="126" t="e">
        <f t="shared" si="1"/>
        <v>#VALUE!</v>
      </c>
      <c r="AL52" s="106" t="e">
        <f t="shared" si="1"/>
        <v>#VALUE!</v>
      </c>
      <c r="AM52" s="106" t="e">
        <f t="shared" si="1"/>
        <v>#VALUE!</v>
      </c>
      <c r="AN52" s="106" t="e">
        <f t="shared" si="1"/>
        <v>#VALUE!</v>
      </c>
      <c r="AO52" s="106" t="e">
        <f t="shared" si="1"/>
        <v>#VALUE!</v>
      </c>
      <c r="AP52" s="106" t="e">
        <f t="shared" si="1"/>
        <v>#VALUE!</v>
      </c>
      <c r="AQ52" s="106" t="e">
        <f t="shared" si="1"/>
        <v>#VALUE!</v>
      </c>
      <c r="AR52" s="106" t="e">
        <f t="shared" si="1"/>
        <v>#VALUE!</v>
      </c>
      <c r="AS52" s="106" t="e">
        <f t="shared" si="1"/>
        <v>#VALUE!</v>
      </c>
      <c r="AT52" s="106" t="e">
        <f t="shared" si="1"/>
        <v>#VALUE!</v>
      </c>
      <c r="AU52" s="106" t="e">
        <f t="shared" si="1"/>
        <v>#VALUE!</v>
      </c>
      <c r="AV52" s="106" t="e">
        <f t="shared" si="1"/>
        <v>#VALUE!</v>
      </c>
      <c r="AW52" s="106" t="e">
        <f t="shared" si="1"/>
        <v>#VALUE!</v>
      </c>
      <c r="AX52" s="106" t="e">
        <f t="shared" ref="AX52:AX82" si="2">SUM(B52:AW52)</f>
        <v>#VALUE!</v>
      </c>
      <c r="AY52" s="106" t="e">
        <f t="shared" ref="AY52:AY82" si="3">SUM(Z52:AW52)</f>
        <v>#VALUE!</v>
      </c>
      <c r="AZ52" s="106" t="e">
        <f t="shared" ref="AZ52:AZ82" si="4">SUM(B52:Y52)</f>
        <v>#VALUE!</v>
      </c>
      <c r="BA52" s="106" t="e">
        <f t="shared" ref="BA52:BA82" si="5">AB52+AC52+AD52+AE52+AF52+AG52+AN52+AO52+AP52+AQ52+AR52+AS52</f>
        <v>#VALUE!</v>
      </c>
      <c r="BB52" s="106" t="e">
        <f t="shared" ref="BB52:BB82" si="6">Z52+AA52+AH52+AI52+AJ52+AK52+AL52+AM52+AT52+AU52+AV52+AW52</f>
        <v>#VALUE!</v>
      </c>
      <c r="BC52" s="106" t="e">
        <f t="shared" ref="BC52:BC82" si="7">BA52-BB52</f>
        <v>#VALUE!</v>
      </c>
      <c r="BD52" s="106" t="e">
        <f t="shared" ref="BD52:BD82" si="8">D52+E52+F52+G52+H52+I52+P52+Q52+R52+S52+T52+U52</f>
        <v>#VALUE!</v>
      </c>
      <c r="BE52" s="106" t="e">
        <f t="shared" ref="BE52:BE82" si="9">B52+C52+J52+K52+L52+M52+N52+O52+V52+W52+X52+Y52</f>
        <v>#VALUE!</v>
      </c>
      <c r="BF52" s="106" t="e">
        <f t="shared" ref="BF52:BF82" si="10">BD52-BE52</f>
        <v>#VALUE!</v>
      </c>
      <c r="BG52" s="106" t="e">
        <f t="shared" ref="BG52:BG82" si="11">BA52+BB52+BD52+BE52</f>
        <v>#VALUE!</v>
      </c>
    </row>
    <row r="53" spans="1:59" x14ac:dyDescent="0.2">
      <c r="A53" s="106" t="str">
        <f t="shared" si="0"/>
        <v>2018/06/02 00:00:00</v>
      </c>
      <c r="B53" s="106">
        <f t="shared" ref="B53:AW53" si="12">B12-B11</f>
        <v>792</v>
      </c>
      <c r="C53" s="106">
        <f t="shared" si="12"/>
        <v>580</v>
      </c>
      <c r="D53" s="106">
        <f t="shared" si="12"/>
        <v>794</v>
      </c>
      <c r="E53" s="106">
        <f t="shared" si="12"/>
        <v>582</v>
      </c>
      <c r="F53" s="106">
        <f t="shared" si="12"/>
        <v>635</v>
      </c>
      <c r="G53" s="106">
        <f t="shared" si="12"/>
        <v>616</v>
      </c>
      <c r="H53" s="106">
        <f t="shared" si="12"/>
        <v>511</v>
      </c>
      <c r="I53" s="106">
        <f t="shared" si="12"/>
        <v>614</v>
      </c>
      <c r="J53" s="106">
        <f t="shared" si="12"/>
        <v>620</v>
      </c>
      <c r="K53" s="106">
        <f t="shared" si="12"/>
        <v>616</v>
      </c>
      <c r="L53" s="106">
        <f t="shared" si="12"/>
        <v>526</v>
      </c>
      <c r="M53" s="106">
        <f t="shared" si="12"/>
        <v>617</v>
      </c>
      <c r="N53" s="106">
        <f t="shared" si="12"/>
        <v>524</v>
      </c>
      <c r="O53" s="106">
        <f t="shared" si="12"/>
        <v>488</v>
      </c>
      <c r="P53" s="106">
        <f t="shared" si="12"/>
        <v>571</v>
      </c>
      <c r="Q53" s="106">
        <f t="shared" si="12"/>
        <v>497</v>
      </c>
      <c r="R53" s="106">
        <f t="shared" si="12"/>
        <v>636</v>
      </c>
      <c r="S53" s="106">
        <f t="shared" si="12"/>
        <v>628</v>
      </c>
      <c r="T53" s="106">
        <f t="shared" si="12"/>
        <v>491</v>
      </c>
      <c r="U53" s="106">
        <f t="shared" si="12"/>
        <v>588</v>
      </c>
      <c r="V53" s="106">
        <f t="shared" si="12"/>
        <v>618</v>
      </c>
      <c r="W53" s="106">
        <f t="shared" si="12"/>
        <v>609</v>
      </c>
      <c r="X53" s="106">
        <f t="shared" si="12"/>
        <v>570</v>
      </c>
      <c r="Y53" s="106">
        <f t="shared" si="12"/>
        <v>474</v>
      </c>
      <c r="Z53" s="126">
        <f t="shared" si="12"/>
        <v>406</v>
      </c>
      <c r="AA53" s="126">
        <f t="shared" si="12"/>
        <v>627</v>
      </c>
      <c r="AB53" s="126">
        <f t="shared" si="12"/>
        <v>409</v>
      </c>
      <c r="AC53" s="126">
        <f t="shared" si="12"/>
        <v>627</v>
      </c>
      <c r="AD53" s="126">
        <f t="shared" si="12"/>
        <v>710</v>
      </c>
      <c r="AE53" s="126">
        <f t="shared" si="12"/>
        <v>668</v>
      </c>
      <c r="AF53" s="126">
        <f t="shared" si="12"/>
        <v>564</v>
      </c>
      <c r="AG53" s="126">
        <f t="shared" si="12"/>
        <v>623</v>
      </c>
      <c r="AH53" s="126">
        <f t="shared" si="12"/>
        <v>692</v>
      </c>
      <c r="AI53" s="126">
        <f t="shared" si="12"/>
        <v>633</v>
      </c>
      <c r="AJ53" s="126">
        <f t="shared" si="12"/>
        <v>540</v>
      </c>
      <c r="AK53" s="126">
        <f t="shared" si="12"/>
        <v>634</v>
      </c>
      <c r="AL53" s="106">
        <f t="shared" si="12"/>
        <v>566</v>
      </c>
      <c r="AM53" s="106">
        <f t="shared" si="12"/>
        <v>471</v>
      </c>
      <c r="AN53" s="106">
        <f t="shared" si="12"/>
        <v>572</v>
      </c>
      <c r="AO53" s="106">
        <f t="shared" si="12"/>
        <v>467</v>
      </c>
      <c r="AP53" s="106">
        <f t="shared" si="12"/>
        <v>647</v>
      </c>
      <c r="AQ53" s="106">
        <f t="shared" si="12"/>
        <v>575</v>
      </c>
      <c r="AR53" s="106">
        <f t="shared" si="12"/>
        <v>505</v>
      </c>
      <c r="AS53" s="106">
        <f t="shared" si="12"/>
        <v>595</v>
      </c>
      <c r="AT53" s="106">
        <f t="shared" si="12"/>
        <v>652</v>
      </c>
      <c r="AU53" s="106">
        <f t="shared" si="12"/>
        <v>550</v>
      </c>
      <c r="AV53" s="106">
        <f t="shared" si="12"/>
        <v>502</v>
      </c>
      <c r="AW53" s="106">
        <f t="shared" si="12"/>
        <v>568</v>
      </c>
      <c r="AX53" s="106">
        <f t="shared" si="2"/>
        <v>28000</v>
      </c>
      <c r="AY53" s="106">
        <f t="shared" si="3"/>
        <v>13803</v>
      </c>
      <c r="AZ53" s="106">
        <f t="shared" si="4"/>
        <v>14197</v>
      </c>
      <c r="BA53" s="106">
        <f t="shared" si="5"/>
        <v>6962</v>
      </c>
      <c r="BB53" s="106">
        <f t="shared" si="6"/>
        <v>6841</v>
      </c>
      <c r="BC53" s="106">
        <f t="shared" si="7"/>
        <v>121</v>
      </c>
      <c r="BD53" s="106">
        <f t="shared" si="8"/>
        <v>7163</v>
      </c>
      <c r="BE53" s="106">
        <f t="shared" si="9"/>
        <v>7034</v>
      </c>
      <c r="BF53" s="106">
        <f t="shared" si="10"/>
        <v>129</v>
      </c>
      <c r="BG53" s="106">
        <f t="shared" si="11"/>
        <v>28000</v>
      </c>
    </row>
    <row r="54" spans="1:59" x14ac:dyDescent="0.2">
      <c r="A54" s="106" t="str">
        <f t="shared" si="0"/>
        <v>2018/06/02 23:59:59</v>
      </c>
      <c r="B54" s="106">
        <f t="shared" ref="B54:AW54" si="13">B13-B12</f>
        <v>794</v>
      </c>
      <c r="C54" s="106">
        <f t="shared" si="13"/>
        <v>580</v>
      </c>
      <c r="D54" s="106">
        <f t="shared" si="13"/>
        <v>796</v>
      </c>
      <c r="E54" s="106">
        <f t="shared" si="13"/>
        <v>582</v>
      </c>
      <c r="F54" s="106">
        <f t="shared" si="13"/>
        <v>635</v>
      </c>
      <c r="G54" s="106">
        <f t="shared" si="13"/>
        <v>614</v>
      </c>
      <c r="H54" s="106">
        <f t="shared" si="13"/>
        <v>512</v>
      </c>
      <c r="I54" s="106">
        <f t="shared" si="13"/>
        <v>612</v>
      </c>
      <c r="J54" s="106">
        <f t="shared" si="13"/>
        <v>620</v>
      </c>
      <c r="K54" s="106">
        <f t="shared" si="13"/>
        <v>614</v>
      </c>
      <c r="L54" s="106">
        <f t="shared" si="13"/>
        <v>527</v>
      </c>
      <c r="M54" s="106">
        <f t="shared" si="13"/>
        <v>617</v>
      </c>
      <c r="N54" s="106">
        <f t="shared" si="13"/>
        <v>525</v>
      </c>
      <c r="O54" s="106">
        <f t="shared" si="13"/>
        <v>488</v>
      </c>
      <c r="P54" s="106">
        <f t="shared" si="13"/>
        <v>571</v>
      </c>
      <c r="Q54" s="106">
        <f t="shared" si="13"/>
        <v>499</v>
      </c>
      <c r="R54" s="106">
        <f t="shared" si="13"/>
        <v>637</v>
      </c>
      <c r="S54" s="106">
        <f t="shared" si="13"/>
        <v>627</v>
      </c>
      <c r="T54" s="106">
        <f t="shared" si="13"/>
        <v>489</v>
      </c>
      <c r="U54" s="106">
        <f t="shared" si="13"/>
        <v>587</v>
      </c>
      <c r="V54" s="106">
        <f t="shared" si="13"/>
        <v>618</v>
      </c>
      <c r="W54" s="106">
        <f t="shared" si="13"/>
        <v>608</v>
      </c>
      <c r="X54" s="106">
        <f t="shared" si="13"/>
        <v>570</v>
      </c>
      <c r="Y54" s="106">
        <f t="shared" si="13"/>
        <v>473</v>
      </c>
      <c r="Z54" s="126">
        <f t="shared" si="13"/>
        <v>405</v>
      </c>
      <c r="AA54" s="126">
        <f t="shared" si="13"/>
        <v>626</v>
      </c>
      <c r="AB54" s="126">
        <f t="shared" si="13"/>
        <v>409</v>
      </c>
      <c r="AC54" s="126">
        <f t="shared" si="13"/>
        <v>625</v>
      </c>
      <c r="AD54" s="126">
        <f t="shared" si="13"/>
        <v>709</v>
      </c>
      <c r="AE54" s="126">
        <f t="shared" si="13"/>
        <v>669</v>
      </c>
      <c r="AF54" s="126">
        <f t="shared" si="13"/>
        <v>566</v>
      </c>
      <c r="AG54" s="126">
        <f t="shared" si="13"/>
        <v>623</v>
      </c>
      <c r="AH54" s="126">
        <f t="shared" si="13"/>
        <v>692</v>
      </c>
      <c r="AI54" s="126">
        <f t="shared" si="13"/>
        <v>634</v>
      </c>
      <c r="AJ54" s="126">
        <f t="shared" si="13"/>
        <v>540</v>
      </c>
      <c r="AK54" s="126">
        <f t="shared" si="13"/>
        <v>634</v>
      </c>
      <c r="AL54" s="106">
        <f t="shared" si="13"/>
        <v>564</v>
      </c>
      <c r="AM54" s="106">
        <f t="shared" si="13"/>
        <v>468</v>
      </c>
      <c r="AN54" s="106">
        <f t="shared" si="13"/>
        <v>571</v>
      </c>
      <c r="AO54" s="106">
        <f t="shared" si="13"/>
        <v>466</v>
      </c>
      <c r="AP54" s="106">
        <f t="shared" si="13"/>
        <v>646</v>
      </c>
      <c r="AQ54" s="106">
        <f t="shared" si="13"/>
        <v>573</v>
      </c>
      <c r="AR54" s="106">
        <f t="shared" si="13"/>
        <v>502</v>
      </c>
      <c r="AS54" s="106">
        <f t="shared" si="13"/>
        <v>596</v>
      </c>
      <c r="AT54" s="106">
        <f t="shared" si="13"/>
        <v>650</v>
      </c>
      <c r="AU54" s="106">
        <f t="shared" si="13"/>
        <v>548</v>
      </c>
      <c r="AV54" s="106">
        <f t="shared" si="13"/>
        <v>499</v>
      </c>
      <c r="AW54" s="106">
        <f t="shared" si="13"/>
        <v>570</v>
      </c>
      <c r="AX54" s="106">
        <f t="shared" si="2"/>
        <v>27980</v>
      </c>
      <c r="AY54" s="106">
        <f t="shared" si="3"/>
        <v>13785</v>
      </c>
      <c r="AZ54" s="106">
        <f t="shared" si="4"/>
        <v>14195</v>
      </c>
      <c r="BA54" s="106">
        <f t="shared" si="5"/>
        <v>6955</v>
      </c>
      <c r="BB54" s="106">
        <f t="shared" si="6"/>
        <v>6830</v>
      </c>
      <c r="BC54" s="106">
        <f t="shared" si="7"/>
        <v>125</v>
      </c>
      <c r="BD54" s="106">
        <f t="shared" si="8"/>
        <v>7161</v>
      </c>
      <c r="BE54" s="106">
        <f t="shared" si="9"/>
        <v>7034</v>
      </c>
      <c r="BF54" s="106">
        <f t="shared" si="10"/>
        <v>127</v>
      </c>
      <c r="BG54" s="106">
        <f t="shared" si="11"/>
        <v>27980</v>
      </c>
    </row>
    <row r="55" spans="1:59" x14ac:dyDescent="0.2">
      <c r="A55" s="106" t="str">
        <f t="shared" si="0"/>
        <v>2018/06/04 00:00:00</v>
      </c>
      <c r="B55" s="106">
        <f t="shared" ref="B55:AW55" si="14">B14-B13</f>
        <v>795</v>
      </c>
      <c r="C55" s="106">
        <f t="shared" si="14"/>
        <v>578</v>
      </c>
      <c r="D55" s="106">
        <f t="shared" si="14"/>
        <v>796</v>
      </c>
      <c r="E55" s="106">
        <f t="shared" si="14"/>
        <v>580</v>
      </c>
      <c r="F55" s="106">
        <f t="shared" si="14"/>
        <v>634</v>
      </c>
      <c r="G55" s="106">
        <f t="shared" si="14"/>
        <v>611</v>
      </c>
      <c r="H55" s="106">
        <f t="shared" si="14"/>
        <v>514</v>
      </c>
      <c r="I55" s="106">
        <f t="shared" si="14"/>
        <v>616</v>
      </c>
      <c r="J55" s="106">
        <f t="shared" si="14"/>
        <v>620</v>
      </c>
      <c r="K55" s="106">
        <f t="shared" si="14"/>
        <v>611</v>
      </c>
      <c r="L55" s="106">
        <f t="shared" si="14"/>
        <v>530</v>
      </c>
      <c r="M55" s="106">
        <f t="shared" si="14"/>
        <v>620</v>
      </c>
      <c r="N55" s="106">
        <f t="shared" si="14"/>
        <v>526</v>
      </c>
      <c r="O55" s="106">
        <f t="shared" si="14"/>
        <v>489</v>
      </c>
      <c r="P55" s="106">
        <f t="shared" si="14"/>
        <v>574</v>
      </c>
      <c r="Q55" s="106">
        <f t="shared" si="14"/>
        <v>499</v>
      </c>
      <c r="R55" s="106">
        <f t="shared" si="14"/>
        <v>637</v>
      </c>
      <c r="S55" s="106">
        <f t="shared" si="14"/>
        <v>628</v>
      </c>
      <c r="T55" s="106">
        <f t="shared" si="14"/>
        <v>492</v>
      </c>
      <c r="U55" s="106">
        <f t="shared" si="14"/>
        <v>591</v>
      </c>
      <c r="V55" s="106">
        <f t="shared" si="14"/>
        <v>618</v>
      </c>
      <c r="W55" s="106">
        <f t="shared" si="14"/>
        <v>608</v>
      </c>
      <c r="X55" s="106">
        <f t="shared" si="14"/>
        <v>574</v>
      </c>
      <c r="Y55" s="106">
        <f t="shared" si="14"/>
        <v>475</v>
      </c>
      <c r="Z55" s="126">
        <f t="shared" si="14"/>
        <v>405</v>
      </c>
      <c r="AA55" s="126">
        <f t="shared" si="14"/>
        <v>626</v>
      </c>
      <c r="AB55" s="126">
        <f t="shared" si="14"/>
        <v>409</v>
      </c>
      <c r="AC55" s="126">
        <f t="shared" si="14"/>
        <v>628</v>
      </c>
      <c r="AD55" s="126">
        <f t="shared" si="14"/>
        <v>711</v>
      </c>
      <c r="AE55" s="126">
        <f t="shared" si="14"/>
        <v>671</v>
      </c>
      <c r="AF55" s="126">
        <f t="shared" si="14"/>
        <v>566</v>
      </c>
      <c r="AG55" s="126">
        <f t="shared" si="14"/>
        <v>627</v>
      </c>
      <c r="AH55" s="126">
        <f t="shared" si="14"/>
        <v>694</v>
      </c>
      <c r="AI55" s="126">
        <f t="shared" si="14"/>
        <v>636</v>
      </c>
      <c r="AJ55" s="126">
        <f t="shared" si="14"/>
        <v>541</v>
      </c>
      <c r="AK55" s="126">
        <f t="shared" si="14"/>
        <v>637</v>
      </c>
      <c r="AL55" s="106">
        <f t="shared" si="14"/>
        <v>569</v>
      </c>
      <c r="AM55" s="106">
        <f t="shared" si="14"/>
        <v>473</v>
      </c>
      <c r="AN55" s="106">
        <f t="shared" si="14"/>
        <v>575</v>
      </c>
      <c r="AO55" s="106">
        <f t="shared" si="14"/>
        <v>469</v>
      </c>
      <c r="AP55" s="106">
        <f t="shared" si="14"/>
        <v>650</v>
      </c>
      <c r="AQ55" s="106">
        <f t="shared" si="14"/>
        <v>575</v>
      </c>
      <c r="AR55" s="106">
        <f t="shared" si="14"/>
        <v>506</v>
      </c>
      <c r="AS55" s="106">
        <f t="shared" si="14"/>
        <v>598</v>
      </c>
      <c r="AT55" s="106">
        <f t="shared" si="14"/>
        <v>654</v>
      </c>
      <c r="AU55" s="106">
        <f t="shared" si="14"/>
        <v>548</v>
      </c>
      <c r="AV55" s="106">
        <f t="shared" si="14"/>
        <v>502</v>
      </c>
      <c r="AW55" s="106">
        <f t="shared" si="14"/>
        <v>570</v>
      </c>
      <c r="AX55" s="106">
        <f t="shared" si="2"/>
        <v>28056</v>
      </c>
      <c r="AY55" s="106">
        <f t="shared" si="3"/>
        <v>13840</v>
      </c>
      <c r="AZ55" s="106">
        <f t="shared" si="4"/>
        <v>14216</v>
      </c>
      <c r="BA55" s="106">
        <f t="shared" si="5"/>
        <v>6985</v>
      </c>
      <c r="BB55" s="106">
        <f t="shared" si="6"/>
        <v>6855</v>
      </c>
      <c r="BC55" s="106">
        <f t="shared" si="7"/>
        <v>130</v>
      </c>
      <c r="BD55" s="106">
        <f t="shared" si="8"/>
        <v>7172</v>
      </c>
      <c r="BE55" s="106">
        <f t="shared" si="9"/>
        <v>7044</v>
      </c>
      <c r="BF55" s="106">
        <f t="shared" si="10"/>
        <v>128</v>
      </c>
      <c r="BG55" s="106">
        <f t="shared" si="11"/>
        <v>28056</v>
      </c>
    </row>
    <row r="56" spans="1:59" x14ac:dyDescent="0.2">
      <c r="A56" s="106" t="str">
        <f t="shared" si="0"/>
        <v>2018/06/05 00:00:00</v>
      </c>
      <c r="B56" s="106">
        <f t="shared" ref="B56:AW56" si="15">B15-B14</f>
        <v>789</v>
      </c>
      <c r="C56" s="106">
        <f t="shared" si="15"/>
        <v>573</v>
      </c>
      <c r="D56" s="106">
        <f t="shared" si="15"/>
        <v>790</v>
      </c>
      <c r="E56" s="106">
        <f t="shared" si="15"/>
        <v>575</v>
      </c>
      <c r="F56" s="106">
        <f t="shared" si="15"/>
        <v>626</v>
      </c>
      <c r="G56" s="106">
        <f t="shared" si="15"/>
        <v>602</v>
      </c>
      <c r="H56" s="106">
        <f t="shared" si="15"/>
        <v>511</v>
      </c>
      <c r="I56" s="106">
        <f t="shared" si="15"/>
        <v>613</v>
      </c>
      <c r="J56" s="106">
        <f t="shared" si="15"/>
        <v>611</v>
      </c>
      <c r="K56" s="106">
        <f t="shared" si="15"/>
        <v>602</v>
      </c>
      <c r="L56" s="106">
        <f t="shared" si="15"/>
        <v>527</v>
      </c>
      <c r="M56" s="106">
        <f t="shared" si="15"/>
        <v>617</v>
      </c>
      <c r="N56" s="106">
        <f t="shared" si="15"/>
        <v>518</v>
      </c>
      <c r="O56" s="106">
        <f t="shared" si="15"/>
        <v>489</v>
      </c>
      <c r="P56" s="106">
        <f t="shared" si="15"/>
        <v>579</v>
      </c>
      <c r="Q56" s="106">
        <f t="shared" si="15"/>
        <v>499</v>
      </c>
      <c r="R56" s="106">
        <f t="shared" si="15"/>
        <v>635</v>
      </c>
      <c r="S56" s="106">
        <f t="shared" si="15"/>
        <v>626</v>
      </c>
      <c r="T56" s="106">
        <f t="shared" si="15"/>
        <v>490</v>
      </c>
      <c r="U56" s="106">
        <f t="shared" si="15"/>
        <v>587</v>
      </c>
      <c r="V56" s="106">
        <f t="shared" si="15"/>
        <v>617</v>
      </c>
      <c r="W56" s="106">
        <f t="shared" si="15"/>
        <v>606</v>
      </c>
      <c r="X56" s="106">
        <f t="shared" si="15"/>
        <v>570</v>
      </c>
      <c r="Y56" s="106">
        <f t="shared" si="15"/>
        <v>475</v>
      </c>
      <c r="Z56" s="126">
        <f t="shared" si="15"/>
        <v>406</v>
      </c>
      <c r="AA56" s="126">
        <f t="shared" si="15"/>
        <v>626</v>
      </c>
      <c r="AB56" s="126">
        <f t="shared" si="15"/>
        <v>409</v>
      </c>
      <c r="AC56" s="126">
        <f t="shared" si="15"/>
        <v>625</v>
      </c>
      <c r="AD56" s="126">
        <f t="shared" si="15"/>
        <v>709</v>
      </c>
      <c r="AE56" s="126">
        <f t="shared" si="15"/>
        <v>670</v>
      </c>
      <c r="AF56" s="126">
        <f t="shared" si="15"/>
        <v>564</v>
      </c>
      <c r="AG56" s="126">
        <f t="shared" si="15"/>
        <v>625</v>
      </c>
      <c r="AH56" s="126">
        <f t="shared" si="15"/>
        <v>691</v>
      </c>
      <c r="AI56" s="126">
        <f t="shared" si="15"/>
        <v>634</v>
      </c>
      <c r="AJ56" s="126">
        <f t="shared" si="15"/>
        <v>540</v>
      </c>
      <c r="AK56" s="126">
        <f t="shared" si="15"/>
        <v>633</v>
      </c>
      <c r="AL56" s="106">
        <f t="shared" si="15"/>
        <v>568</v>
      </c>
      <c r="AM56" s="106">
        <f t="shared" si="15"/>
        <v>470</v>
      </c>
      <c r="AN56" s="106">
        <f t="shared" si="15"/>
        <v>573</v>
      </c>
      <c r="AO56" s="106">
        <f t="shared" si="15"/>
        <v>468</v>
      </c>
      <c r="AP56" s="106">
        <f t="shared" si="15"/>
        <v>649</v>
      </c>
      <c r="AQ56" s="106">
        <f t="shared" si="15"/>
        <v>574</v>
      </c>
      <c r="AR56" s="106">
        <f t="shared" si="15"/>
        <v>504</v>
      </c>
      <c r="AS56" s="106">
        <f t="shared" si="15"/>
        <v>593</v>
      </c>
      <c r="AT56" s="106">
        <f t="shared" si="15"/>
        <v>654</v>
      </c>
      <c r="AU56" s="106">
        <f t="shared" si="15"/>
        <v>549</v>
      </c>
      <c r="AV56" s="106">
        <f t="shared" si="15"/>
        <v>502</v>
      </c>
      <c r="AW56" s="106">
        <f t="shared" si="15"/>
        <v>567</v>
      </c>
      <c r="AX56" s="106">
        <f t="shared" si="2"/>
        <v>27930</v>
      </c>
      <c r="AY56" s="106">
        <f t="shared" si="3"/>
        <v>13803</v>
      </c>
      <c r="AZ56" s="106">
        <f t="shared" si="4"/>
        <v>14127</v>
      </c>
      <c r="BA56" s="106">
        <f t="shared" si="5"/>
        <v>6963</v>
      </c>
      <c r="BB56" s="106">
        <f t="shared" si="6"/>
        <v>6840</v>
      </c>
      <c r="BC56" s="106">
        <f t="shared" si="7"/>
        <v>123</v>
      </c>
      <c r="BD56" s="106">
        <f t="shared" si="8"/>
        <v>7133</v>
      </c>
      <c r="BE56" s="106">
        <f t="shared" si="9"/>
        <v>6994</v>
      </c>
      <c r="BF56" s="106">
        <f t="shared" si="10"/>
        <v>139</v>
      </c>
      <c r="BG56" s="106">
        <f t="shared" si="11"/>
        <v>27930</v>
      </c>
    </row>
    <row r="57" spans="1:59" x14ac:dyDescent="0.2">
      <c r="A57" s="106" t="str">
        <f t="shared" si="0"/>
        <v>2018/06/06 00:00:00</v>
      </c>
      <c r="B57" s="106">
        <f t="shared" ref="B57:AW57" si="16">B16-B15</f>
        <v>-221976</v>
      </c>
      <c r="C57" s="106">
        <f t="shared" si="16"/>
        <v>-154164</v>
      </c>
      <c r="D57" s="106">
        <f t="shared" si="16"/>
        <v>-225025</v>
      </c>
      <c r="E57" s="106">
        <f t="shared" si="16"/>
        <v>-157404</v>
      </c>
      <c r="F57" s="106">
        <f t="shared" si="16"/>
        <v>-194516</v>
      </c>
      <c r="G57" s="106">
        <f t="shared" si="16"/>
        <v>-175101</v>
      </c>
      <c r="H57" s="106">
        <f t="shared" si="16"/>
        <v>-418298</v>
      </c>
      <c r="I57" s="106">
        <f t="shared" si="16"/>
        <v>-482905</v>
      </c>
      <c r="J57" s="106">
        <f t="shared" si="16"/>
        <v>-175689</v>
      </c>
      <c r="K57" s="106">
        <f t="shared" si="16"/>
        <v>-171848</v>
      </c>
      <c r="L57" s="106">
        <f t="shared" si="16"/>
        <v>-357904</v>
      </c>
      <c r="M57" s="106">
        <f t="shared" si="16"/>
        <v>-417421</v>
      </c>
      <c r="N57" s="106">
        <f t="shared" si="16"/>
        <v>-287286</v>
      </c>
      <c r="O57" s="106">
        <f t="shared" si="16"/>
        <v>-316645</v>
      </c>
      <c r="P57" s="106">
        <f t="shared" si="16"/>
        <v>-304124</v>
      </c>
      <c r="Q57" s="106">
        <f t="shared" si="16"/>
        <v>-340731</v>
      </c>
      <c r="R57" s="106">
        <f t="shared" si="16"/>
        <v>-467423</v>
      </c>
      <c r="S57" s="106">
        <f t="shared" si="16"/>
        <v>-384026</v>
      </c>
      <c r="T57" s="106">
        <f t="shared" si="16"/>
        <v>-357912</v>
      </c>
      <c r="U57" s="106">
        <f t="shared" si="16"/>
        <v>-374357</v>
      </c>
      <c r="V57" s="106">
        <f t="shared" si="16"/>
        <v>-445804</v>
      </c>
      <c r="W57" s="106">
        <f t="shared" si="16"/>
        <v>-431021</v>
      </c>
      <c r="X57" s="106">
        <f t="shared" si="16"/>
        <v>-328717</v>
      </c>
      <c r="Y57" s="106">
        <f t="shared" si="16"/>
        <v>-343649</v>
      </c>
      <c r="Z57" s="126">
        <f t="shared" si="16"/>
        <v>-260500</v>
      </c>
      <c r="AA57" s="126">
        <f t="shared" si="16"/>
        <v>-416292</v>
      </c>
      <c r="AB57" s="126">
        <f t="shared" si="16"/>
        <v>-246410</v>
      </c>
      <c r="AC57" s="126">
        <f t="shared" si="16"/>
        <v>-414857</v>
      </c>
      <c r="AD57" s="126">
        <f t="shared" si="16"/>
        <v>-479642</v>
      </c>
      <c r="AE57" s="126">
        <f t="shared" si="16"/>
        <v>-445898</v>
      </c>
      <c r="AF57" s="126">
        <f t="shared" si="16"/>
        <v>-365268</v>
      </c>
      <c r="AG57" s="126">
        <f t="shared" si="16"/>
        <v>-404798</v>
      </c>
      <c r="AH57" s="126">
        <f t="shared" si="16"/>
        <v>-467095</v>
      </c>
      <c r="AI57" s="126">
        <f t="shared" si="16"/>
        <v>-423758</v>
      </c>
      <c r="AJ57" s="126">
        <f t="shared" si="16"/>
        <v>-347647</v>
      </c>
      <c r="AK57" s="126">
        <f t="shared" si="16"/>
        <v>-405330</v>
      </c>
      <c r="AL57" s="106">
        <f t="shared" si="16"/>
        <v>-370234</v>
      </c>
      <c r="AM57" s="106">
        <f t="shared" si="16"/>
        <v>-305828</v>
      </c>
      <c r="AN57" s="106">
        <f t="shared" si="16"/>
        <v>-376708</v>
      </c>
      <c r="AO57" s="106">
        <f t="shared" si="16"/>
        <v>-307172</v>
      </c>
      <c r="AP57" s="106">
        <f t="shared" si="16"/>
        <v>-421101</v>
      </c>
      <c r="AQ57" s="106">
        <f t="shared" si="16"/>
        <v>-357647</v>
      </c>
      <c r="AR57" s="106">
        <f t="shared" si="16"/>
        <v>-314016</v>
      </c>
      <c r="AS57" s="106">
        <f t="shared" si="16"/>
        <v>-250520</v>
      </c>
      <c r="AT57" s="106">
        <f t="shared" si="16"/>
        <v>-420994</v>
      </c>
      <c r="AU57" s="106">
        <f t="shared" si="16"/>
        <v>-339637</v>
      </c>
      <c r="AV57" s="106">
        <f t="shared" si="16"/>
        <v>-308974</v>
      </c>
      <c r="AW57" s="106">
        <f t="shared" si="16"/>
        <v>-231412</v>
      </c>
      <c r="AX57" s="106">
        <f t="shared" si="2"/>
        <v>-16215684</v>
      </c>
      <c r="AY57" s="106">
        <f t="shared" si="3"/>
        <v>-8681738</v>
      </c>
      <c r="AZ57" s="106">
        <f t="shared" si="4"/>
        <v>-7533946</v>
      </c>
      <c r="BA57" s="106">
        <f t="shared" si="5"/>
        <v>-4384037</v>
      </c>
      <c r="BB57" s="106">
        <f t="shared" si="6"/>
        <v>-4297701</v>
      </c>
      <c r="BC57" s="106">
        <f t="shared" si="7"/>
        <v>-86336</v>
      </c>
      <c r="BD57" s="106">
        <f t="shared" si="8"/>
        <v>-3881822</v>
      </c>
      <c r="BE57" s="106">
        <f t="shared" si="9"/>
        <v>-3652124</v>
      </c>
      <c r="BF57" s="106">
        <f t="shared" si="10"/>
        <v>-229698</v>
      </c>
      <c r="BG57" s="106">
        <f t="shared" si="11"/>
        <v>-16215684</v>
      </c>
    </row>
    <row r="58" spans="1:59" x14ac:dyDescent="0.2">
      <c r="A58" s="106">
        <f t="shared" si="0"/>
        <v>0</v>
      </c>
      <c r="B58" s="106">
        <f t="shared" ref="B58:AW58" si="17">B17-B16</f>
        <v>0</v>
      </c>
      <c r="C58" s="106">
        <f t="shared" si="17"/>
        <v>0</v>
      </c>
      <c r="D58" s="106">
        <f t="shared" si="17"/>
        <v>0</v>
      </c>
      <c r="E58" s="106">
        <f t="shared" si="17"/>
        <v>0</v>
      </c>
      <c r="F58" s="106">
        <f t="shared" si="17"/>
        <v>0</v>
      </c>
      <c r="G58" s="106">
        <f t="shared" si="17"/>
        <v>0</v>
      </c>
      <c r="H58" s="106">
        <f t="shared" si="17"/>
        <v>0</v>
      </c>
      <c r="I58" s="106">
        <f t="shared" si="17"/>
        <v>0</v>
      </c>
      <c r="J58" s="106">
        <f t="shared" si="17"/>
        <v>0</v>
      </c>
      <c r="K58" s="106">
        <f t="shared" si="17"/>
        <v>0</v>
      </c>
      <c r="L58" s="106">
        <f t="shared" si="17"/>
        <v>0</v>
      </c>
      <c r="M58" s="106">
        <f t="shared" si="17"/>
        <v>0</v>
      </c>
      <c r="N58" s="106">
        <f t="shared" si="17"/>
        <v>0</v>
      </c>
      <c r="O58" s="106">
        <f t="shared" si="17"/>
        <v>0</v>
      </c>
      <c r="P58" s="106">
        <f t="shared" si="17"/>
        <v>0</v>
      </c>
      <c r="Q58" s="106">
        <f t="shared" si="17"/>
        <v>0</v>
      </c>
      <c r="R58" s="106">
        <f t="shared" si="17"/>
        <v>0</v>
      </c>
      <c r="S58" s="106">
        <f t="shared" si="17"/>
        <v>0</v>
      </c>
      <c r="T58" s="106">
        <f t="shared" si="17"/>
        <v>0</v>
      </c>
      <c r="U58" s="106">
        <f t="shared" si="17"/>
        <v>0</v>
      </c>
      <c r="V58" s="106">
        <f t="shared" si="17"/>
        <v>0</v>
      </c>
      <c r="W58" s="106">
        <f t="shared" si="17"/>
        <v>0</v>
      </c>
      <c r="X58" s="106">
        <f t="shared" si="17"/>
        <v>0</v>
      </c>
      <c r="Y58" s="106">
        <f t="shared" si="17"/>
        <v>0</v>
      </c>
      <c r="Z58" s="126">
        <f t="shared" si="17"/>
        <v>0</v>
      </c>
      <c r="AA58" s="126">
        <f t="shared" si="17"/>
        <v>0</v>
      </c>
      <c r="AB58" s="126">
        <f t="shared" si="17"/>
        <v>0</v>
      </c>
      <c r="AC58" s="126">
        <f t="shared" si="17"/>
        <v>0</v>
      </c>
      <c r="AD58" s="126">
        <f t="shared" si="17"/>
        <v>0</v>
      </c>
      <c r="AE58" s="126">
        <f t="shared" si="17"/>
        <v>0</v>
      </c>
      <c r="AF58" s="126">
        <f t="shared" si="17"/>
        <v>0</v>
      </c>
      <c r="AG58" s="126">
        <f t="shared" si="17"/>
        <v>0</v>
      </c>
      <c r="AH58" s="126">
        <f t="shared" si="17"/>
        <v>0</v>
      </c>
      <c r="AI58" s="126">
        <f t="shared" si="17"/>
        <v>0</v>
      </c>
      <c r="AJ58" s="126">
        <f t="shared" si="17"/>
        <v>0</v>
      </c>
      <c r="AK58" s="126">
        <f t="shared" si="17"/>
        <v>0</v>
      </c>
      <c r="AL58" s="106">
        <f t="shared" si="17"/>
        <v>0</v>
      </c>
      <c r="AM58" s="106">
        <f t="shared" si="17"/>
        <v>0</v>
      </c>
      <c r="AN58" s="106">
        <f t="shared" si="17"/>
        <v>0</v>
      </c>
      <c r="AO58" s="106">
        <f t="shared" si="17"/>
        <v>0</v>
      </c>
      <c r="AP58" s="106">
        <f t="shared" si="17"/>
        <v>0</v>
      </c>
      <c r="AQ58" s="106">
        <f t="shared" si="17"/>
        <v>0</v>
      </c>
      <c r="AR58" s="106">
        <f t="shared" si="17"/>
        <v>0</v>
      </c>
      <c r="AS58" s="106">
        <f t="shared" si="17"/>
        <v>0</v>
      </c>
      <c r="AT58" s="106">
        <f t="shared" si="17"/>
        <v>0</v>
      </c>
      <c r="AU58" s="106">
        <f t="shared" si="17"/>
        <v>0</v>
      </c>
      <c r="AV58" s="106">
        <f t="shared" si="17"/>
        <v>0</v>
      </c>
      <c r="AW58" s="106">
        <f t="shared" si="17"/>
        <v>0</v>
      </c>
      <c r="AX58" s="106">
        <f t="shared" si="2"/>
        <v>0</v>
      </c>
      <c r="AY58" s="106">
        <f t="shared" si="3"/>
        <v>0</v>
      </c>
      <c r="AZ58" s="106">
        <f t="shared" si="4"/>
        <v>0</v>
      </c>
      <c r="BA58" s="106">
        <f t="shared" si="5"/>
        <v>0</v>
      </c>
      <c r="BB58" s="106">
        <f t="shared" si="6"/>
        <v>0</v>
      </c>
      <c r="BC58" s="106">
        <f t="shared" si="7"/>
        <v>0</v>
      </c>
      <c r="BD58" s="106">
        <f t="shared" si="8"/>
        <v>0</v>
      </c>
      <c r="BE58" s="106">
        <f t="shared" si="9"/>
        <v>0</v>
      </c>
      <c r="BF58" s="106">
        <f t="shared" si="10"/>
        <v>0</v>
      </c>
      <c r="BG58" s="106">
        <f t="shared" si="11"/>
        <v>0</v>
      </c>
    </row>
    <row r="59" spans="1:59" x14ac:dyDescent="0.2">
      <c r="A59" s="106">
        <f t="shared" si="0"/>
        <v>0</v>
      </c>
      <c r="B59" s="106">
        <f t="shared" ref="B59:AW59" si="18">B18-B17</f>
        <v>0</v>
      </c>
      <c r="C59" s="106">
        <f t="shared" si="18"/>
        <v>0</v>
      </c>
      <c r="D59" s="106">
        <f t="shared" si="18"/>
        <v>0</v>
      </c>
      <c r="E59" s="106">
        <f t="shared" si="18"/>
        <v>0</v>
      </c>
      <c r="F59" s="106">
        <f t="shared" si="18"/>
        <v>0</v>
      </c>
      <c r="G59" s="106">
        <f t="shared" si="18"/>
        <v>0</v>
      </c>
      <c r="H59" s="106">
        <f t="shared" si="18"/>
        <v>0</v>
      </c>
      <c r="I59" s="106">
        <f t="shared" si="18"/>
        <v>0</v>
      </c>
      <c r="J59" s="106">
        <f t="shared" si="18"/>
        <v>0</v>
      </c>
      <c r="K59" s="106">
        <f t="shared" si="18"/>
        <v>0</v>
      </c>
      <c r="L59" s="106">
        <f t="shared" si="18"/>
        <v>0</v>
      </c>
      <c r="M59" s="106">
        <f t="shared" si="18"/>
        <v>0</v>
      </c>
      <c r="N59" s="106">
        <f t="shared" si="18"/>
        <v>0</v>
      </c>
      <c r="O59" s="106">
        <f t="shared" si="18"/>
        <v>0</v>
      </c>
      <c r="P59" s="106">
        <f t="shared" si="18"/>
        <v>0</v>
      </c>
      <c r="Q59" s="106">
        <f t="shared" si="18"/>
        <v>0</v>
      </c>
      <c r="R59" s="106">
        <f t="shared" si="18"/>
        <v>0</v>
      </c>
      <c r="S59" s="106">
        <f t="shared" si="18"/>
        <v>0</v>
      </c>
      <c r="T59" s="106">
        <f t="shared" si="18"/>
        <v>0</v>
      </c>
      <c r="U59" s="106">
        <f t="shared" si="18"/>
        <v>0</v>
      </c>
      <c r="V59" s="106">
        <f t="shared" si="18"/>
        <v>0</v>
      </c>
      <c r="W59" s="106">
        <f t="shared" si="18"/>
        <v>0</v>
      </c>
      <c r="X59" s="106">
        <f t="shared" si="18"/>
        <v>0</v>
      </c>
      <c r="Y59" s="106">
        <f t="shared" si="18"/>
        <v>0</v>
      </c>
      <c r="Z59" s="126">
        <f t="shared" si="18"/>
        <v>0</v>
      </c>
      <c r="AA59" s="126">
        <f t="shared" si="18"/>
        <v>0</v>
      </c>
      <c r="AB59" s="126">
        <f t="shared" si="18"/>
        <v>0</v>
      </c>
      <c r="AC59" s="126">
        <f t="shared" si="18"/>
        <v>0</v>
      </c>
      <c r="AD59" s="126">
        <f t="shared" si="18"/>
        <v>0</v>
      </c>
      <c r="AE59" s="126">
        <f t="shared" si="18"/>
        <v>0</v>
      </c>
      <c r="AF59" s="126">
        <f t="shared" si="18"/>
        <v>0</v>
      </c>
      <c r="AG59" s="126">
        <f t="shared" si="18"/>
        <v>0</v>
      </c>
      <c r="AH59" s="126">
        <f t="shared" si="18"/>
        <v>0</v>
      </c>
      <c r="AI59" s="126">
        <f t="shared" si="18"/>
        <v>0</v>
      </c>
      <c r="AJ59" s="126">
        <f t="shared" si="18"/>
        <v>0</v>
      </c>
      <c r="AK59" s="126">
        <f t="shared" si="18"/>
        <v>0</v>
      </c>
      <c r="AL59" s="106">
        <f t="shared" si="18"/>
        <v>0</v>
      </c>
      <c r="AM59" s="106">
        <f t="shared" si="18"/>
        <v>0</v>
      </c>
      <c r="AN59" s="106">
        <f t="shared" si="18"/>
        <v>0</v>
      </c>
      <c r="AO59" s="106">
        <f t="shared" si="18"/>
        <v>0</v>
      </c>
      <c r="AP59" s="106">
        <f t="shared" si="18"/>
        <v>0</v>
      </c>
      <c r="AQ59" s="106">
        <f t="shared" si="18"/>
        <v>0</v>
      </c>
      <c r="AR59" s="106">
        <f t="shared" si="18"/>
        <v>0</v>
      </c>
      <c r="AS59" s="106">
        <f t="shared" si="18"/>
        <v>0</v>
      </c>
      <c r="AT59" s="106">
        <f t="shared" si="18"/>
        <v>0</v>
      </c>
      <c r="AU59" s="106">
        <f t="shared" si="18"/>
        <v>0</v>
      </c>
      <c r="AV59" s="106">
        <f t="shared" si="18"/>
        <v>0</v>
      </c>
      <c r="AW59" s="106">
        <f t="shared" si="18"/>
        <v>0</v>
      </c>
      <c r="AX59" s="106">
        <f t="shared" si="2"/>
        <v>0</v>
      </c>
      <c r="AY59" s="106">
        <f t="shared" si="3"/>
        <v>0</v>
      </c>
      <c r="AZ59" s="106">
        <f t="shared" si="4"/>
        <v>0</v>
      </c>
      <c r="BA59" s="106">
        <f t="shared" si="5"/>
        <v>0</v>
      </c>
      <c r="BB59" s="106">
        <f t="shared" si="6"/>
        <v>0</v>
      </c>
      <c r="BC59" s="106">
        <f t="shared" si="7"/>
        <v>0</v>
      </c>
      <c r="BD59" s="106">
        <f t="shared" si="8"/>
        <v>0</v>
      </c>
      <c r="BE59" s="106">
        <f t="shared" si="9"/>
        <v>0</v>
      </c>
      <c r="BF59" s="106">
        <f t="shared" si="10"/>
        <v>0</v>
      </c>
      <c r="BG59" s="106">
        <f t="shared" si="11"/>
        <v>0</v>
      </c>
    </row>
    <row r="60" spans="1:59" x14ac:dyDescent="0.2">
      <c r="A60" s="106">
        <f t="shared" si="0"/>
        <v>0</v>
      </c>
      <c r="B60" s="106">
        <f t="shared" ref="B60:AW60" si="19">B19-B18</f>
        <v>0</v>
      </c>
      <c r="C60" s="106">
        <f t="shared" si="19"/>
        <v>0</v>
      </c>
      <c r="D60" s="106">
        <f t="shared" si="19"/>
        <v>0</v>
      </c>
      <c r="E60" s="106">
        <f t="shared" si="19"/>
        <v>0</v>
      </c>
      <c r="F60" s="106">
        <f t="shared" si="19"/>
        <v>0</v>
      </c>
      <c r="G60" s="106">
        <f t="shared" si="19"/>
        <v>0</v>
      </c>
      <c r="H60" s="106">
        <f t="shared" si="19"/>
        <v>0</v>
      </c>
      <c r="I60" s="106">
        <f t="shared" si="19"/>
        <v>0</v>
      </c>
      <c r="J60" s="106">
        <f t="shared" si="19"/>
        <v>0</v>
      </c>
      <c r="K60" s="106">
        <f t="shared" si="19"/>
        <v>0</v>
      </c>
      <c r="L60" s="106">
        <f t="shared" si="19"/>
        <v>0</v>
      </c>
      <c r="M60" s="106">
        <f t="shared" si="19"/>
        <v>0</v>
      </c>
      <c r="N60" s="106">
        <f t="shared" si="19"/>
        <v>0</v>
      </c>
      <c r="O60" s="106">
        <f t="shared" si="19"/>
        <v>0</v>
      </c>
      <c r="P60" s="106">
        <f t="shared" si="19"/>
        <v>0</v>
      </c>
      <c r="Q60" s="106">
        <f t="shared" si="19"/>
        <v>0</v>
      </c>
      <c r="R60" s="106">
        <f t="shared" si="19"/>
        <v>0</v>
      </c>
      <c r="S60" s="106">
        <f t="shared" si="19"/>
        <v>0</v>
      </c>
      <c r="T60" s="106">
        <f t="shared" si="19"/>
        <v>0</v>
      </c>
      <c r="U60" s="106">
        <f t="shared" si="19"/>
        <v>0</v>
      </c>
      <c r="V60" s="106">
        <f t="shared" si="19"/>
        <v>0</v>
      </c>
      <c r="W60" s="106">
        <f t="shared" si="19"/>
        <v>0</v>
      </c>
      <c r="X60" s="106">
        <f t="shared" si="19"/>
        <v>0</v>
      </c>
      <c r="Y60" s="106">
        <f t="shared" si="19"/>
        <v>0</v>
      </c>
      <c r="Z60" s="126">
        <f t="shared" si="19"/>
        <v>0</v>
      </c>
      <c r="AA60" s="126">
        <f t="shared" si="19"/>
        <v>0</v>
      </c>
      <c r="AB60" s="126">
        <f t="shared" si="19"/>
        <v>0</v>
      </c>
      <c r="AC60" s="126">
        <f t="shared" si="19"/>
        <v>0</v>
      </c>
      <c r="AD60" s="126">
        <f t="shared" si="19"/>
        <v>0</v>
      </c>
      <c r="AE60" s="126">
        <f t="shared" si="19"/>
        <v>0</v>
      </c>
      <c r="AF60" s="126">
        <f t="shared" si="19"/>
        <v>0</v>
      </c>
      <c r="AG60" s="126">
        <f t="shared" si="19"/>
        <v>0</v>
      </c>
      <c r="AH60" s="126">
        <f t="shared" si="19"/>
        <v>0</v>
      </c>
      <c r="AI60" s="126">
        <f t="shared" si="19"/>
        <v>0</v>
      </c>
      <c r="AJ60" s="126">
        <f t="shared" si="19"/>
        <v>0</v>
      </c>
      <c r="AK60" s="126">
        <f t="shared" si="19"/>
        <v>0</v>
      </c>
      <c r="AL60" s="106">
        <f t="shared" si="19"/>
        <v>0</v>
      </c>
      <c r="AM60" s="106">
        <f t="shared" si="19"/>
        <v>0</v>
      </c>
      <c r="AN60" s="106">
        <f t="shared" si="19"/>
        <v>0</v>
      </c>
      <c r="AO60" s="106">
        <f t="shared" si="19"/>
        <v>0</v>
      </c>
      <c r="AP60" s="106">
        <f t="shared" si="19"/>
        <v>0</v>
      </c>
      <c r="AQ60" s="106">
        <f t="shared" si="19"/>
        <v>0</v>
      </c>
      <c r="AR60" s="106">
        <f t="shared" si="19"/>
        <v>0</v>
      </c>
      <c r="AS60" s="106">
        <f t="shared" si="19"/>
        <v>0</v>
      </c>
      <c r="AT60" s="106">
        <f t="shared" si="19"/>
        <v>0</v>
      </c>
      <c r="AU60" s="106">
        <f t="shared" si="19"/>
        <v>0</v>
      </c>
      <c r="AV60" s="106">
        <f t="shared" si="19"/>
        <v>0</v>
      </c>
      <c r="AW60" s="106">
        <f t="shared" si="19"/>
        <v>0</v>
      </c>
      <c r="AX60" s="106">
        <f t="shared" si="2"/>
        <v>0</v>
      </c>
      <c r="AY60" s="106">
        <f t="shared" si="3"/>
        <v>0</v>
      </c>
      <c r="AZ60" s="106">
        <f t="shared" si="4"/>
        <v>0</v>
      </c>
      <c r="BA60" s="106">
        <f t="shared" si="5"/>
        <v>0</v>
      </c>
      <c r="BB60" s="106">
        <f t="shared" si="6"/>
        <v>0</v>
      </c>
      <c r="BC60" s="106">
        <f t="shared" si="7"/>
        <v>0</v>
      </c>
      <c r="BD60" s="106">
        <f t="shared" si="8"/>
        <v>0</v>
      </c>
      <c r="BE60" s="106">
        <f t="shared" si="9"/>
        <v>0</v>
      </c>
      <c r="BF60" s="106">
        <f t="shared" si="10"/>
        <v>0</v>
      </c>
      <c r="BG60" s="106">
        <f t="shared" si="11"/>
        <v>0</v>
      </c>
    </row>
    <row r="61" spans="1:59" x14ac:dyDescent="0.2">
      <c r="A61" s="106">
        <f t="shared" si="0"/>
        <v>0</v>
      </c>
      <c r="B61" s="106">
        <f t="shared" ref="B61:AW61" si="20">B20-B19</f>
        <v>0</v>
      </c>
      <c r="C61" s="106">
        <f t="shared" si="20"/>
        <v>0</v>
      </c>
      <c r="D61" s="106">
        <f t="shared" si="20"/>
        <v>0</v>
      </c>
      <c r="E61" s="106">
        <f t="shared" si="20"/>
        <v>0</v>
      </c>
      <c r="F61" s="106">
        <f t="shared" si="20"/>
        <v>0</v>
      </c>
      <c r="G61" s="106">
        <f t="shared" si="20"/>
        <v>0</v>
      </c>
      <c r="H61" s="106">
        <f t="shared" si="20"/>
        <v>0</v>
      </c>
      <c r="I61" s="106">
        <f t="shared" si="20"/>
        <v>0</v>
      </c>
      <c r="J61" s="106">
        <f t="shared" si="20"/>
        <v>0</v>
      </c>
      <c r="K61" s="106">
        <f t="shared" si="20"/>
        <v>0</v>
      </c>
      <c r="L61" s="106">
        <f t="shared" si="20"/>
        <v>0</v>
      </c>
      <c r="M61" s="106">
        <f t="shared" si="20"/>
        <v>0</v>
      </c>
      <c r="N61" s="106">
        <f t="shared" si="20"/>
        <v>0</v>
      </c>
      <c r="O61" s="106">
        <f t="shared" si="20"/>
        <v>0</v>
      </c>
      <c r="P61" s="106">
        <f t="shared" si="20"/>
        <v>0</v>
      </c>
      <c r="Q61" s="106">
        <f t="shared" si="20"/>
        <v>0</v>
      </c>
      <c r="R61" s="106">
        <f t="shared" si="20"/>
        <v>0</v>
      </c>
      <c r="S61" s="106">
        <f t="shared" si="20"/>
        <v>0</v>
      </c>
      <c r="T61" s="106">
        <f t="shared" si="20"/>
        <v>0</v>
      </c>
      <c r="U61" s="106">
        <f t="shared" si="20"/>
        <v>0</v>
      </c>
      <c r="V61" s="106">
        <f t="shared" si="20"/>
        <v>0</v>
      </c>
      <c r="W61" s="106">
        <f t="shared" si="20"/>
        <v>0</v>
      </c>
      <c r="X61" s="106">
        <f t="shared" si="20"/>
        <v>0</v>
      </c>
      <c r="Y61" s="106">
        <f t="shared" si="20"/>
        <v>0</v>
      </c>
      <c r="Z61" s="126">
        <f t="shared" si="20"/>
        <v>0</v>
      </c>
      <c r="AA61" s="126">
        <f t="shared" si="20"/>
        <v>0</v>
      </c>
      <c r="AB61" s="126">
        <f t="shared" si="20"/>
        <v>0</v>
      </c>
      <c r="AC61" s="126">
        <f t="shared" si="20"/>
        <v>0</v>
      </c>
      <c r="AD61" s="126">
        <f t="shared" si="20"/>
        <v>0</v>
      </c>
      <c r="AE61" s="126">
        <f t="shared" si="20"/>
        <v>0</v>
      </c>
      <c r="AF61" s="126">
        <f t="shared" si="20"/>
        <v>0</v>
      </c>
      <c r="AG61" s="126">
        <f t="shared" si="20"/>
        <v>0</v>
      </c>
      <c r="AH61" s="126">
        <f t="shared" si="20"/>
        <v>0</v>
      </c>
      <c r="AI61" s="126">
        <f t="shared" si="20"/>
        <v>0</v>
      </c>
      <c r="AJ61" s="126">
        <f t="shared" si="20"/>
        <v>0</v>
      </c>
      <c r="AK61" s="126">
        <f t="shared" si="20"/>
        <v>0</v>
      </c>
      <c r="AL61" s="106">
        <f t="shared" si="20"/>
        <v>0</v>
      </c>
      <c r="AM61" s="106">
        <f t="shared" si="20"/>
        <v>0</v>
      </c>
      <c r="AN61" s="106">
        <f t="shared" si="20"/>
        <v>0</v>
      </c>
      <c r="AO61" s="106">
        <f t="shared" si="20"/>
        <v>0</v>
      </c>
      <c r="AP61" s="106">
        <f t="shared" si="20"/>
        <v>0</v>
      </c>
      <c r="AQ61" s="106">
        <f t="shared" si="20"/>
        <v>0</v>
      </c>
      <c r="AR61" s="106">
        <f t="shared" si="20"/>
        <v>0</v>
      </c>
      <c r="AS61" s="106">
        <f t="shared" si="20"/>
        <v>0</v>
      </c>
      <c r="AT61" s="106">
        <f t="shared" si="20"/>
        <v>0</v>
      </c>
      <c r="AU61" s="106">
        <f t="shared" si="20"/>
        <v>0</v>
      </c>
      <c r="AV61" s="106">
        <f t="shared" si="20"/>
        <v>0</v>
      </c>
      <c r="AW61" s="106">
        <f t="shared" si="20"/>
        <v>0</v>
      </c>
      <c r="AX61" s="106">
        <f t="shared" si="2"/>
        <v>0</v>
      </c>
      <c r="AY61" s="106">
        <f t="shared" si="3"/>
        <v>0</v>
      </c>
      <c r="AZ61" s="106">
        <f t="shared" si="4"/>
        <v>0</v>
      </c>
      <c r="BA61" s="106">
        <f t="shared" si="5"/>
        <v>0</v>
      </c>
      <c r="BB61" s="106">
        <f t="shared" si="6"/>
        <v>0</v>
      </c>
      <c r="BC61" s="106">
        <f t="shared" si="7"/>
        <v>0</v>
      </c>
      <c r="BD61" s="106">
        <f t="shared" si="8"/>
        <v>0</v>
      </c>
      <c r="BE61" s="106">
        <f t="shared" si="9"/>
        <v>0</v>
      </c>
      <c r="BF61" s="106">
        <f t="shared" si="10"/>
        <v>0</v>
      </c>
      <c r="BG61" s="106">
        <f t="shared" si="11"/>
        <v>0</v>
      </c>
    </row>
    <row r="62" spans="1:59" x14ac:dyDescent="0.2">
      <c r="A62" s="106">
        <f t="shared" si="0"/>
        <v>0</v>
      </c>
      <c r="B62" s="106">
        <f t="shared" ref="B62:AW62" si="21">B21-B20</f>
        <v>0</v>
      </c>
      <c r="C62" s="106">
        <f t="shared" si="21"/>
        <v>0</v>
      </c>
      <c r="D62" s="106">
        <f t="shared" si="21"/>
        <v>0</v>
      </c>
      <c r="E62" s="106">
        <f t="shared" si="21"/>
        <v>0</v>
      </c>
      <c r="F62" s="106">
        <f t="shared" si="21"/>
        <v>0</v>
      </c>
      <c r="G62" s="106">
        <f t="shared" si="21"/>
        <v>0</v>
      </c>
      <c r="H62" s="106">
        <f t="shared" si="21"/>
        <v>0</v>
      </c>
      <c r="I62" s="106">
        <f t="shared" si="21"/>
        <v>0</v>
      </c>
      <c r="J62" s="106">
        <f t="shared" si="21"/>
        <v>0</v>
      </c>
      <c r="K62" s="106">
        <f t="shared" si="21"/>
        <v>0</v>
      </c>
      <c r="L62" s="106">
        <f t="shared" si="21"/>
        <v>0</v>
      </c>
      <c r="M62" s="106">
        <f t="shared" si="21"/>
        <v>0</v>
      </c>
      <c r="N62" s="106">
        <f t="shared" si="21"/>
        <v>0</v>
      </c>
      <c r="O62" s="106">
        <f t="shared" si="21"/>
        <v>0</v>
      </c>
      <c r="P62" s="106">
        <f t="shared" si="21"/>
        <v>0</v>
      </c>
      <c r="Q62" s="106">
        <f t="shared" si="21"/>
        <v>0</v>
      </c>
      <c r="R62" s="106">
        <f t="shared" si="21"/>
        <v>0</v>
      </c>
      <c r="S62" s="106">
        <f t="shared" si="21"/>
        <v>0</v>
      </c>
      <c r="T62" s="106">
        <f t="shared" si="21"/>
        <v>0</v>
      </c>
      <c r="U62" s="106">
        <f t="shared" si="21"/>
        <v>0</v>
      </c>
      <c r="V62" s="106">
        <f t="shared" si="21"/>
        <v>0</v>
      </c>
      <c r="W62" s="106">
        <f t="shared" si="21"/>
        <v>0</v>
      </c>
      <c r="X62" s="106">
        <f t="shared" si="21"/>
        <v>0</v>
      </c>
      <c r="Y62" s="106">
        <f t="shared" si="21"/>
        <v>0</v>
      </c>
      <c r="Z62" s="126">
        <f t="shared" si="21"/>
        <v>0</v>
      </c>
      <c r="AA62" s="126">
        <f t="shared" si="21"/>
        <v>0</v>
      </c>
      <c r="AB62" s="126">
        <f t="shared" si="21"/>
        <v>0</v>
      </c>
      <c r="AC62" s="126">
        <f t="shared" si="21"/>
        <v>0</v>
      </c>
      <c r="AD62" s="126">
        <f t="shared" si="21"/>
        <v>0</v>
      </c>
      <c r="AE62" s="126">
        <f t="shared" si="21"/>
        <v>0</v>
      </c>
      <c r="AF62" s="126">
        <f t="shared" si="21"/>
        <v>0</v>
      </c>
      <c r="AG62" s="126">
        <f t="shared" si="21"/>
        <v>0</v>
      </c>
      <c r="AH62" s="126">
        <f t="shared" si="21"/>
        <v>0</v>
      </c>
      <c r="AI62" s="126">
        <f t="shared" si="21"/>
        <v>0</v>
      </c>
      <c r="AJ62" s="126">
        <f t="shared" si="21"/>
        <v>0</v>
      </c>
      <c r="AK62" s="126">
        <f t="shared" si="21"/>
        <v>0</v>
      </c>
      <c r="AL62" s="106">
        <f t="shared" si="21"/>
        <v>0</v>
      </c>
      <c r="AM62" s="106">
        <f t="shared" si="21"/>
        <v>0</v>
      </c>
      <c r="AN62" s="106">
        <f t="shared" si="21"/>
        <v>0</v>
      </c>
      <c r="AO62" s="106">
        <f t="shared" si="21"/>
        <v>0</v>
      </c>
      <c r="AP62" s="106">
        <f t="shared" si="21"/>
        <v>0</v>
      </c>
      <c r="AQ62" s="106">
        <f t="shared" si="21"/>
        <v>0</v>
      </c>
      <c r="AR62" s="106">
        <f t="shared" si="21"/>
        <v>0</v>
      </c>
      <c r="AS62" s="106">
        <f t="shared" si="21"/>
        <v>0</v>
      </c>
      <c r="AT62" s="106">
        <f t="shared" si="21"/>
        <v>0</v>
      </c>
      <c r="AU62" s="106">
        <f t="shared" si="21"/>
        <v>0</v>
      </c>
      <c r="AV62" s="106">
        <f t="shared" si="21"/>
        <v>0</v>
      </c>
      <c r="AW62" s="106">
        <f t="shared" si="21"/>
        <v>0</v>
      </c>
      <c r="AX62" s="106">
        <f t="shared" si="2"/>
        <v>0</v>
      </c>
      <c r="AY62" s="106">
        <f t="shared" si="3"/>
        <v>0</v>
      </c>
      <c r="AZ62" s="106">
        <f t="shared" si="4"/>
        <v>0</v>
      </c>
      <c r="BA62" s="106">
        <f t="shared" si="5"/>
        <v>0</v>
      </c>
      <c r="BB62" s="106">
        <f t="shared" si="6"/>
        <v>0</v>
      </c>
      <c r="BC62" s="106">
        <f t="shared" si="7"/>
        <v>0</v>
      </c>
      <c r="BD62" s="106">
        <f t="shared" si="8"/>
        <v>0</v>
      </c>
      <c r="BE62" s="106">
        <f t="shared" si="9"/>
        <v>0</v>
      </c>
      <c r="BF62" s="106">
        <f t="shared" si="10"/>
        <v>0</v>
      </c>
      <c r="BG62" s="106">
        <f t="shared" si="11"/>
        <v>0</v>
      </c>
    </row>
    <row r="63" spans="1:59" x14ac:dyDescent="0.2">
      <c r="A63" s="106">
        <f t="shared" si="0"/>
        <v>0</v>
      </c>
      <c r="B63" s="106">
        <f t="shared" ref="B63:AW63" si="22">B22-B21</f>
        <v>0</v>
      </c>
      <c r="C63" s="106">
        <f t="shared" si="22"/>
        <v>0</v>
      </c>
      <c r="D63" s="106">
        <f t="shared" si="22"/>
        <v>0</v>
      </c>
      <c r="E63" s="106">
        <f t="shared" si="22"/>
        <v>0</v>
      </c>
      <c r="F63" s="106">
        <f t="shared" si="22"/>
        <v>0</v>
      </c>
      <c r="G63" s="106">
        <f t="shared" si="22"/>
        <v>0</v>
      </c>
      <c r="H63" s="106">
        <f t="shared" si="22"/>
        <v>0</v>
      </c>
      <c r="I63" s="106">
        <f t="shared" si="22"/>
        <v>0</v>
      </c>
      <c r="J63" s="106">
        <f t="shared" si="22"/>
        <v>0</v>
      </c>
      <c r="K63" s="106">
        <f t="shared" si="22"/>
        <v>0</v>
      </c>
      <c r="L63" s="106">
        <f t="shared" si="22"/>
        <v>0</v>
      </c>
      <c r="M63" s="106">
        <f t="shared" si="22"/>
        <v>0</v>
      </c>
      <c r="N63" s="106">
        <f t="shared" si="22"/>
        <v>0</v>
      </c>
      <c r="O63" s="106">
        <f t="shared" si="22"/>
        <v>0</v>
      </c>
      <c r="P63" s="106">
        <f t="shared" si="22"/>
        <v>0</v>
      </c>
      <c r="Q63" s="106">
        <f t="shared" si="22"/>
        <v>0</v>
      </c>
      <c r="R63" s="106">
        <f t="shared" si="22"/>
        <v>0</v>
      </c>
      <c r="S63" s="106">
        <f t="shared" si="22"/>
        <v>0</v>
      </c>
      <c r="T63" s="106">
        <f t="shared" si="22"/>
        <v>0</v>
      </c>
      <c r="U63" s="106">
        <f t="shared" si="22"/>
        <v>0</v>
      </c>
      <c r="V63" s="106">
        <f t="shared" si="22"/>
        <v>0</v>
      </c>
      <c r="W63" s="106">
        <f t="shared" si="22"/>
        <v>0</v>
      </c>
      <c r="X63" s="106">
        <f t="shared" si="22"/>
        <v>0</v>
      </c>
      <c r="Y63" s="106">
        <f t="shared" si="22"/>
        <v>0</v>
      </c>
      <c r="Z63" s="126">
        <f t="shared" si="22"/>
        <v>0</v>
      </c>
      <c r="AA63" s="126">
        <f t="shared" si="22"/>
        <v>0</v>
      </c>
      <c r="AB63" s="126">
        <f t="shared" si="22"/>
        <v>0</v>
      </c>
      <c r="AC63" s="126">
        <f t="shared" si="22"/>
        <v>0</v>
      </c>
      <c r="AD63" s="126">
        <f t="shared" si="22"/>
        <v>0</v>
      </c>
      <c r="AE63" s="126">
        <f t="shared" si="22"/>
        <v>0</v>
      </c>
      <c r="AF63" s="126">
        <f t="shared" si="22"/>
        <v>0</v>
      </c>
      <c r="AG63" s="126">
        <f t="shared" si="22"/>
        <v>0</v>
      </c>
      <c r="AH63" s="126">
        <f t="shared" si="22"/>
        <v>0</v>
      </c>
      <c r="AI63" s="126">
        <f t="shared" si="22"/>
        <v>0</v>
      </c>
      <c r="AJ63" s="126">
        <f t="shared" si="22"/>
        <v>0</v>
      </c>
      <c r="AK63" s="126">
        <f t="shared" si="22"/>
        <v>0</v>
      </c>
      <c r="AL63" s="106">
        <f t="shared" si="22"/>
        <v>0</v>
      </c>
      <c r="AM63" s="106">
        <f t="shared" si="22"/>
        <v>0</v>
      </c>
      <c r="AN63" s="106">
        <f t="shared" si="22"/>
        <v>0</v>
      </c>
      <c r="AO63" s="106">
        <f t="shared" si="22"/>
        <v>0</v>
      </c>
      <c r="AP63" s="106">
        <f t="shared" si="22"/>
        <v>0</v>
      </c>
      <c r="AQ63" s="106">
        <f t="shared" si="22"/>
        <v>0</v>
      </c>
      <c r="AR63" s="106">
        <f t="shared" si="22"/>
        <v>0</v>
      </c>
      <c r="AS63" s="106">
        <f t="shared" si="22"/>
        <v>0</v>
      </c>
      <c r="AT63" s="106">
        <f t="shared" si="22"/>
        <v>0</v>
      </c>
      <c r="AU63" s="106">
        <f t="shared" si="22"/>
        <v>0</v>
      </c>
      <c r="AV63" s="106">
        <f t="shared" si="22"/>
        <v>0</v>
      </c>
      <c r="AW63" s="106">
        <f t="shared" si="22"/>
        <v>0</v>
      </c>
      <c r="AX63" s="106">
        <f t="shared" si="2"/>
        <v>0</v>
      </c>
      <c r="AY63" s="106">
        <f t="shared" si="3"/>
        <v>0</v>
      </c>
      <c r="AZ63" s="106">
        <f t="shared" si="4"/>
        <v>0</v>
      </c>
      <c r="BA63" s="106">
        <f t="shared" si="5"/>
        <v>0</v>
      </c>
      <c r="BB63" s="106">
        <f t="shared" si="6"/>
        <v>0</v>
      </c>
      <c r="BC63" s="106">
        <f t="shared" si="7"/>
        <v>0</v>
      </c>
      <c r="BD63" s="106">
        <f t="shared" si="8"/>
        <v>0</v>
      </c>
      <c r="BE63" s="106">
        <f t="shared" si="9"/>
        <v>0</v>
      </c>
      <c r="BF63" s="106">
        <f t="shared" si="10"/>
        <v>0</v>
      </c>
      <c r="BG63" s="106">
        <f t="shared" si="11"/>
        <v>0</v>
      </c>
    </row>
    <row r="64" spans="1:59" x14ac:dyDescent="0.2">
      <c r="A64" s="106">
        <f t="shared" si="0"/>
        <v>0</v>
      </c>
      <c r="B64" s="106">
        <f t="shared" ref="B64:AW64" si="23">B23-B22</f>
        <v>0</v>
      </c>
      <c r="C64" s="106">
        <f t="shared" si="23"/>
        <v>0</v>
      </c>
      <c r="D64" s="106">
        <f t="shared" si="23"/>
        <v>0</v>
      </c>
      <c r="E64" s="106">
        <f t="shared" si="23"/>
        <v>0</v>
      </c>
      <c r="F64" s="106">
        <f t="shared" si="23"/>
        <v>0</v>
      </c>
      <c r="G64" s="106">
        <f t="shared" si="23"/>
        <v>0</v>
      </c>
      <c r="H64" s="106">
        <f t="shared" si="23"/>
        <v>0</v>
      </c>
      <c r="I64" s="106">
        <f t="shared" si="23"/>
        <v>0</v>
      </c>
      <c r="J64" s="106">
        <f t="shared" si="23"/>
        <v>0</v>
      </c>
      <c r="K64" s="106">
        <f t="shared" si="23"/>
        <v>0</v>
      </c>
      <c r="L64" s="106">
        <f t="shared" si="23"/>
        <v>0</v>
      </c>
      <c r="M64" s="106">
        <f t="shared" si="23"/>
        <v>0</v>
      </c>
      <c r="N64" s="106">
        <f t="shared" si="23"/>
        <v>0</v>
      </c>
      <c r="O64" s="106">
        <f t="shared" si="23"/>
        <v>0</v>
      </c>
      <c r="P64" s="106">
        <f t="shared" si="23"/>
        <v>0</v>
      </c>
      <c r="Q64" s="106">
        <f t="shared" si="23"/>
        <v>0</v>
      </c>
      <c r="R64" s="106">
        <f t="shared" si="23"/>
        <v>0</v>
      </c>
      <c r="S64" s="106">
        <f t="shared" si="23"/>
        <v>0</v>
      </c>
      <c r="T64" s="106">
        <f t="shared" si="23"/>
        <v>0</v>
      </c>
      <c r="U64" s="106">
        <f t="shared" si="23"/>
        <v>0</v>
      </c>
      <c r="V64" s="106">
        <f t="shared" si="23"/>
        <v>0</v>
      </c>
      <c r="W64" s="106">
        <f t="shared" si="23"/>
        <v>0</v>
      </c>
      <c r="X64" s="106">
        <f t="shared" si="23"/>
        <v>0</v>
      </c>
      <c r="Y64" s="106">
        <f t="shared" si="23"/>
        <v>0</v>
      </c>
      <c r="Z64" s="126">
        <f t="shared" si="23"/>
        <v>0</v>
      </c>
      <c r="AA64" s="126">
        <f t="shared" si="23"/>
        <v>0</v>
      </c>
      <c r="AB64" s="126">
        <f t="shared" si="23"/>
        <v>0</v>
      </c>
      <c r="AC64" s="126">
        <f t="shared" si="23"/>
        <v>0</v>
      </c>
      <c r="AD64" s="126">
        <f t="shared" si="23"/>
        <v>0</v>
      </c>
      <c r="AE64" s="126">
        <f t="shared" si="23"/>
        <v>0</v>
      </c>
      <c r="AF64" s="126">
        <f t="shared" si="23"/>
        <v>0</v>
      </c>
      <c r="AG64" s="126">
        <f t="shared" si="23"/>
        <v>0</v>
      </c>
      <c r="AH64" s="126">
        <f t="shared" si="23"/>
        <v>0</v>
      </c>
      <c r="AI64" s="126">
        <f t="shared" si="23"/>
        <v>0</v>
      </c>
      <c r="AJ64" s="126">
        <f t="shared" si="23"/>
        <v>0</v>
      </c>
      <c r="AK64" s="126">
        <f t="shared" si="23"/>
        <v>0</v>
      </c>
      <c r="AL64" s="106">
        <f t="shared" si="23"/>
        <v>0</v>
      </c>
      <c r="AM64" s="106">
        <f t="shared" si="23"/>
        <v>0</v>
      </c>
      <c r="AN64" s="106">
        <f t="shared" si="23"/>
        <v>0</v>
      </c>
      <c r="AO64" s="106">
        <f t="shared" si="23"/>
        <v>0</v>
      </c>
      <c r="AP64" s="106">
        <f t="shared" si="23"/>
        <v>0</v>
      </c>
      <c r="AQ64" s="106">
        <f t="shared" si="23"/>
        <v>0</v>
      </c>
      <c r="AR64" s="106">
        <f t="shared" si="23"/>
        <v>0</v>
      </c>
      <c r="AS64" s="106">
        <f t="shared" si="23"/>
        <v>0</v>
      </c>
      <c r="AT64" s="106">
        <f t="shared" si="23"/>
        <v>0</v>
      </c>
      <c r="AU64" s="106">
        <f t="shared" si="23"/>
        <v>0</v>
      </c>
      <c r="AV64" s="106">
        <f t="shared" si="23"/>
        <v>0</v>
      </c>
      <c r="AW64" s="106">
        <f t="shared" si="23"/>
        <v>0</v>
      </c>
      <c r="AX64" s="106">
        <f t="shared" si="2"/>
        <v>0</v>
      </c>
      <c r="AY64" s="106">
        <f t="shared" si="3"/>
        <v>0</v>
      </c>
      <c r="AZ64" s="106">
        <f t="shared" si="4"/>
        <v>0</v>
      </c>
      <c r="BA64" s="106">
        <f t="shared" si="5"/>
        <v>0</v>
      </c>
      <c r="BB64" s="106">
        <f t="shared" si="6"/>
        <v>0</v>
      </c>
      <c r="BC64" s="106">
        <f t="shared" si="7"/>
        <v>0</v>
      </c>
      <c r="BD64" s="106">
        <f t="shared" si="8"/>
        <v>0</v>
      </c>
      <c r="BE64" s="106">
        <f t="shared" si="9"/>
        <v>0</v>
      </c>
      <c r="BF64" s="106">
        <f t="shared" si="10"/>
        <v>0</v>
      </c>
      <c r="BG64" s="106">
        <f t="shared" si="11"/>
        <v>0</v>
      </c>
    </row>
    <row r="65" spans="1:59" x14ac:dyDescent="0.2">
      <c r="A65" s="106">
        <f t="shared" si="0"/>
        <v>0</v>
      </c>
      <c r="B65" s="106">
        <f t="shared" ref="B65:AW65" si="24">B24-B23</f>
        <v>0</v>
      </c>
      <c r="C65" s="106">
        <f t="shared" si="24"/>
        <v>0</v>
      </c>
      <c r="D65" s="106">
        <f t="shared" si="24"/>
        <v>0</v>
      </c>
      <c r="E65" s="106">
        <f t="shared" si="24"/>
        <v>0</v>
      </c>
      <c r="F65" s="106">
        <f t="shared" si="24"/>
        <v>0</v>
      </c>
      <c r="G65" s="106">
        <f t="shared" si="24"/>
        <v>0</v>
      </c>
      <c r="H65" s="106">
        <f t="shared" si="24"/>
        <v>0</v>
      </c>
      <c r="I65" s="106">
        <f t="shared" si="24"/>
        <v>0</v>
      </c>
      <c r="J65" s="106">
        <f t="shared" si="24"/>
        <v>0</v>
      </c>
      <c r="K65" s="106">
        <f t="shared" si="24"/>
        <v>0</v>
      </c>
      <c r="L65" s="106">
        <f t="shared" si="24"/>
        <v>0</v>
      </c>
      <c r="M65" s="106">
        <f t="shared" si="24"/>
        <v>0</v>
      </c>
      <c r="N65" s="106">
        <f t="shared" si="24"/>
        <v>0</v>
      </c>
      <c r="O65" s="106">
        <f t="shared" si="24"/>
        <v>0</v>
      </c>
      <c r="P65" s="106">
        <f t="shared" si="24"/>
        <v>0</v>
      </c>
      <c r="Q65" s="106">
        <f t="shared" si="24"/>
        <v>0</v>
      </c>
      <c r="R65" s="106">
        <f t="shared" si="24"/>
        <v>0</v>
      </c>
      <c r="S65" s="106">
        <f t="shared" si="24"/>
        <v>0</v>
      </c>
      <c r="T65" s="106">
        <f t="shared" si="24"/>
        <v>0</v>
      </c>
      <c r="U65" s="106">
        <f t="shared" si="24"/>
        <v>0</v>
      </c>
      <c r="V65" s="106">
        <f t="shared" si="24"/>
        <v>0</v>
      </c>
      <c r="W65" s="106">
        <f t="shared" si="24"/>
        <v>0</v>
      </c>
      <c r="X65" s="106">
        <f t="shared" si="24"/>
        <v>0</v>
      </c>
      <c r="Y65" s="106">
        <f t="shared" si="24"/>
        <v>0</v>
      </c>
      <c r="Z65" s="126">
        <f t="shared" si="24"/>
        <v>0</v>
      </c>
      <c r="AA65" s="126">
        <f t="shared" si="24"/>
        <v>0</v>
      </c>
      <c r="AB65" s="126">
        <f t="shared" si="24"/>
        <v>0</v>
      </c>
      <c r="AC65" s="126">
        <f t="shared" si="24"/>
        <v>0</v>
      </c>
      <c r="AD65" s="126">
        <f t="shared" si="24"/>
        <v>0</v>
      </c>
      <c r="AE65" s="126">
        <f t="shared" si="24"/>
        <v>0</v>
      </c>
      <c r="AF65" s="126">
        <f t="shared" si="24"/>
        <v>0</v>
      </c>
      <c r="AG65" s="126">
        <f t="shared" si="24"/>
        <v>0</v>
      </c>
      <c r="AH65" s="126">
        <f t="shared" si="24"/>
        <v>0</v>
      </c>
      <c r="AI65" s="126">
        <f t="shared" si="24"/>
        <v>0</v>
      </c>
      <c r="AJ65" s="126">
        <f t="shared" si="24"/>
        <v>0</v>
      </c>
      <c r="AK65" s="126">
        <f t="shared" si="24"/>
        <v>0</v>
      </c>
      <c r="AL65" s="106">
        <f t="shared" si="24"/>
        <v>0</v>
      </c>
      <c r="AM65" s="106">
        <f t="shared" si="24"/>
        <v>0</v>
      </c>
      <c r="AN65" s="106">
        <f t="shared" si="24"/>
        <v>0</v>
      </c>
      <c r="AO65" s="106">
        <f t="shared" si="24"/>
        <v>0</v>
      </c>
      <c r="AP65" s="106">
        <f t="shared" si="24"/>
        <v>0</v>
      </c>
      <c r="AQ65" s="106">
        <f t="shared" si="24"/>
        <v>0</v>
      </c>
      <c r="AR65" s="106">
        <f t="shared" si="24"/>
        <v>0</v>
      </c>
      <c r="AS65" s="106">
        <f t="shared" si="24"/>
        <v>0</v>
      </c>
      <c r="AT65" s="106">
        <f t="shared" si="24"/>
        <v>0</v>
      </c>
      <c r="AU65" s="106">
        <f t="shared" si="24"/>
        <v>0</v>
      </c>
      <c r="AV65" s="106">
        <f t="shared" si="24"/>
        <v>0</v>
      </c>
      <c r="AW65" s="106">
        <f t="shared" si="24"/>
        <v>0</v>
      </c>
      <c r="AX65" s="106">
        <f t="shared" si="2"/>
        <v>0</v>
      </c>
      <c r="AY65" s="106">
        <f t="shared" si="3"/>
        <v>0</v>
      </c>
      <c r="AZ65" s="106">
        <f t="shared" si="4"/>
        <v>0</v>
      </c>
      <c r="BA65" s="106">
        <f t="shared" si="5"/>
        <v>0</v>
      </c>
      <c r="BB65" s="106">
        <f t="shared" si="6"/>
        <v>0</v>
      </c>
      <c r="BC65" s="106">
        <f t="shared" si="7"/>
        <v>0</v>
      </c>
      <c r="BD65" s="106">
        <f t="shared" si="8"/>
        <v>0</v>
      </c>
      <c r="BE65" s="106">
        <f t="shared" si="9"/>
        <v>0</v>
      </c>
      <c r="BF65" s="106">
        <f t="shared" si="10"/>
        <v>0</v>
      </c>
      <c r="BG65" s="106">
        <f t="shared" si="11"/>
        <v>0</v>
      </c>
    </row>
    <row r="66" spans="1:59" x14ac:dyDescent="0.2">
      <c r="A66" s="106">
        <f t="shared" si="0"/>
        <v>0</v>
      </c>
      <c r="B66" s="106">
        <f t="shared" ref="B66:AW66" si="25">B25-B24</f>
        <v>0</v>
      </c>
      <c r="C66" s="106">
        <f t="shared" si="25"/>
        <v>0</v>
      </c>
      <c r="D66" s="106">
        <f t="shared" si="25"/>
        <v>0</v>
      </c>
      <c r="E66" s="106">
        <f t="shared" si="25"/>
        <v>0</v>
      </c>
      <c r="F66" s="106">
        <f t="shared" si="25"/>
        <v>0</v>
      </c>
      <c r="G66" s="106">
        <f t="shared" si="25"/>
        <v>0</v>
      </c>
      <c r="H66" s="106">
        <f t="shared" si="25"/>
        <v>0</v>
      </c>
      <c r="I66" s="106">
        <f t="shared" si="25"/>
        <v>0</v>
      </c>
      <c r="J66" s="106">
        <f t="shared" si="25"/>
        <v>0</v>
      </c>
      <c r="K66" s="106">
        <f t="shared" si="25"/>
        <v>0</v>
      </c>
      <c r="L66" s="106">
        <f t="shared" si="25"/>
        <v>0</v>
      </c>
      <c r="M66" s="106">
        <f t="shared" si="25"/>
        <v>0</v>
      </c>
      <c r="N66" s="106">
        <f t="shared" si="25"/>
        <v>0</v>
      </c>
      <c r="O66" s="106">
        <f t="shared" si="25"/>
        <v>0</v>
      </c>
      <c r="P66" s="106">
        <f t="shared" si="25"/>
        <v>0</v>
      </c>
      <c r="Q66" s="106">
        <f t="shared" si="25"/>
        <v>0</v>
      </c>
      <c r="R66" s="106">
        <f t="shared" si="25"/>
        <v>0</v>
      </c>
      <c r="S66" s="106">
        <f t="shared" si="25"/>
        <v>0</v>
      </c>
      <c r="T66" s="106">
        <f t="shared" si="25"/>
        <v>0</v>
      </c>
      <c r="U66" s="106">
        <f t="shared" si="25"/>
        <v>0</v>
      </c>
      <c r="V66" s="106">
        <f t="shared" si="25"/>
        <v>0</v>
      </c>
      <c r="W66" s="106">
        <f t="shared" si="25"/>
        <v>0</v>
      </c>
      <c r="X66" s="106">
        <f t="shared" si="25"/>
        <v>0</v>
      </c>
      <c r="Y66" s="106">
        <f t="shared" si="25"/>
        <v>0</v>
      </c>
      <c r="Z66" s="126">
        <f t="shared" si="25"/>
        <v>0</v>
      </c>
      <c r="AA66" s="126">
        <f t="shared" si="25"/>
        <v>0</v>
      </c>
      <c r="AB66" s="126">
        <f t="shared" si="25"/>
        <v>0</v>
      </c>
      <c r="AC66" s="126">
        <f t="shared" si="25"/>
        <v>0</v>
      </c>
      <c r="AD66" s="126">
        <f t="shared" si="25"/>
        <v>0</v>
      </c>
      <c r="AE66" s="126">
        <f t="shared" si="25"/>
        <v>0</v>
      </c>
      <c r="AF66" s="126">
        <f t="shared" si="25"/>
        <v>0</v>
      </c>
      <c r="AG66" s="126">
        <f t="shared" si="25"/>
        <v>0</v>
      </c>
      <c r="AH66" s="126">
        <f t="shared" si="25"/>
        <v>0</v>
      </c>
      <c r="AI66" s="126">
        <f t="shared" si="25"/>
        <v>0</v>
      </c>
      <c r="AJ66" s="126">
        <f t="shared" si="25"/>
        <v>0</v>
      </c>
      <c r="AK66" s="126">
        <f t="shared" si="25"/>
        <v>0</v>
      </c>
      <c r="AL66" s="106">
        <f t="shared" si="25"/>
        <v>0</v>
      </c>
      <c r="AM66" s="106">
        <f t="shared" si="25"/>
        <v>0</v>
      </c>
      <c r="AN66" s="106">
        <f t="shared" si="25"/>
        <v>0</v>
      </c>
      <c r="AO66" s="106">
        <f t="shared" si="25"/>
        <v>0</v>
      </c>
      <c r="AP66" s="106">
        <f t="shared" si="25"/>
        <v>0</v>
      </c>
      <c r="AQ66" s="106">
        <f t="shared" si="25"/>
        <v>0</v>
      </c>
      <c r="AR66" s="106">
        <f t="shared" si="25"/>
        <v>0</v>
      </c>
      <c r="AS66" s="106">
        <f t="shared" si="25"/>
        <v>0</v>
      </c>
      <c r="AT66" s="106">
        <f t="shared" si="25"/>
        <v>0</v>
      </c>
      <c r="AU66" s="106">
        <f t="shared" si="25"/>
        <v>0</v>
      </c>
      <c r="AV66" s="106">
        <f t="shared" si="25"/>
        <v>0</v>
      </c>
      <c r="AW66" s="106">
        <f t="shared" si="25"/>
        <v>0</v>
      </c>
      <c r="AX66" s="106">
        <f t="shared" si="2"/>
        <v>0</v>
      </c>
      <c r="AY66" s="106">
        <f t="shared" si="3"/>
        <v>0</v>
      </c>
      <c r="AZ66" s="106">
        <f t="shared" si="4"/>
        <v>0</v>
      </c>
      <c r="BA66" s="106">
        <f t="shared" si="5"/>
        <v>0</v>
      </c>
      <c r="BB66" s="106">
        <f t="shared" si="6"/>
        <v>0</v>
      </c>
      <c r="BC66" s="106">
        <f t="shared" si="7"/>
        <v>0</v>
      </c>
      <c r="BD66" s="106">
        <f t="shared" si="8"/>
        <v>0</v>
      </c>
      <c r="BE66" s="106">
        <f t="shared" si="9"/>
        <v>0</v>
      </c>
      <c r="BF66" s="106">
        <f t="shared" si="10"/>
        <v>0</v>
      </c>
      <c r="BG66" s="106">
        <f t="shared" si="11"/>
        <v>0</v>
      </c>
    </row>
    <row r="67" spans="1:59" x14ac:dyDescent="0.2">
      <c r="A67" s="106">
        <f t="shared" si="0"/>
        <v>0</v>
      </c>
      <c r="B67" s="106">
        <f t="shared" ref="B67:AW67" si="26">B26-B25</f>
        <v>0</v>
      </c>
      <c r="C67" s="106">
        <f t="shared" si="26"/>
        <v>0</v>
      </c>
      <c r="D67" s="106">
        <f t="shared" si="26"/>
        <v>0</v>
      </c>
      <c r="E67" s="106">
        <f t="shared" si="26"/>
        <v>0</v>
      </c>
      <c r="F67" s="106">
        <f t="shared" si="26"/>
        <v>0</v>
      </c>
      <c r="G67" s="106">
        <f t="shared" si="26"/>
        <v>0</v>
      </c>
      <c r="H67" s="106">
        <f t="shared" si="26"/>
        <v>0</v>
      </c>
      <c r="I67" s="106">
        <f t="shared" si="26"/>
        <v>0</v>
      </c>
      <c r="J67" s="106">
        <f t="shared" si="26"/>
        <v>0</v>
      </c>
      <c r="K67" s="106">
        <f t="shared" si="26"/>
        <v>0</v>
      </c>
      <c r="L67" s="106">
        <f t="shared" si="26"/>
        <v>0</v>
      </c>
      <c r="M67" s="106">
        <f t="shared" si="26"/>
        <v>0</v>
      </c>
      <c r="N67" s="106">
        <f t="shared" si="26"/>
        <v>0</v>
      </c>
      <c r="O67" s="106">
        <f t="shared" si="26"/>
        <v>0</v>
      </c>
      <c r="P67" s="106">
        <f t="shared" si="26"/>
        <v>0</v>
      </c>
      <c r="Q67" s="106">
        <f t="shared" si="26"/>
        <v>0</v>
      </c>
      <c r="R67" s="106">
        <f t="shared" si="26"/>
        <v>0</v>
      </c>
      <c r="S67" s="106">
        <f t="shared" si="26"/>
        <v>0</v>
      </c>
      <c r="T67" s="106">
        <f t="shared" si="26"/>
        <v>0</v>
      </c>
      <c r="U67" s="106">
        <f t="shared" si="26"/>
        <v>0</v>
      </c>
      <c r="V67" s="106">
        <f t="shared" si="26"/>
        <v>0</v>
      </c>
      <c r="W67" s="106">
        <f t="shared" si="26"/>
        <v>0</v>
      </c>
      <c r="X67" s="106">
        <f t="shared" si="26"/>
        <v>0</v>
      </c>
      <c r="Y67" s="106">
        <f t="shared" si="26"/>
        <v>0</v>
      </c>
      <c r="Z67" s="126">
        <f t="shared" si="26"/>
        <v>0</v>
      </c>
      <c r="AA67" s="126">
        <f t="shared" si="26"/>
        <v>0</v>
      </c>
      <c r="AB67" s="126">
        <f t="shared" si="26"/>
        <v>0</v>
      </c>
      <c r="AC67" s="126">
        <f t="shared" si="26"/>
        <v>0</v>
      </c>
      <c r="AD67" s="126">
        <f t="shared" si="26"/>
        <v>0</v>
      </c>
      <c r="AE67" s="126">
        <f t="shared" si="26"/>
        <v>0</v>
      </c>
      <c r="AF67" s="126">
        <f t="shared" si="26"/>
        <v>0</v>
      </c>
      <c r="AG67" s="126">
        <f t="shared" si="26"/>
        <v>0</v>
      </c>
      <c r="AH67" s="126">
        <f t="shared" si="26"/>
        <v>0</v>
      </c>
      <c r="AI67" s="126">
        <f t="shared" si="26"/>
        <v>0</v>
      </c>
      <c r="AJ67" s="126">
        <f t="shared" si="26"/>
        <v>0</v>
      </c>
      <c r="AK67" s="126">
        <f t="shared" si="26"/>
        <v>0</v>
      </c>
      <c r="AL67" s="106">
        <f t="shared" si="26"/>
        <v>0</v>
      </c>
      <c r="AM67" s="106">
        <f t="shared" si="26"/>
        <v>0</v>
      </c>
      <c r="AN67" s="106">
        <f t="shared" si="26"/>
        <v>0</v>
      </c>
      <c r="AO67" s="106">
        <f t="shared" si="26"/>
        <v>0</v>
      </c>
      <c r="AP67" s="106">
        <f t="shared" si="26"/>
        <v>0</v>
      </c>
      <c r="AQ67" s="106">
        <f t="shared" si="26"/>
        <v>0</v>
      </c>
      <c r="AR67" s="106">
        <f t="shared" si="26"/>
        <v>0</v>
      </c>
      <c r="AS67" s="106">
        <f t="shared" si="26"/>
        <v>0</v>
      </c>
      <c r="AT67" s="106">
        <f t="shared" si="26"/>
        <v>0</v>
      </c>
      <c r="AU67" s="106">
        <f t="shared" si="26"/>
        <v>0</v>
      </c>
      <c r="AV67" s="106">
        <f t="shared" si="26"/>
        <v>0</v>
      </c>
      <c r="AW67" s="106">
        <f t="shared" si="26"/>
        <v>0</v>
      </c>
      <c r="AX67" s="106">
        <f t="shared" si="2"/>
        <v>0</v>
      </c>
      <c r="AY67" s="106">
        <f t="shared" si="3"/>
        <v>0</v>
      </c>
      <c r="AZ67" s="106">
        <f t="shared" si="4"/>
        <v>0</v>
      </c>
      <c r="BA67" s="106">
        <f t="shared" si="5"/>
        <v>0</v>
      </c>
      <c r="BB67" s="106">
        <f t="shared" si="6"/>
        <v>0</v>
      </c>
      <c r="BC67" s="106">
        <f t="shared" si="7"/>
        <v>0</v>
      </c>
      <c r="BD67" s="106">
        <f t="shared" si="8"/>
        <v>0</v>
      </c>
      <c r="BE67" s="106">
        <f t="shared" si="9"/>
        <v>0</v>
      </c>
      <c r="BF67" s="106">
        <f t="shared" si="10"/>
        <v>0</v>
      </c>
      <c r="BG67" s="106">
        <f t="shared" si="11"/>
        <v>0</v>
      </c>
    </row>
    <row r="68" spans="1:59" x14ac:dyDescent="0.2">
      <c r="A68" s="106">
        <f t="shared" si="0"/>
        <v>0</v>
      </c>
      <c r="B68" s="106">
        <f t="shared" ref="B68:AW68" si="27">B27-B26</f>
        <v>0</v>
      </c>
      <c r="C68" s="106">
        <f t="shared" si="27"/>
        <v>0</v>
      </c>
      <c r="D68" s="106">
        <f t="shared" si="27"/>
        <v>0</v>
      </c>
      <c r="E68" s="106">
        <f t="shared" si="27"/>
        <v>0</v>
      </c>
      <c r="F68" s="106">
        <f t="shared" si="27"/>
        <v>0</v>
      </c>
      <c r="G68" s="106">
        <f t="shared" si="27"/>
        <v>0</v>
      </c>
      <c r="H68" s="106">
        <f t="shared" si="27"/>
        <v>0</v>
      </c>
      <c r="I68" s="106">
        <f t="shared" si="27"/>
        <v>0</v>
      </c>
      <c r="J68" s="106">
        <f t="shared" si="27"/>
        <v>0</v>
      </c>
      <c r="K68" s="106">
        <f t="shared" si="27"/>
        <v>0</v>
      </c>
      <c r="L68" s="106">
        <f t="shared" si="27"/>
        <v>0</v>
      </c>
      <c r="M68" s="106">
        <f t="shared" si="27"/>
        <v>0</v>
      </c>
      <c r="N68" s="106">
        <f t="shared" si="27"/>
        <v>0</v>
      </c>
      <c r="O68" s="106">
        <f t="shared" si="27"/>
        <v>0</v>
      </c>
      <c r="P68" s="106">
        <f t="shared" si="27"/>
        <v>0</v>
      </c>
      <c r="Q68" s="106">
        <f t="shared" si="27"/>
        <v>0</v>
      </c>
      <c r="R68" s="106">
        <f t="shared" si="27"/>
        <v>0</v>
      </c>
      <c r="S68" s="106">
        <f t="shared" si="27"/>
        <v>0</v>
      </c>
      <c r="T68" s="106">
        <f t="shared" si="27"/>
        <v>0</v>
      </c>
      <c r="U68" s="106">
        <f t="shared" si="27"/>
        <v>0</v>
      </c>
      <c r="V68" s="106">
        <f t="shared" si="27"/>
        <v>0</v>
      </c>
      <c r="W68" s="106">
        <f t="shared" si="27"/>
        <v>0</v>
      </c>
      <c r="X68" s="106">
        <f t="shared" si="27"/>
        <v>0</v>
      </c>
      <c r="Y68" s="106">
        <f t="shared" si="27"/>
        <v>0</v>
      </c>
      <c r="Z68" s="126">
        <f t="shared" si="27"/>
        <v>0</v>
      </c>
      <c r="AA68" s="126">
        <f t="shared" si="27"/>
        <v>0</v>
      </c>
      <c r="AB68" s="126">
        <f t="shared" si="27"/>
        <v>0</v>
      </c>
      <c r="AC68" s="126">
        <f t="shared" si="27"/>
        <v>0</v>
      </c>
      <c r="AD68" s="126">
        <f t="shared" si="27"/>
        <v>0</v>
      </c>
      <c r="AE68" s="126">
        <f t="shared" si="27"/>
        <v>0</v>
      </c>
      <c r="AF68" s="126">
        <f t="shared" si="27"/>
        <v>0</v>
      </c>
      <c r="AG68" s="126">
        <f t="shared" si="27"/>
        <v>0</v>
      </c>
      <c r="AH68" s="126">
        <f t="shared" si="27"/>
        <v>0</v>
      </c>
      <c r="AI68" s="126">
        <f t="shared" si="27"/>
        <v>0</v>
      </c>
      <c r="AJ68" s="126">
        <f t="shared" si="27"/>
        <v>0</v>
      </c>
      <c r="AK68" s="126">
        <f t="shared" si="27"/>
        <v>0</v>
      </c>
      <c r="AL68" s="106">
        <f t="shared" si="27"/>
        <v>0</v>
      </c>
      <c r="AM68" s="106">
        <f t="shared" si="27"/>
        <v>0</v>
      </c>
      <c r="AN68" s="106">
        <f t="shared" si="27"/>
        <v>0</v>
      </c>
      <c r="AO68" s="106">
        <f t="shared" si="27"/>
        <v>0</v>
      </c>
      <c r="AP68" s="106">
        <f t="shared" si="27"/>
        <v>0</v>
      </c>
      <c r="AQ68" s="106">
        <f t="shared" si="27"/>
        <v>0</v>
      </c>
      <c r="AR68" s="106">
        <f t="shared" si="27"/>
        <v>0</v>
      </c>
      <c r="AS68" s="106">
        <f t="shared" si="27"/>
        <v>0</v>
      </c>
      <c r="AT68" s="106">
        <f t="shared" si="27"/>
        <v>0</v>
      </c>
      <c r="AU68" s="106">
        <f t="shared" si="27"/>
        <v>0</v>
      </c>
      <c r="AV68" s="106">
        <f t="shared" si="27"/>
        <v>0</v>
      </c>
      <c r="AW68" s="106">
        <f t="shared" si="27"/>
        <v>0</v>
      </c>
      <c r="AX68" s="106">
        <f t="shared" si="2"/>
        <v>0</v>
      </c>
      <c r="AY68" s="106">
        <f t="shared" si="3"/>
        <v>0</v>
      </c>
      <c r="AZ68" s="106">
        <f t="shared" si="4"/>
        <v>0</v>
      </c>
      <c r="BA68" s="106">
        <f t="shared" si="5"/>
        <v>0</v>
      </c>
      <c r="BB68" s="106">
        <f t="shared" si="6"/>
        <v>0</v>
      </c>
      <c r="BC68" s="106">
        <f t="shared" si="7"/>
        <v>0</v>
      </c>
      <c r="BD68" s="106">
        <f t="shared" si="8"/>
        <v>0</v>
      </c>
      <c r="BE68" s="106">
        <f t="shared" si="9"/>
        <v>0</v>
      </c>
      <c r="BF68" s="106">
        <f t="shared" si="10"/>
        <v>0</v>
      </c>
      <c r="BG68" s="106">
        <f t="shared" si="11"/>
        <v>0</v>
      </c>
    </row>
    <row r="69" spans="1:59" x14ac:dyDescent="0.2">
      <c r="A69" s="106">
        <f t="shared" si="0"/>
        <v>0</v>
      </c>
      <c r="B69" s="106">
        <f t="shared" ref="B69:AW69" si="28">B28-B27</f>
        <v>0</v>
      </c>
      <c r="C69" s="106">
        <f t="shared" si="28"/>
        <v>0</v>
      </c>
      <c r="D69" s="106">
        <f t="shared" si="28"/>
        <v>0</v>
      </c>
      <c r="E69" s="106">
        <f t="shared" si="28"/>
        <v>0</v>
      </c>
      <c r="F69" s="106">
        <f t="shared" si="28"/>
        <v>0</v>
      </c>
      <c r="G69" s="106">
        <f t="shared" si="28"/>
        <v>0</v>
      </c>
      <c r="H69" s="106">
        <f t="shared" si="28"/>
        <v>0</v>
      </c>
      <c r="I69" s="106">
        <f t="shared" si="28"/>
        <v>0</v>
      </c>
      <c r="J69" s="106">
        <f t="shared" si="28"/>
        <v>0</v>
      </c>
      <c r="K69" s="106">
        <f t="shared" si="28"/>
        <v>0</v>
      </c>
      <c r="L69" s="106">
        <f t="shared" si="28"/>
        <v>0</v>
      </c>
      <c r="M69" s="106">
        <f t="shared" si="28"/>
        <v>0</v>
      </c>
      <c r="N69" s="106">
        <f t="shared" si="28"/>
        <v>0</v>
      </c>
      <c r="O69" s="106">
        <f t="shared" si="28"/>
        <v>0</v>
      </c>
      <c r="P69" s="106">
        <f t="shared" si="28"/>
        <v>0</v>
      </c>
      <c r="Q69" s="106">
        <f t="shared" si="28"/>
        <v>0</v>
      </c>
      <c r="R69" s="106">
        <f t="shared" si="28"/>
        <v>0</v>
      </c>
      <c r="S69" s="106">
        <f t="shared" si="28"/>
        <v>0</v>
      </c>
      <c r="T69" s="106">
        <f t="shared" si="28"/>
        <v>0</v>
      </c>
      <c r="U69" s="106">
        <f t="shared" si="28"/>
        <v>0</v>
      </c>
      <c r="V69" s="106">
        <f t="shared" si="28"/>
        <v>0</v>
      </c>
      <c r="W69" s="106">
        <f t="shared" si="28"/>
        <v>0</v>
      </c>
      <c r="X69" s="106">
        <f t="shared" si="28"/>
        <v>0</v>
      </c>
      <c r="Y69" s="106">
        <f t="shared" si="28"/>
        <v>0</v>
      </c>
      <c r="Z69" s="126">
        <f t="shared" si="28"/>
        <v>0</v>
      </c>
      <c r="AA69" s="126">
        <f t="shared" si="28"/>
        <v>0</v>
      </c>
      <c r="AB69" s="126">
        <f t="shared" si="28"/>
        <v>0</v>
      </c>
      <c r="AC69" s="126">
        <f t="shared" si="28"/>
        <v>0</v>
      </c>
      <c r="AD69" s="126">
        <f t="shared" si="28"/>
        <v>0</v>
      </c>
      <c r="AE69" s="126">
        <f t="shared" si="28"/>
        <v>0</v>
      </c>
      <c r="AF69" s="126">
        <f t="shared" si="28"/>
        <v>0</v>
      </c>
      <c r="AG69" s="126">
        <f t="shared" si="28"/>
        <v>0</v>
      </c>
      <c r="AH69" s="126">
        <f t="shared" si="28"/>
        <v>0</v>
      </c>
      <c r="AI69" s="126">
        <f t="shared" si="28"/>
        <v>0</v>
      </c>
      <c r="AJ69" s="126">
        <f t="shared" si="28"/>
        <v>0</v>
      </c>
      <c r="AK69" s="126">
        <f t="shared" si="28"/>
        <v>0</v>
      </c>
      <c r="AL69" s="106">
        <f t="shared" si="28"/>
        <v>0</v>
      </c>
      <c r="AM69" s="106">
        <f t="shared" si="28"/>
        <v>0</v>
      </c>
      <c r="AN69" s="106">
        <f t="shared" si="28"/>
        <v>0</v>
      </c>
      <c r="AO69" s="106">
        <f t="shared" si="28"/>
        <v>0</v>
      </c>
      <c r="AP69" s="106">
        <f t="shared" si="28"/>
        <v>0</v>
      </c>
      <c r="AQ69" s="106">
        <f t="shared" si="28"/>
        <v>0</v>
      </c>
      <c r="AR69" s="106">
        <f t="shared" si="28"/>
        <v>0</v>
      </c>
      <c r="AS69" s="106">
        <f t="shared" si="28"/>
        <v>0</v>
      </c>
      <c r="AT69" s="106">
        <f t="shared" si="28"/>
        <v>0</v>
      </c>
      <c r="AU69" s="106">
        <f t="shared" si="28"/>
        <v>0</v>
      </c>
      <c r="AV69" s="106">
        <f t="shared" si="28"/>
        <v>0</v>
      </c>
      <c r="AW69" s="106">
        <f t="shared" si="28"/>
        <v>0</v>
      </c>
      <c r="AX69" s="106">
        <f t="shared" si="2"/>
        <v>0</v>
      </c>
      <c r="AY69" s="106">
        <f t="shared" si="3"/>
        <v>0</v>
      </c>
      <c r="AZ69" s="106">
        <f t="shared" si="4"/>
        <v>0</v>
      </c>
      <c r="BA69" s="106">
        <f t="shared" si="5"/>
        <v>0</v>
      </c>
      <c r="BB69" s="106">
        <f t="shared" si="6"/>
        <v>0</v>
      </c>
      <c r="BC69" s="106">
        <f t="shared" si="7"/>
        <v>0</v>
      </c>
      <c r="BD69" s="106">
        <f t="shared" si="8"/>
        <v>0</v>
      </c>
      <c r="BE69" s="106">
        <f t="shared" si="9"/>
        <v>0</v>
      </c>
      <c r="BF69" s="106">
        <f t="shared" si="10"/>
        <v>0</v>
      </c>
      <c r="BG69" s="106">
        <f t="shared" si="11"/>
        <v>0</v>
      </c>
    </row>
    <row r="70" spans="1:59" x14ac:dyDescent="0.2">
      <c r="A70" s="106">
        <f t="shared" si="0"/>
        <v>0</v>
      </c>
      <c r="B70" s="106">
        <f t="shared" ref="B70:AW70" si="29">B29-B28</f>
        <v>0</v>
      </c>
      <c r="C70" s="106">
        <f t="shared" si="29"/>
        <v>0</v>
      </c>
      <c r="D70" s="106">
        <f t="shared" si="29"/>
        <v>0</v>
      </c>
      <c r="E70" s="106">
        <f t="shared" si="29"/>
        <v>0</v>
      </c>
      <c r="F70" s="106">
        <f t="shared" si="29"/>
        <v>0</v>
      </c>
      <c r="G70" s="106">
        <f t="shared" si="29"/>
        <v>0</v>
      </c>
      <c r="H70" s="106">
        <f t="shared" si="29"/>
        <v>0</v>
      </c>
      <c r="I70" s="106">
        <f t="shared" si="29"/>
        <v>0</v>
      </c>
      <c r="J70" s="106">
        <f t="shared" si="29"/>
        <v>0</v>
      </c>
      <c r="K70" s="106">
        <f t="shared" si="29"/>
        <v>0</v>
      </c>
      <c r="L70" s="106">
        <f t="shared" si="29"/>
        <v>0</v>
      </c>
      <c r="M70" s="106">
        <f t="shared" si="29"/>
        <v>0</v>
      </c>
      <c r="N70" s="106">
        <f t="shared" si="29"/>
        <v>0</v>
      </c>
      <c r="O70" s="106">
        <f t="shared" si="29"/>
        <v>0</v>
      </c>
      <c r="P70" s="106">
        <f t="shared" si="29"/>
        <v>0</v>
      </c>
      <c r="Q70" s="106">
        <f t="shared" si="29"/>
        <v>0</v>
      </c>
      <c r="R70" s="106">
        <f t="shared" si="29"/>
        <v>0</v>
      </c>
      <c r="S70" s="106">
        <f t="shared" si="29"/>
        <v>0</v>
      </c>
      <c r="T70" s="106">
        <f t="shared" si="29"/>
        <v>0</v>
      </c>
      <c r="U70" s="106">
        <f t="shared" si="29"/>
        <v>0</v>
      </c>
      <c r="V70" s="106">
        <f t="shared" si="29"/>
        <v>0</v>
      </c>
      <c r="W70" s="106">
        <f t="shared" si="29"/>
        <v>0</v>
      </c>
      <c r="X70" s="106">
        <f t="shared" si="29"/>
        <v>0</v>
      </c>
      <c r="Y70" s="106">
        <f t="shared" si="29"/>
        <v>0</v>
      </c>
      <c r="Z70" s="126">
        <f t="shared" si="29"/>
        <v>0</v>
      </c>
      <c r="AA70" s="126">
        <f t="shared" si="29"/>
        <v>0</v>
      </c>
      <c r="AB70" s="126">
        <f t="shared" si="29"/>
        <v>0</v>
      </c>
      <c r="AC70" s="126">
        <f t="shared" si="29"/>
        <v>0</v>
      </c>
      <c r="AD70" s="126">
        <f t="shared" si="29"/>
        <v>0</v>
      </c>
      <c r="AE70" s="126">
        <f t="shared" si="29"/>
        <v>0</v>
      </c>
      <c r="AF70" s="126">
        <f t="shared" si="29"/>
        <v>0</v>
      </c>
      <c r="AG70" s="126">
        <f t="shared" si="29"/>
        <v>0</v>
      </c>
      <c r="AH70" s="126">
        <f t="shared" si="29"/>
        <v>0</v>
      </c>
      <c r="AI70" s="126">
        <f t="shared" si="29"/>
        <v>0</v>
      </c>
      <c r="AJ70" s="126">
        <f t="shared" si="29"/>
        <v>0</v>
      </c>
      <c r="AK70" s="126">
        <f t="shared" si="29"/>
        <v>0</v>
      </c>
      <c r="AL70" s="106">
        <f t="shared" si="29"/>
        <v>0</v>
      </c>
      <c r="AM70" s="106">
        <f t="shared" si="29"/>
        <v>0</v>
      </c>
      <c r="AN70" s="106">
        <f t="shared" si="29"/>
        <v>0</v>
      </c>
      <c r="AO70" s="106">
        <f t="shared" si="29"/>
        <v>0</v>
      </c>
      <c r="AP70" s="106">
        <f t="shared" si="29"/>
        <v>0</v>
      </c>
      <c r="AQ70" s="106">
        <f t="shared" si="29"/>
        <v>0</v>
      </c>
      <c r="AR70" s="106">
        <f t="shared" si="29"/>
        <v>0</v>
      </c>
      <c r="AS70" s="106">
        <f t="shared" si="29"/>
        <v>0</v>
      </c>
      <c r="AT70" s="106">
        <f t="shared" si="29"/>
        <v>0</v>
      </c>
      <c r="AU70" s="106">
        <f t="shared" si="29"/>
        <v>0</v>
      </c>
      <c r="AV70" s="106">
        <f t="shared" si="29"/>
        <v>0</v>
      </c>
      <c r="AW70" s="106">
        <f t="shared" si="29"/>
        <v>0</v>
      </c>
      <c r="AX70" s="106">
        <f t="shared" si="2"/>
        <v>0</v>
      </c>
      <c r="AY70" s="106">
        <f t="shared" si="3"/>
        <v>0</v>
      </c>
      <c r="AZ70" s="106">
        <f t="shared" si="4"/>
        <v>0</v>
      </c>
      <c r="BA70" s="106">
        <f t="shared" si="5"/>
        <v>0</v>
      </c>
      <c r="BB70" s="106">
        <f t="shared" si="6"/>
        <v>0</v>
      </c>
      <c r="BC70" s="106">
        <f t="shared" si="7"/>
        <v>0</v>
      </c>
      <c r="BD70" s="106">
        <f t="shared" si="8"/>
        <v>0</v>
      </c>
      <c r="BE70" s="106">
        <f t="shared" si="9"/>
        <v>0</v>
      </c>
      <c r="BF70" s="106">
        <f t="shared" si="10"/>
        <v>0</v>
      </c>
      <c r="BG70" s="106">
        <f t="shared" si="11"/>
        <v>0</v>
      </c>
    </row>
    <row r="71" spans="1:59" x14ac:dyDescent="0.2">
      <c r="A71" s="106">
        <f t="shared" si="0"/>
        <v>0</v>
      </c>
      <c r="B71" s="106">
        <f t="shared" ref="B71:AW71" si="30">B30-B29</f>
        <v>0</v>
      </c>
      <c r="C71" s="106">
        <f t="shared" si="30"/>
        <v>0</v>
      </c>
      <c r="D71" s="106">
        <f t="shared" si="30"/>
        <v>0</v>
      </c>
      <c r="E71" s="106">
        <f t="shared" si="30"/>
        <v>0</v>
      </c>
      <c r="F71" s="106">
        <f t="shared" si="30"/>
        <v>0</v>
      </c>
      <c r="G71" s="106">
        <f t="shared" si="30"/>
        <v>0</v>
      </c>
      <c r="H71" s="106">
        <f t="shared" si="30"/>
        <v>0</v>
      </c>
      <c r="I71" s="106">
        <f t="shared" si="30"/>
        <v>0</v>
      </c>
      <c r="J71" s="106">
        <f t="shared" si="30"/>
        <v>0</v>
      </c>
      <c r="K71" s="106">
        <f t="shared" si="30"/>
        <v>0</v>
      </c>
      <c r="L71" s="106">
        <f t="shared" si="30"/>
        <v>0</v>
      </c>
      <c r="M71" s="106">
        <f t="shared" si="30"/>
        <v>0</v>
      </c>
      <c r="N71" s="106">
        <f t="shared" si="30"/>
        <v>0</v>
      </c>
      <c r="O71" s="106">
        <f t="shared" si="30"/>
        <v>0</v>
      </c>
      <c r="P71" s="106">
        <f t="shared" si="30"/>
        <v>0</v>
      </c>
      <c r="Q71" s="106">
        <f t="shared" si="30"/>
        <v>0</v>
      </c>
      <c r="R71" s="106">
        <f t="shared" si="30"/>
        <v>0</v>
      </c>
      <c r="S71" s="106">
        <f t="shared" si="30"/>
        <v>0</v>
      </c>
      <c r="T71" s="106">
        <f t="shared" si="30"/>
        <v>0</v>
      </c>
      <c r="U71" s="106">
        <f t="shared" si="30"/>
        <v>0</v>
      </c>
      <c r="V71" s="106">
        <f t="shared" si="30"/>
        <v>0</v>
      </c>
      <c r="W71" s="106">
        <f t="shared" si="30"/>
        <v>0</v>
      </c>
      <c r="X71" s="106">
        <f t="shared" si="30"/>
        <v>0</v>
      </c>
      <c r="Y71" s="106">
        <f t="shared" si="30"/>
        <v>0</v>
      </c>
      <c r="Z71" s="126">
        <f t="shared" si="30"/>
        <v>0</v>
      </c>
      <c r="AA71" s="126">
        <f t="shared" si="30"/>
        <v>0</v>
      </c>
      <c r="AB71" s="126">
        <f t="shared" si="30"/>
        <v>0</v>
      </c>
      <c r="AC71" s="126">
        <f t="shared" si="30"/>
        <v>0</v>
      </c>
      <c r="AD71" s="126">
        <f t="shared" si="30"/>
        <v>0</v>
      </c>
      <c r="AE71" s="126">
        <f t="shared" si="30"/>
        <v>0</v>
      </c>
      <c r="AF71" s="126">
        <f t="shared" si="30"/>
        <v>0</v>
      </c>
      <c r="AG71" s="126">
        <f t="shared" si="30"/>
        <v>0</v>
      </c>
      <c r="AH71" s="126">
        <f t="shared" si="30"/>
        <v>0</v>
      </c>
      <c r="AI71" s="126">
        <f t="shared" si="30"/>
        <v>0</v>
      </c>
      <c r="AJ71" s="126">
        <f t="shared" si="30"/>
        <v>0</v>
      </c>
      <c r="AK71" s="126">
        <f t="shared" si="30"/>
        <v>0</v>
      </c>
      <c r="AL71" s="106">
        <f t="shared" si="30"/>
        <v>0</v>
      </c>
      <c r="AM71" s="106">
        <f t="shared" si="30"/>
        <v>0</v>
      </c>
      <c r="AN71" s="106">
        <f t="shared" si="30"/>
        <v>0</v>
      </c>
      <c r="AO71" s="106">
        <f t="shared" si="30"/>
        <v>0</v>
      </c>
      <c r="AP71" s="106">
        <f t="shared" si="30"/>
        <v>0</v>
      </c>
      <c r="AQ71" s="106">
        <f t="shared" si="30"/>
        <v>0</v>
      </c>
      <c r="AR71" s="106">
        <f t="shared" si="30"/>
        <v>0</v>
      </c>
      <c r="AS71" s="106">
        <f t="shared" si="30"/>
        <v>0</v>
      </c>
      <c r="AT71" s="106">
        <f t="shared" si="30"/>
        <v>0</v>
      </c>
      <c r="AU71" s="106">
        <f t="shared" si="30"/>
        <v>0</v>
      </c>
      <c r="AV71" s="106">
        <f t="shared" si="30"/>
        <v>0</v>
      </c>
      <c r="AW71" s="106">
        <f t="shared" si="30"/>
        <v>0</v>
      </c>
      <c r="AX71" s="106">
        <f t="shared" si="2"/>
        <v>0</v>
      </c>
      <c r="AY71" s="106">
        <f t="shared" si="3"/>
        <v>0</v>
      </c>
      <c r="AZ71" s="106">
        <f t="shared" si="4"/>
        <v>0</v>
      </c>
      <c r="BA71" s="106">
        <f t="shared" si="5"/>
        <v>0</v>
      </c>
      <c r="BB71" s="106">
        <f t="shared" si="6"/>
        <v>0</v>
      </c>
      <c r="BC71" s="106">
        <f t="shared" si="7"/>
        <v>0</v>
      </c>
      <c r="BD71" s="106">
        <f t="shared" si="8"/>
        <v>0</v>
      </c>
      <c r="BE71" s="106">
        <f t="shared" si="9"/>
        <v>0</v>
      </c>
      <c r="BF71" s="106">
        <f t="shared" si="10"/>
        <v>0</v>
      </c>
      <c r="BG71" s="106">
        <f t="shared" si="11"/>
        <v>0</v>
      </c>
    </row>
    <row r="72" spans="1:59" x14ac:dyDescent="0.2">
      <c r="A72" s="106">
        <f t="shared" si="0"/>
        <v>0</v>
      </c>
      <c r="B72" s="106">
        <f t="shared" ref="B72:AW72" si="31">B31-B30</f>
        <v>0</v>
      </c>
      <c r="C72" s="106">
        <f t="shared" si="31"/>
        <v>0</v>
      </c>
      <c r="D72" s="106">
        <f t="shared" si="31"/>
        <v>0</v>
      </c>
      <c r="E72" s="106">
        <f t="shared" si="31"/>
        <v>0</v>
      </c>
      <c r="F72" s="106">
        <f t="shared" si="31"/>
        <v>0</v>
      </c>
      <c r="G72" s="106">
        <f t="shared" si="31"/>
        <v>0</v>
      </c>
      <c r="H72" s="106">
        <f t="shared" si="31"/>
        <v>0</v>
      </c>
      <c r="I72" s="106">
        <f t="shared" si="31"/>
        <v>0</v>
      </c>
      <c r="J72" s="106">
        <f t="shared" si="31"/>
        <v>0</v>
      </c>
      <c r="K72" s="106">
        <f t="shared" si="31"/>
        <v>0</v>
      </c>
      <c r="L72" s="106">
        <f t="shared" si="31"/>
        <v>0</v>
      </c>
      <c r="M72" s="106">
        <f t="shared" si="31"/>
        <v>0</v>
      </c>
      <c r="N72" s="106">
        <f t="shared" si="31"/>
        <v>0</v>
      </c>
      <c r="O72" s="106">
        <f t="shared" si="31"/>
        <v>0</v>
      </c>
      <c r="P72" s="106">
        <f t="shared" si="31"/>
        <v>0</v>
      </c>
      <c r="Q72" s="106">
        <f t="shared" si="31"/>
        <v>0</v>
      </c>
      <c r="R72" s="106">
        <f t="shared" si="31"/>
        <v>0</v>
      </c>
      <c r="S72" s="106">
        <f t="shared" si="31"/>
        <v>0</v>
      </c>
      <c r="T72" s="106">
        <f t="shared" si="31"/>
        <v>0</v>
      </c>
      <c r="U72" s="106">
        <f t="shared" si="31"/>
        <v>0</v>
      </c>
      <c r="V72" s="106">
        <f t="shared" si="31"/>
        <v>0</v>
      </c>
      <c r="W72" s="106">
        <f t="shared" si="31"/>
        <v>0</v>
      </c>
      <c r="X72" s="106">
        <f t="shared" si="31"/>
        <v>0</v>
      </c>
      <c r="Y72" s="106">
        <f t="shared" si="31"/>
        <v>0</v>
      </c>
      <c r="Z72" s="126">
        <f t="shared" si="31"/>
        <v>0</v>
      </c>
      <c r="AA72" s="126">
        <f t="shared" si="31"/>
        <v>0</v>
      </c>
      <c r="AB72" s="126">
        <f t="shared" si="31"/>
        <v>0</v>
      </c>
      <c r="AC72" s="126">
        <f t="shared" si="31"/>
        <v>0</v>
      </c>
      <c r="AD72" s="126">
        <f t="shared" si="31"/>
        <v>0</v>
      </c>
      <c r="AE72" s="126">
        <f t="shared" si="31"/>
        <v>0</v>
      </c>
      <c r="AF72" s="126">
        <f t="shared" si="31"/>
        <v>0</v>
      </c>
      <c r="AG72" s="126">
        <f t="shared" si="31"/>
        <v>0</v>
      </c>
      <c r="AH72" s="126">
        <f t="shared" si="31"/>
        <v>0</v>
      </c>
      <c r="AI72" s="126">
        <f t="shared" si="31"/>
        <v>0</v>
      </c>
      <c r="AJ72" s="126">
        <f t="shared" si="31"/>
        <v>0</v>
      </c>
      <c r="AK72" s="126">
        <f t="shared" si="31"/>
        <v>0</v>
      </c>
      <c r="AL72" s="106">
        <f t="shared" si="31"/>
        <v>0</v>
      </c>
      <c r="AM72" s="106">
        <f t="shared" si="31"/>
        <v>0</v>
      </c>
      <c r="AN72" s="106">
        <f t="shared" si="31"/>
        <v>0</v>
      </c>
      <c r="AO72" s="106">
        <f t="shared" si="31"/>
        <v>0</v>
      </c>
      <c r="AP72" s="106">
        <f t="shared" si="31"/>
        <v>0</v>
      </c>
      <c r="AQ72" s="106">
        <f t="shared" si="31"/>
        <v>0</v>
      </c>
      <c r="AR72" s="106">
        <f t="shared" si="31"/>
        <v>0</v>
      </c>
      <c r="AS72" s="106">
        <f t="shared" si="31"/>
        <v>0</v>
      </c>
      <c r="AT72" s="106">
        <f t="shared" si="31"/>
        <v>0</v>
      </c>
      <c r="AU72" s="106">
        <f t="shared" si="31"/>
        <v>0</v>
      </c>
      <c r="AV72" s="106">
        <f t="shared" si="31"/>
        <v>0</v>
      </c>
      <c r="AW72" s="106">
        <f t="shared" si="31"/>
        <v>0</v>
      </c>
      <c r="AX72" s="106">
        <f t="shared" si="2"/>
        <v>0</v>
      </c>
      <c r="AY72" s="106">
        <f t="shared" si="3"/>
        <v>0</v>
      </c>
      <c r="AZ72" s="106">
        <f t="shared" si="4"/>
        <v>0</v>
      </c>
      <c r="BA72" s="106">
        <f t="shared" si="5"/>
        <v>0</v>
      </c>
      <c r="BB72" s="106">
        <f t="shared" si="6"/>
        <v>0</v>
      </c>
      <c r="BC72" s="106">
        <f t="shared" si="7"/>
        <v>0</v>
      </c>
      <c r="BD72" s="106">
        <f t="shared" si="8"/>
        <v>0</v>
      </c>
      <c r="BE72" s="106">
        <f t="shared" si="9"/>
        <v>0</v>
      </c>
      <c r="BF72" s="106">
        <f t="shared" si="10"/>
        <v>0</v>
      </c>
      <c r="BG72" s="106">
        <f t="shared" si="11"/>
        <v>0</v>
      </c>
    </row>
    <row r="73" spans="1:59" x14ac:dyDescent="0.2">
      <c r="A73" s="106">
        <f t="shared" si="0"/>
        <v>0</v>
      </c>
      <c r="B73" s="106">
        <f t="shared" ref="B73:AW73" si="32">B32-B31</f>
        <v>0</v>
      </c>
      <c r="C73" s="106">
        <f t="shared" si="32"/>
        <v>0</v>
      </c>
      <c r="D73" s="106">
        <f t="shared" si="32"/>
        <v>0</v>
      </c>
      <c r="E73" s="106">
        <f t="shared" si="32"/>
        <v>0</v>
      </c>
      <c r="F73" s="106">
        <f t="shared" si="32"/>
        <v>0</v>
      </c>
      <c r="G73" s="106">
        <f t="shared" si="32"/>
        <v>0</v>
      </c>
      <c r="H73" s="106">
        <f t="shared" si="32"/>
        <v>0</v>
      </c>
      <c r="I73" s="106">
        <f t="shared" si="32"/>
        <v>0</v>
      </c>
      <c r="J73" s="106">
        <f t="shared" si="32"/>
        <v>0</v>
      </c>
      <c r="K73" s="106">
        <f t="shared" si="32"/>
        <v>0</v>
      </c>
      <c r="L73" s="106">
        <f t="shared" si="32"/>
        <v>0</v>
      </c>
      <c r="M73" s="106">
        <f t="shared" si="32"/>
        <v>0</v>
      </c>
      <c r="N73" s="106">
        <f t="shared" si="32"/>
        <v>0</v>
      </c>
      <c r="O73" s="106">
        <f t="shared" si="32"/>
        <v>0</v>
      </c>
      <c r="P73" s="106">
        <f t="shared" si="32"/>
        <v>0</v>
      </c>
      <c r="Q73" s="106">
        <f t="shared" si="32"/>
        <v>0</v>
      </c>
      <c r="R73" s="106">
        <f t="shared" si="32"/>
        <v>0</v>
      </c>
      <c r="S73" s="106">
        <f t="shared" si="32"/>
        <v>0</v>
      </c>
      <c r="T73" s="106">
        <f t="shared" si="32"/>
        <v>0</v>
      </c>
      <c r="U73" s="106">
        <f t="shared" si="32"/>
        <v>0</v>
      </c>
      <c r="V73" s="106">
        <f t="shared" si="32"/>
        <v>0</v>
      </c>
      <c r="W73" s="106">
        <f t="shared" si="32"/>
        <v>0</v>
      </c>
      <c r="X73" s="106">
        <f t="shared" si="32"/>
        <v>0</v>
      </c>
      <c r="Y73" s="106">
        <f t="shared" si="32"/>
        <v>0</v>
      </c>
      <c r="Z73" s="126">
        <f t="shared" si="32"/>
        <v>0</v>
      </c>
      <c r="AA73" s="126">
        <f t="shared" si="32"/>
        <v>0</v>
      </c>
      <c r="AB73" s="126">
        <f t="shared" si="32"/>
        <v>0</v>
      </c>
      <c r="AC73" s="126">
        <f t="shared" si="32"/>
        <v>0</v>
      </c>
      <c r="AD73" s="126">
        <f t="shared" si="32"/>
        <v>0</v>
      </c>
      <c r="AE73" s="126">
        <f t="shared" si="32"/>
        <v>0</v>
      </c>
      <c r="AF73" s="126">
        <f t="shared" si="32"/>
        <v>0</v>
      </c>
      <c r="AG73" s="126">
        <f t="shared" si="32"/>
        <v>0</v>
      </c>
      <c r="AH73" s="126">
        <f t="shared" si="32"/>
        <v>0</v>
      </c>
      <c r="AI73" s="126">
        <f t="shared" si="32"/>
        <v>0</v>
      </c>
      <c r="AJ73" s="126">
        <f t="shared" si="32"/>
        <v>0</v>
      </c>
      <c r="AK73" s="126">
        <f t="shared" si="32"/>
        <v>0</v>
      </c>
      <c r="AL73" s="106">
        <f t="shared" si="32"/>
        <v>0</v>
      </c>
      <c r="AM73" s="106">
        <f t="shared" si="32"/>
        <v>0</v>
      </c>
      <c r="AN73" s="106">
        <f t="shared" si="32"/>
        <v>0</v>
      </c>
      <c r="AO73" s="106">
        <f t="shared" si="32"/>
        <v>0</v>
      </c>
      <c r="AP73" s="106">
        <f t="shared" si="32"/>
        <v>0</v>
      </c>
      <c r="AQ73" s="106">
        <f t="shared" si="32"/>
        <v>0</v>
      </c>
      <c r="AR73" s="106">
        <f t="shared" si="32"/>
        <v>0</v>
      </c>
      <c r="AS73" s="106">
        <f t="shared" si="32"/>
        <v>0</v>
      </c>
      <c r="AT73" s="106">
        <f t="shared" si="32"/>
        <v>0</v>
      </c>
      <c r="AU73" s="106">
        <f t="shared" si="32"/>
        <v>0</v>
      </c>
      <c r="AV73" s="106">
        <f t="shared" si="32"/>
        <v>0</v>
      </c>
      <c r="AW73" s="106">
        <f t="shared" si="32"/>
        <v>0</v>
      </c>
      <c r="AX73" s="106">
        <f t="shared" si="2"/>
        <v>0</v>
      </c>
      <c r="AY73" s="106">
        <f t="shared" si="3"/>
        <v>0</v>
      </c>
      <c r="AZ73" s="106">
        <f t="shared" si="4"/>
        <v>0</v>
      </c>
      <c r="BA73" s="106">
        <f t="shared" si="5"/>
        <v>0</v>
      </c>
      <c r="BB73" s="106">
        <f t="shared" si="6"/>
        <v>0</v>
      </c>
      <c r="BC73" s="106">
        <f t="shared" si="7"/>
        <v>0</v>
      </c>
      <c r="BD73" s="106">
        <f t="shared" si="8"/>
        <v>0</v>
      </c>
      <c r="BE73" s="106">
        <f t="shared" si="9"/>
        <v>0</v>
      </c>
      <c r="BF73" s="106">
        <f t="shared" si="10"/>
        <v>0</v>
      </c>
      <c r="BG73" s="106">
        <f t="shared" si="11"/>
        <v>0</v>
      </c>
    </row>
    <row r="74" spans="1:59" x14ac:dyDescent="0.2">
      <c r="A74" s="106">
        <f t="shared" si="0"/>
        <v>0</v>
      </c>
      <c r="B74" s="106">
        <f t="shared" ref="B74:AW74" si="33">B33-B32</f>
        <v>0</v>
      </c>
      <c r="C74" s="106">
        <f t="shared" si="33"/>
        <v>0</v>
      </c>
      <c r="D74" s="106">
        <f t="shared" si="33"/>
        <v>0</v>
      </c>
      <c r="E74" s="106">
        <f t="shared" si="33"/>
        <v>0</v>
      </c>
      <c r="F74" s="106">
        <f t="shared" si="33"/>
        <v>0</v>
      </c>
      <c r="G74" s="106">
        <f t="shared" si="33"/>
        <v>0</v>
      </c>
      <c r="H74" s="106">
        <f t="shared" si="33"/>
        <v>0</v>
      </c>
      <c r="I74" s="106">
        <f t="shared" si="33"/>
        <v>0</v>
      </c>
      <c r="J74" s="106">
        <f t="shared" si="33"/>
        <v>0</v>
      </c>
      <c r="K74" s="106">
        <f t="shared" si="33"/>
        <v>0</v>
      </c>
      <c r="L74" s="106">
        <f t="shared" si="33"/>
        <v>0</v>
      </c>
      <c r="M74" s="106">
        <f t="shared" si="33"/>
        <v>0</v>
      </c>
      <c r="N74" s="106">
        <f t="shared" si="33"/>
        <v>0</v>
      </c>
      <c r="O74" s="106">
        <f t="shared" si="33"/>
        <v>0</v>
      </c>
      <c r="P74" s="106">
        <f t="shared" si="33"/>
        <v>0</v>
      </c>
      <c r="Q74" s="106">
        <f t="shared" si="33"/>
        <v>0</v>
      </c>
      <c r="R74" s="106">
        <f t="shared" si="33"/>
        <v>0</v>
      </c>
      <c r="S74" s="106">
        <f t="shared" si="33"/>
        <v>0</v>
      </c>
      <c r="T74" s="106">
        <f t="shared" si="33"/>
        <v>0</v>
      </c>
      <c r="U74" s="106">
        <f t="shared" si="33"/>
        <v>0</v>
      </c>
      <c r="V74" s="106">
        <f t="shared" si="33"/>
        <v>0</v>
      </c>
      <c r="W74" s="106">
        <f t="shared" si="33"/>
        <v>0</v>
      </c>
      <c r="X74" s="106">
        <f t="shared" si="33"/>
        <v>0</v>
      </c>
      <c r="Y74" s="106">
        <f t="shared" si="33"/>
        <v>0</v>
      </c>
      <c r="Z74" s="126">
        <f t="shared" si="33"/>
        <v>0</v>
      </c>
      <c r="AA74" s="126">
        <f t="shared" si="33"/>
        <v>0</v>
      </c>
      <c r="AB74" s="126">
        <f t="shared" si="33"/>
        <v>0</v>
      </c>
      <c r="AC74" s="126">
        <f t="shared" si="33"/>
        <v>0</v>
      </c>
      <c r="AD74" s="126">
        <f t="shared" si="33"/>
        <v>0</v>
      </c>
      <c r="AE74" s="126">
        <f t="shared" si="33"/>
        <v>0</v>
      </c>
      <c r="AF74" s="126">
        <f t="shared" si="33"/>
        <v>0</v>
      </c>
      <c r="AG74" s="126">
        <f t="shared" si="33"/>
        <v>0</v>
      </c>
      <c r="AH74" s="126">
        <f t="shared" si="33"/>
        <v>0</v>
      </c>
      <c r="AI74" s="126">
        <f t="shared" si="33"/>
        <v>0</v>
      </c>
      <c r="AJ74" s="126">
        <f t="shared" si="33"/>
        <v>0</v>
      </c>
      <c r="AK74" s="126">
        <f t="shared" si="33"/>
        <v>0</v>
      </c>
      <c r="AL74" s="106">
        <f t="shared" si="33"/>
        <v>0</v>
      </c>
      <c r="AM74" s="106">
        <f t="shared" si="33"/>
        <v>0</v>
      </c>
      <c r="AN74" s="106">
        <f t="shared" si="33"/>
        <v>0</v>
      </c>
      <c r="AO74" s="106">
        <f t="shared" si="33"/>
        <v>0</v>
      </c>
      <c r="AP74" s="106">
        <f t="shared" si="33"/>
        <v>0</v>
      </c>
      <c r="AQ74" s="106">
        <f t="shared" si="33"/>
        <v>0</v>
      </c>
      <c r="AR74" s="106">
        <f t="shared" si="33"/>
        <v>0</v>
      </c>
      <c r="AS74" s="106">
        <f t="shared" si="33"/>
        <v>0</v>
      </c>
      <c r="AT74" s="106">
        <f t="shared" si="33"/>
        <v>0</v>
      </c>
      <c r="AU74" s="106">
        <f t="shared" si="33"/>
        <v>0</v>
      </c>
      <c r="AV74" s="106">
        <f t="shared" si="33"/>
        <v>0</v>
      </c>
      <c r="AW74" s="106">
        <f t="shared" si="33"/>
        <v>0</v>
      </c>
      <c r="AX74" s="106">
        <f t="shared" si="2"/>
        <v>0</v>
      </c>
      <c r="AY74" s="106">
        <f t="shared" si="3"/>
        <v>0</v>
      </c>
      <c r="AZ74" s="106">
        <f t="shared" si="4"/>
        <v>0</v>
      </c>
      <c r="BA74" s="106">
        <f t="shared" si="5"/>
        <v>0</v>
      </c>
      <c r="BB74" s="106">
        <f t="shared" si="6"/>
        <v>0</v>
      </c>
      <c r="BC74" s="106">
        <f t="shared" si="7"/>
        <v>0</v>
      </c>
      <c r="BD74" s="106">
        <f t="shared" si="8"/>
        <v>0</v>
      </c>
      <c r="BE74" s="106">
        <f t="shared" si="9"/>
        <v>0</v>
      </c>
      <c r="BF74" s="106">
        <f t="shared" si="10"/>
        <v>0</v>
      </c>
      <c r="BG74" s="106">
        <f t="shared" si="11"/>
        <v>0</v>
      </c>
    </row>
    <row r="75" spans="1:59" x14ac:dyDescent="0.2">
      <c r="A75" s="106">
        <f t="shared" si="0"/>
        <v>0</v>
      </c>
      <c r="B75" s="106">
        <f t="shared" ref="B75:AW75" si="34">B34-B33</f>
        <v>0</v>
      </c>
      <c r="C75" s="106">
        <f t="shared" si="34"/>
        <v>0</v>
      </c>
      <c r="D75" s="106">
        <f t="shared" si="34"/>
        <v>0</v>
      </c>
      <c r="E75" s="106">
        <f t="shared" si="34"/>
        <v>0</v>
      </c>
      <c r="F75" s="106">
        <f t="shared" si="34"/>
        <v>0</v>
      </c>
      <c r="G75" s="106">
        <f t="shared" si="34"/>
        <v>0</v>
      </c>
      <c r="H75" s="106">
        <f t="shared" si="34"/>
        <v>0</v>
      </c>
      <c r="I75" s="106">
        <f t="shared" si="34"/>
        <v>0</v>
      </c>
      <c r="J75" s="106">
        <f t="shared" si="34"/>
        <v>0</v>
      </c>
      <c r="K75" s="106">
        <f t="shared" si="34"/>
        <v>0</v>
      </c>
      <c r="L75" s="106">
        <f t="shared" si="34"/>
        <v>0</v>
      </c>
      <c r="M75" s="106">
        <f t="shared" si="34"/>
        <v>0</v>
      </c>
      <c r="N75" s="106">
        <f t="shared" si="34"/>
        <v>0</v>
      </c>
      <c r="O75" s="106">
        <f t="shared" si="34"/>
        <v>0</v>
      </c>
      <c r="P75" s="106">
        <f t="shared" si="34"/>
        <v>0</v>
      </c>
      <c r="Q75" s="106">
        <f t="shared" si="34"/>
        <v>0</v>
      </c>
      <c r="R75" s="106">
        <f t="shared" si="34"/>
        <v>0</v>
      </c>
      <c r="S75" s="106">
        <f t="shared" si="34"/>
        <v>0</v>
      </c>
      <c r="T75" s="106">
        <f t="shared" si="34"/>
        <v>0</v>
      </c>
      <c r="U75" s="106">
        <f t="shared" si="34"/>
        <v>0</v>
      </c>
      <c r="V75" s="106">
        <f t="shared" si="34"/>
        <v>0</v>
      </c>
      <c r="W75" s="106">
        <f t="shared" si="34"/>
        <v>0</v>
      </c>
      <c r="X75" s="106">
        <f t="shared" si="34"/>
        <v>0</v>
      </c>
      <c r="Y75" s="106">
        <f t="shared" si="34"/>
        <v>0</v>
      </c>
      <c r="Z75" s="126">
        <f t="shared" si="34"/>
        <v>0</v>
      </c>
      <c r="AA75" s="126">
        <f t="shared" si="34"/>
        <v>0</v>
      </c>
      <c r="AB75" s="126">
        <f t="shared" si="34"/>
        <v>0</v>
      </c>
      <c r="AC75" s="126">
        <f t="shared" si="34"/>
        <v>0</v>
      </c>
      <c r="AD75" s="126">
        <f t="shared" si="34"/>
        <v>0</v>
      </c>
      <c r="AE75" s="126">
        <f t="shared" si="34"/>
        <v>0</v>
      </c>
      <c r="AF75" s="126">
        <f t="shared" si="34"/>
        <v>0</v>
      </c>
      <c r="AG75" s="126">
        <f t="shared" si="34"/>
        <v>0</v>
      </c>
      <c r="AH75" s="126">
        <f t="shared" si="34"/>
        <v>0</v>
      </c>
      <c r="AI75" s="126">
        <f t="shared" si="34"/>
        <v>0</v>
      </c>
      <c r="AJ75" s="126">
        <f t="shared" si="34"/>
        <v>0</v>
      </c>
      <c r="AK75" s="126">
        <f t="shared" si="34"/>
        <v>0</v>
      </c>
      <c r="AL75" s="106">
        <f t="shared" si="34"/>
        <v>0</v>
      </c>
      <c r="AM75" s="106">
        <f t="shared" si="34"/>
        <v>0</v>
      </c>
      <c r="AN75" s="106">
        <f t="shared" si="34"/>
        <v>0</v>
      </c>
      <c r="AO75" s="106">
        <f t="shared" si="34"/>
        <v>0</v>
      </c>
      <c r="AP75" s="106">
        <f t="shared" si="34"/>
        <v>0</v>
      </c>
      <c r="AQ75" s="106">
        <f t="shared" si="34"/>
        <v>0</v>
      </c>
      <c r="AR75" s="106">
        <f t="shared" si="34"/>
        <v>0</v>
      </c>
      <c r="AS75" s="106">
        <f t="shared" si="34"/>
        <v>0</v>
      </c>
      <c r="AT75" s="106">
        <f t="shared" si="34"/>
        <v>0</v>
      </c>
      <c r="AU75" s="106">
        <f t="shared" si="34"/>
        <v>0</v>
      </c>
      <c r="AV75" s="106">
        <f t="shared" si="34"/>
        <v>0</v>
      </c>
      <c r="AW75" s="106">
        <f t="shared" si="34"/>
        <v>0</v>
      </c>
      <c r="AX75" s="106">
        <f t="shared" si="2"/>
        <v>0</v>
      </c>
      <c r="AY75" s="106">
        <f t="shared" si="3"/>
        <v>0</v>
      </c>
      <c r="AZ75" s="106">
        <f t="shared" si="4"/>
        <v>0</v>
      </c>
      <c r="BA75" s="106">
        <f t="shared" si="5"/>
        <v>0</v>
      </c>
      <c r="BB75" s="106">
        <f t="shared" si="6"/>
        <v>0</v>
      </c>
      <c r="BC75" s="106">
        <f t="shared" si="7"/>
        <v>0</v>
      </c>
      <c r="BD75" s="106">
        <f t="shared" si="8"/>
        <v>0</v>
      </c>
      <c r="BE75" s="106">
        <f t="shared" si="9"/>
        <v>0</v>
      </c>
      <c r="BF75" s="106">
        <f t="shared" si="10"/>
        <v>0</v>
      </c>
      <c r="BG75" s="106">
        <f t="shared" si="11"/>
        <v>0</v>
      </c>
    </row>
    <row r="76" spans="1:59" x14ac:dyDescent="0.2">
      <c r="A76" s="106">
        <f t="shared" si="0"/>
        <v>0</v>
      </c>
      <c r="B76" s="106">
        <f t="shared" ref="B76:AW76" si="35">B35-B34</f>
        <v>0</v>
      </c>
      <c r="C76" s="106">
        <f t="shared" si="35"/>
        <v>0</v>
      </c>
      <c r="D76" s="106">
        <f t="shared" si="35"/>
        <v>0</v>
      </c>
      <c r="E76" s="106">
        <f t="shared" si="35"/>
        <v>0</v>
      </c>
      <c r="F76" s="106">
        <f t="shared" si="35"/>
        <v>0</v>
      </c>
      <c r="G76" s="106">
        <f t="shared" si="35"/>
        <v>0</v>
      </c>
      <c r="H76" s="127">
        <f t="shared" si="35"/>
        <v>0</v>
      </c>
      <c r="I76" s="106">
        <f t="shared" si="35"/>
        <v>0</v>
      </c>
      <c r="J76" s="106">
        <f t="shared" si="35"/>
        <v>0</v>
      </c>
      <c r="K76" s="106">
        <f t="shared" si="35"/>
        <v>0</v>
      </c>
      <c r="L76" s="106">
        <f t="shared" si="35"/>
        <v>0</v>
      </c>
      <c r="M76" s="106">
        <f t="shared" si="35"/>
        <v>0</v>
      </c>
      <c r="N76" s="106">
        <f t="shared" si="35"/>
        <v>0</v>
      </c>
      <c r="O76" s="106">
        <f t="shared" si="35"/>
        <v>0</v>
      </c>
      <c r="P76" s="106">
        <f t="shared" si="35"/>
        <v>0</v>
      </c>
      <c r="Q76" s="106">
        <f t="shared" si="35"/>
        <v>0</v>
      </c>
      <c r="R76" s="106">
        <f t="shared" si="35"/>
        <v>0</v>
      </c>
      <c r="S76" s="106">
        <f t="shared" si="35"/>
        <v>0</v>
      </c>
      <c r="T76" s="106">
        <f t="shared" si="35"/>
        <v>0</v>
      </c>
      <c r="U76" s="106">
        <f t="shared" si="35"/>
        <v>0</v>
      </c>
      <c r="V76" s="106">
        <f t="shared" si="35"/>
        <v>0</v>
      </c>
      <c r="W76" s="106">
        <f t="shared" si="35"/>
        <v>0</v>
      </c>
      <c r="X76" s="106">
        <f t="shared" si="35"/>
        <v>0</v>
      </c>
      <c r="Y76" s="106">
        <f t="shared" si="35"/>
        <v>0</v>
      </c>
      <c r="Z76" s="126">
        <f t="shared" si="35"/>
        <v>0</v>
      </c>
      <c r="AA76" s="126">
        <f t="shared" si="35"/>
        <v>0</v>
      </c>
      <c r="AB76" s="126">
        <f t="shared" si="35"/>
        <v>0</v>
      </c>
      <c r="AC76" s="126">
        <f t="shared" si="35"/>
        <v>0</v>
      </c>
      <c r="AD76" s="126">
        <f t="shared" si="35"/>
        <v>0</v>
      </c>
      <c r="AE76" s="126">
        <f t="shared" si="35"/>
        <v>0</v>
      </c>
      <c r="AF76" s="126">
        <f t="shared" si="35"/>
        <v>0</v>
      </c>
      <c r="AG76" s="126">
        <f t="shared" si="35"/>
        <v>0</v>
      </c>
      <c r="AH76" s="126">
        <f t="shared" si="35"/>
        <v>0</v>
      </c>
      <c r="AI76" s="126">
        <f t="shared" si="35"/>
        <v>0</v>
      </c>
      <c r="AJ76" s="126">
        <f t="shared" si="35"/>
        <v>0</v>
      </c>
      <c r="AK76" s="126">
        <f t="shared" si="35"/>
        <v>0</v>
      </c>
      <c r="AL76" s="106">
        <f t="shared" si="35"/>
        <v>0</v>
      </c>
      <c r="AM76" s="106">
        <f t="shared" si="35"/>
        <v>0</v>
      </c>
      <c r="AN76" s="106">
        <f t="shared" si="35"/>
        <v>0</v>
      </c>
      <c r="AO76" s="106">
        <f t="shared" si="35"/>
        <v>0</v>
      </c>
      <c r="AP76" s="106">
        <f t="shared" si="35"/>
        <v>0</v>
      </c>
      <c r="AQ76" s="106">
        <f t="shared" si="35"/>
        <v>0</v>
      </c>
      <c r="AR76" s="106">
        <f t="shared" si="35"/>
        <v>0</v>
      </c>
      <c r="AS76" s="106">
        <f t="shared" si="35"/>
        <v>0</v>
      </c>
      <c r="AT76" s="106">
        <f t="shared" si="35"/>
        <v>0</v>
      </c>
      <c r="AU76" s="106">
        <f t="shared" si="35"/>
        <v>0</v>
      </c>
      <c r="AV76" s="106">
        <f t="shared" si="35"/>
        <v>0</v>
      </c>
      <c r="AW76" s="106">
        <f t="shared" si="35"/>
        <v>0</v>
      </c>
      <c r="AX76" s="106">
        <f t="shared" si="2"/>
        <v>0</v>
      </c>
      <c r="AY76" s="106">
        <f t="shared" si="3"/>
        <v>0</v>
      </c>
      <c r="AZ76" s="106">
        <f t="shared" si="4"/>
        <v>0</v>
      </c>
      <c r="BA76" s="106">
        <f t="shared" si="5"/>
        <v>0</v>
      </c>
      <c r="BB76" s="106">
        <f t="shared" si="6"/>
        <v>0</v>
      </c>
      <c r="BC76" s="106">
        <f t="shared" si="7"/>
        <v>0</v>
      </c>
      <c r="BD76" s="106">
        <f t="shared" si="8"/>
        <v>0</v>
      </c>
      <c r="BE76" s="106">
        <f t="shared" si="9"/>
        <v>0</v>
      </c>
      <c r="BF76" s="106">
        <f t="shared" si="10"/>
        <v>0</v>
      </c>
      <c r="BG76" s="106">
        <f t="shared" si="11"/>
        <v>0</v>
      </c>
    </row>
    <row r="77" spans="1:59" x14ac:dyDescent="0.2">
      <c r="A77" s="106">
        <f t="shared" si="0"/>
        <v>0</v>
      </c>
      <c r="B77" s="106">
        <f t="shared" ref="B77:AW77" si="36">B36-B35</f>
        <v>0</v>
      </c>
      <c r="C77" s="106">
        <f t="shared" si="36"/>
        <v>0</v>
      </c>
      <c r="D77" s="106">
        <f t="shared" si="36"/>
        <v>0</v>
      </c>
      <c r="E77" s="106">
        <f t="shared" si="36"/>
        <v>0</v>
      </c>
      <c r="F77" s="106">
        <f t="shared" si="36"/>
        <v>0</v>
      </c>
      <c r="G77" s="106">
        <f t="shared" si="36"/>
        <v>0</v>
      </c>
      <c r="H77" s="127">
        <f t="shared" si="36"/>
        <v>0</v>
      </c>
      <c r="I77" s="106">
        <f t="shared" si="36"/>
        <v>0</v>
      </c>
      <c r="J77" s="106">
        <f t="shared" si="36"/>
        <v>0</v>
      </c>
      <c r="K77" s="106">
        <f t="shared" si="36"/>
        <v>0</v>
      </c>
      <c r="L77" s="106">
        <f t="shared" si="36"/>
        <v>0</v>
      </c>
      <c r="M77" s="106">
        <f t="shared" si="36"/>
        <v>0</v>
      </c>
      <c r="N77" s="106">
        <f t="shared" si="36"/>
        <v>0</v>
      </c>
      <c r="O77" s="106">
        <f t="shared" si="36"/>
        <v>0</v>
      </c>
      <c r="P77" s="106">
        <f t="shared" si="36"/>
        <v>0</v>
      </c>
      <c r="Q77" s="106">
        <f t="shared" si="36"/>
        <v>0</v>
      </c>
      <c r="R77" s="106">
        <f t="shared" si="36"/>
        <v>0</v>
      </c>
      <c r="S77" s="106">
        <f t="shared" si="36"/>
        <v>0</v>
      </c>
      <c r="T77" s="106">
        <f t="shared" si="36"/>
        <v>0</v>
      </c>
      <c r="U77" s="106">
        <f t="shared" si="36"/>
        <v>0</v>
      </c>
      <c r="V77" s="106">
        <f t="shared" si="36"/>
        <v>0</v>
      </c>
      <c r="W77" s="106">
        <f t="shared" si="36"/>
        <v>0</v>
      </c>
      <c r="X77" s="106">
        <f t="shared" si="36"/>
        <v>0</v>
      </c>
      <c r="Y77" s="106">
        <f t="shared" si="36"/>
        <v>0</v>
      </c>
      <c r="Z77" s="126">
        <f t="shared" si="36"/>
        <v>0</v>
      </c>
      <c r="AA77" s="126">
        <f t="shared" si="36"/>
        <v>0</v>
      </c>
      <c r="AB77" s="126">
        <f t="shared" si="36"/>
        <v>0</v>
      </c>
      <c r="AC77" s="126">
        <f t="shared" si="36"/>
        <v>0</v>
      </c>
      <c r="AD77" s="126">
        <f t="shared" si="36"/>
        <v>0</v>
      </c>
      <c r="AE77" s="126">
        <f t="shared" si="36"/>
        <v>0</v>
      </c>
      <c r="AF77" s="126">
        <f t="shared" si="36"/>
        <v>0</v>
      </c>
      <c r="AG77" s="126">
        <f t="shared" si="36"/>
        <v>0</v>
      </c>
      <c r="AH77" s="126">
        <f t="shared" si="36"/>
        <v>0</v>
      </c>
      <c r="AI77" s="126">
        <f t="shared" si="36"/>
        <v>0</v>
      </c>
      <c r="AJ77" s="126">
        <f t="shared" si="36"/>
        <v>0</v>
      </c>
      <c r="AK77" s="126">
        <f t="shared" si="36"/>
        <v>0</v>
      </c>
      <c r="AL77" s="106">
        <f t="shared" si="36"/>
        <v>0</v>
      </c>
      <c r="AM77" s="106">
        <f t="shared" si="36"/>
        <v>0</v>
      </c>
      <c r="AN77" s="106">
        <f t="shared" si="36"/>
        <v>0</v>
      </c>
      <c r="AO77" s="106">
        <f t="shared" si="36"/>
        <v>0</v>
      </c>
      <c r="AP77" s="106">
        <f t="shared" si="36"/>
        <v>0</v>
      </c>
      <c r="AQ77" s="106">
        <f t="shared" si="36"/>
        <v>0</v>
      </c>
      <c r="AR77" s="106">
        <f t="shared" si="36"/>
        <v>0</v>
      </c>
      <c r="AS77" s="106">
        <f t="shared" si="36"/>
        <v>0</v>
      </c>
      <c r="AT77" s="106">
        <f t="shared" si="36"/>
        <v>0</v>
      </c>
      <c r="AU77" s="106">
        <f t="shared" si="36"/>
        <v>0</v>
      </c>
      <c r="AV77" s="106">
        <f t="shared" si="36"/>
        <v>0</v>
      </c>
      <c r="AW77" s="106">
        <f t="shared" si="36"/>
        <v>0</v>
      </c>
      <c r="AX77" s="106">
        <f t="shared" si="2"/>
        <v>0</v>
      </c>
      <c r="AY77" s="106">
        <f t="shared" si="3"/>
        <v>0</v>
      </c>
      <c r="AZ77" s="106">
        <f t="shared" si="4"/>
        <v>0</v>
      </c>
      <c r="BA77" s="106">
        <f t="shared" si="5"/>
        <v>0</v>
      </c>
      <c r="BB77" s="106">
        <f t="shared" si="6"/>
        <v>0</v>
      </c>
      <c r="BC77" s="106">
        <f t="shared" si="7"/>
        <v>0</v>
      </c>
      <c r="BD77" s="106">
        <f t="shared" si="8"/>
        <v>0</v>
      </c>
      <c r="BE77" s="106">
        <f t="shared" si="9"/>
        <v>0</v>
      </c>
      <c r="BF77" s="106">
        <f t="shared" si="10"/>
        <v>0</v>
      </c>
      <c r="BG77" s="106">
        <f t="shared" si="11"/>
        <v>0</v>
      </c>
    </row>
    <row r="78" spans="1:59" x14ac:dyDescent="0.2">
      <c r="A78" s="106">
        <f t="shared" si="0"/>
        <v>0</v>
      </c>
      <c r="B78" s="106">
        <f t="shared" ref="B78:AW78" si="37">B37-B36</f>
        <v>0</v>
      </c>
      <c r="C78" s="106">
        <f t="shared" si="37"/>
        <v>0</v>
      </c>
      <c r="D78" s="106">
        <f t="shared" si="37"/>
        <v>0</v>
      </c>
      <c r="E78" s="106">
        <f t="shared" si="37"/>
        <v>0</v>
      </c>
      <c r="F78" s="106">
        <f t="shared" si="37"/>
        <v>0</v>
      </c>
      <c r="G78" s="106">
        <f t="shared" si="37"/>
        <v>0</v>
      </c>
      <c r="H78" s="127">
        <f t="shared" si="37"/>
        <v>0</v>
      </c>
      <c r="I78" s="106">
        <f t="shared" si="37"/>
        <v>0</v>
      </c>
      <c r="J78" s="106">
        <f t="shared" si="37"/>
        <v>0</v>
      </c>
      <c r="K78" s="106">
        <f t="shared" si="37"/>
        <v>0</v>
      </c>
      <c r="L78" s="106">
        <f t="shared" si="37"/>
        <v>0</v>
      </c>
      <c r="M78" s="106">
        <f t="shared" si="37"/>
        <v>0</v>
      </c>
      <c r="N78" s="106">
        <f t="shared" si="37"/>
        <v>0</v>
      </c>
      <c r="O78" s="106">
        <f t="shared" si="37"/>
        <v>0</v>
      </c>
      <c r="P78" s="106">
        <f t="shared" si="37"/>
        <v>0</v>
      </c>
      <c r="Q78" s="106">
        <f t="shared" si="37"/>
        <v>0</v>
      </c>
      <c r="R78" s="106">
        <f t="shared" si="37"/>
        <v>0</v>
      </c>
      <c r="S78" s="106">
        <f t="shared" si="37"/>
        <v>0</v>
      </c>
      <c r="T78" s="106">
        <f t="shared" si="37"/>
        <v>0</v>
      </c>
      <c r="U78" s="106">
        <f t="shared" si="37"/>
        <v>0</v>
      </c>
      <c r="V78" s="106">
        <f t="shared" si="37"/>
        <v>0</v>
      </c>
      <c r="W78" s="106">
        <f t="shared" si="37"/>
        <v>0</v>
      </c>
      <c r="X78" s="106">
        <f t="shared" si="37"/>
        <v>0</v>
      </c>
      <c r="Y78" s="106">
        <f t="shared" si="37"/>
        <v>0</v>
      </c>
      <c r="Z78" s="126">
        <f t="shared" si="37"/>
        <v>0</v>
      </c>
      <c r="AA78" s="126">
        <f t="shared" si="37"/>
        <v>0</v>
      </c>
      <c r="AB78" s="126">
        <f t="shared" si="37"/>
        <v>0</v>
      </c>
      <c r="AC78" s="126">
        <f t="shared" si="37"/>
        <v>0</v>
      </c>
      <c r="AD78" s="126">
        <f t="shared" si="37"/>
        <v>0</v>
      </c>
      <c r="AE78" s="126">
        <f t="shared" si="37"/>
        <v>0</v>
      </c>
      <c r="AF78" s="126">
        <f t="shared" si="37"/>
        <v>0</v>
      </c>
      <c r="AG78" s="126">
        <f t="shared" si="37"/>
        <v>0</v>
      </c>
      <c r="AH78" s="126">
        <f t="shared" si="37"/>
        <v>0</v>
      </c>
      <c r="AI78" s="126">
        <f t="shared" si="37"/>
        <v>0</v>
      </c>
      <c r="AJ78" s="126">
        <f t="shared" si="37"/>
        <v>0</v>
      </c>
      <c r="AK78" s="126">
        <f t="shared" si="37"/>
        <v>0</v>
      </c>
      <c r="AL78" s="106">
        <f t="shared" si="37"/>
        <v>0</v>
      </c>
      <c r="AM78" s="106">
        <f t="shared" si="37"/>
        <v>0</v>
      </c>
      <c r="AN78" s="106">
        <f t="shared" si="37"/>
        <v>0</v>
      </c>
      <c r="AO78" s="106">
        <f t="shared" si="37"/>
        <v>0</v>
      </c>
      <c r="AP78" s="106">
        <f t="shared" si="37"/>
        <v>0</v>
      </c>
      <c r="AQ78" s="106">
        <f t="shared" si="37"/>
        <v>0</v>
      </c>
      <c r="AR78" s="106">
        <f t="shared" si="37"/>
        <v>0</v>
      </c>
      <c r="AS78" s="106">
        <f t="shared" si="37"/>
        <v>0</v>
      </c>
      <c r="AT78" s="106">
        <f t="shared" si="37"/>
        <v>0</v>
      </c>
      <c r="AU78" s="106">
        <f t="shared" si="37"/>
        <v>0</v>
      </c>
      <c r="AV78" s="106">
        <f t="shared" si="37"/>
        <v>0</v>
      </c>
      <c r="AW78" s="106">
        <f t="shared" si="37"/>
        <v>0</v>
      </c>
      <c r="AX78" s="106">
        <f t="shared" si="2"/>
        <v>0</v>
      </c>
      <c r="AY78" s="106">
        <f t="shared" si="3"/>
        <v>0</v>
      </c>
      <c r="AZ78" s="106">
        <f t="shared" si="4"/>
        <v>0</v>
      </c>
      <c r="BA78" s="106">
        <f t="shared" si="5"/>
        <v>0</v>
      </c>
      <c r="BB78" s="106">
        <f t="shared" si="6"/>
        <v>0</v>
      </c>
      <c r="BC78" s="106">
        <f t="shared" si="7"/>
        <v>0</v>
      </c>
      <c r="BD78" s="106">
        <f t="shared" si="8"/>
        <v>0</v>
      </c>
      <c r="BE78" s="106">
        <f t="shared" si="9"/>
        <v>0</v>
      </c>
      <c r="BF78" s="106">
        <f t="shared" si="10"/>
        <v>0</v>
      </c>
      <c r="BG78" s="106">
        <f t="shared" si="11"/>
        <v>0</v>
      </c>
    </row>
    <row r="79" spans="1:59" x14ac:dyDescent="0.2">
      <c r="A79" s="106">
        <f t="shared" si="0"/>
        <v>0</v>
      </c>
      <c r="B79" s="106">
        <f t="shared" ref="B79:AW79" si="38">B38-B37</f>
        <v>0</v>
      </c>
      <c r="C79" s="106">
        <f t="shared" si="38"/>
        <v>0</v>
      </c>
      <c r="D79" s="106">
        <f t="shared" si="38"/>
        <v>0</v>
      </c>
      <c r="E79" s="106">
        <f t="shared" si="38"/>
        <v>0</v>
      </c>
      <c r="F79" s="106">
        <f t="shared" si="38"/>
        <v>0</v>
      </c>
      <c r="G79" s="106">
        <f t="shared" si="38"/>
        <v>0</v>
      </c>
      <c r="H79" s="127">
        <f t="shared" si="38"/>
        <v>0</v>
      </c>
      <c r="I79" s="106">
        <f t="shared" si="38"/>
        <v>0</v>
      </c>
      <c r="J79" s="106">
        <f t="shared" si="38"/>
        <v>0</v>
      </c>
      <c r="K79" s="106">
        <f t="shared" si="38"/>
        <v>0</v>
      </c>
      <c r="L79" s="106">
        <f t="shared" si="38"/>
        <v>0</v>
      </c>
      <c r="M79" s="106">
        <f t="shared" si="38"/>
        <v>0</v>
      </c>
      <c r="N79" s="106">
        <f t="shared" si="38"/>
        <v>0</v>
      </c>
      <c r="O79" s="106">
        <f t="shared" si="38"/>
        <v>0</v>
      </c>
      <c r="P79" s="106">
        <f t="shared" si="38"/>
        <v>0</v>
      </c>
      <c r="Q79" s="106">
        <f t="shared" si="38"/>
        <v>0</v>
      </c>
      <c r="R79" s="106">
        <f t="shared" si="38"/>
        <v>0</v>
      </c>
      <c r="S79" s="106">
        <f t="shared" si="38"/>
        <v>0</v>
      </c>
      <c r="T79" s="106">
        <f t="shared" si="38"/>
        <v>0</v>
      </c>
      <c r="U79" s="106">
        <f t="shared" si="38"/>
        <v>0</v>
      </c>
      <c r="V79" s="106">
        <f t="shared" si="38"/>
        <v>0</v>
      </c>
      <c r="W79" s="106">
        <f t="shared" si="38"/>
        <v>0</v>
      </c>
      <c r="X79" s="106">
        <f t="shared" si="38"/>
        <v>0</v>
      </c>
      <c r="Y79" s="106">
        <f t="shared" si="38"/>
        <v>0</v>
      </c>
      <c r="Z79" s="126">
        <f t="shared" si="38"/>
        <v>0</v>
      </c>
      <c r="AA79" s="126">
        <f t="shared" si="38"/>
        <v>0</v>
      </c>
      <c r="AB79" s="126">
        <f t="shared" si="38"/>
        <v>0</v>
      </c>
      <c r="AC79" s="126">
        <f t="shared" si="38"/>
        <v>0</v>
      </c>
      <c r="AD79" s="126">
        <f t="shared" si="38"/>
        <v>0</v>
      </c>
      <c r="AE79" s="126">
        <f t="shared" si="38"/>
        <v>0</v>
      </c>
      <c r="AF79" s="126">
        <f t="shared" si="38"/>
        <v>0</v>
      </c>
      <c r="AG79" s="126">
        <f t="shared" si="38"/>
        <v>0</v>
      </c>
      <c r="AH79" s="126">
        <f t="shared" si="38"/>
        <v>0</v>
      </c>
      <c r="AI79" s="126">
        <f t="shared" si="38"/>
        <v>0</v>
      </c>
      <c r="AJ79" s="126">
        <f t="shared" si="38"/>
        <v>0</v>
      </c>
      <c r="AK79" s="126">
        <f t="shared" si="38"/>
        <v>0</v>
      </c>
      <c r="AL79" s="106">
        <f t="shared" si="38"/>
        <v>0</v>
      </c>
      <c r="AM79" s="106">
        <f t="shared" si="38"/>
        <v>0</v>
      </c>
      <c r="AN79" s="106">
        <f t="shared" si="38"/>
        <v>0</v>
      </c>
      <c r="AO79" s="106">
        <f t="shared" si="38"/>
        <v>0</v>
      </c>
      <c r="AP79" s="106">
        <f t="shared" si="38"/>
        <v>0</v>
      </c>
      <c r="AQ79" s="106">
        <f t="shared" si="38"/>
        <v>0</v>
      </c>
      <c r="AR79" s="106">
        <f t="shared" si="38"/>
        <v>0</v>
      </c>
      <c r="AS79" s="106">
        <f t="shared" si="38"/>
        <v>0</v>
      </c>
      <c r="AT79" s="106">
        <f t="shared" si="38"/>
        <v>0</v>
      </c>
      <c r="AU79" s="106">
        <f t="shared" si="38"/>
        <v>0</v>
      </c>
      <c r="AV79" s="106">
        <f t="shared" si="38"/>
        <v>0</v>
      </c>
      <c r="AW79" s="106">
        <f t="shared" si="38"/>
        <v>0</v>
      </c>
      <c r="AX79" s="106">
        <f t="shared" si="2"/>
        <v>0</v>
      </c>
      <c r="AY79" s="106">
        <f t="shared" si="3"/>
        <v>0</v>
      </c>
      <c r="AZ79" s="106">
        <f t="shared" si="4"/>
        <v>0</v>
      </c>
      <c r="BA79" s="106">
        <f t="shared" si="5"/>
        <v>0</v>
      </c>
      <c r="BB79" s="106">
        <f t="shared" si="6"/>
        <v>0</v>
      </c>
      <c r="BC79" s="106">
        <f t="shared" si="7"/>
        <v>0</v>
      </c>
      <c r="BD79" s="106">
        <f t="shared" si="8"/>
        <v>0</v>
      </c>
      <c r="BE79" s="106">
        <f t="shared" si="9"/>
        <v>0</v>
      </c>
      <c r="BF79" s="106">
        <f t="shared" si="10"/>
        <v>0</v>
      </c>
      <c r="BG79" s="106">
        <f t="shared" si="11"/>
        <v>0</v>
      </c>
    </row>
    <row r="80" spans="1:59" x14ac:dyDescent="0.2">
      <c r="A80" s="106">
        <f t="shared" si="0"/>
        <v>0</v>
      </c>
      <c r="B80" s="106">
        <f t="shared" ref="B80:AW80" si="39">B39-B38</f>
        <v>0</v>
      </c>
      <c r="C80" s="106">
        <f t="shared" si="39"/>
        <v>0</v>
      </c>
      <c r="D80" s="106">
        <f t="shared" si="39"/>
        <v>0</v>
      </c>
      <c r="E80" s="106">
        <f t="shared" si="39"/>
        <v>0</v>
      </c>
      <c r="F80" s="106">
        <f t="shared" si="39"/>
        <v>0</v>
      </c>
      <c r="G80" s="106">
        <f t="shared" si="39"/>
        <v>0</v>
      </c>
      <c r="H80" s="127">
        <f t="shared" si="39"/>
        <v>0</v>
      </c>
      <c r="I80" s="106">
        <f t="shared" si="39"/>
        <v>0</v>
      </c>
      <c r="J80" s="106">
        <f t="shared" si="39"/>
        <v>0</v>
      </c>
      <c r="K80" s="106">
        <f t="shared" si="39"/>
        <v>0</v>
      </c>
      <c r="L80" s="106">
        <f t="shared" si="39"/>
        <v>0</v>
      </c>
      <c r="M80" s="106">
        <f t="shared" si="39"/>
        <v>0</v>
      </c>
      <c r="N80" s="106">
        <f t="shared" si="39"/>
        <v>0</v>
      </c>
      <c r="O80" s="106">
        <f t="shared" si="39"/>
        <v>0</v>
      </c>
      <c r="P80" s="106">
        <f t="shared" si="39"/>
        <v>0</v>
      </c>
      <c r="Q80" s="106">
        <f t="shared" si="39"/>
        <v>0</v>
      </c>
      <c r="R80" s="106">
        <f t="shared" si="39"/>
        <v>0</v>
      </c>
      <c r="S80" s="106">
        <f t="shared" si="39"/>
        <v>0</v>
      </c>
      <c r="T80" s="106">
        <f t="shared" si="39"/>
        <v>0</v>
      </c>
      <c r="U80" s="106">
        <f t="shared" si="39"/>
        <v>0</v>
      </c>
      <c r="V80" s="106">
        <f t="shared" si="39"/>
        <v>0</v>
      </c>
      <c r="W80" s="106">
        <f t="shared" si="39"/>
        <v>0</v>
      </c>
      <c r="X80" s="106">
        <f t="shared" si="39"/>
        <v>0</v>
      </c>
      <c r="Y80" s="106">
        <f t="shared" si="39"/>
        <v>0</v>
      </c>
      <c r="Z80" s="126">
        <f t="shared" si="39"/>
        <v>0</v>
      </c>
      <c r="AA80" s="126">
        <f t="shared" si="39"/>
        <v>0</v>
      </c>
      <c r="AB80" s="126">
        <f t="shared" si="39"/>
        <v>0</v>
      </c>
      <c r="AC80" s="126">
        <f t="shared" si="39"/>
        <v>0</v>
      </c>
      <c r="AD80" s="126">
        <f t="shared" si="39"/>
        <v>0</v>
      </c>
      <c r="AE80" s="126">
        <f t="shared" si="39"/>
        <v>0</v>
      </c>
      <c r="AF80" s="126">
        <f t="shared" si="39"/>
        <v>0</v>
      </c>
      <c r="AG80" s="126">
        <f t="shared" si="39"/>
        <v>0</v>
      </c>
      <c r="AH80" s="126">
        <f t="shared" si="39"/>
        <v>0</v>
      </c>
      <c r="AI80" s="126">
        <f t="shared" si="39"/>
        <v>0</v>
      </c>
      <c r="AJ80" s="126">
        <f t="shared" si="39"/>
        <v>0</v>
      </c>
      <c r="AK80" s="126">
        <f t="shared" si="39"/>
        <v>0</v>
      </c>
      <c r="AL80" s="106">
        <f t="shared" si="39"/>
        <v>0</v>
      </c>
      <c r="AM80" s="106">
        <f t="shared" si="39"/>
        <v>0</v>
      </c>
      <c r="AN80" s="106">
        <f t="shared" si="39"/>
        <v>0</v>
      </c>
      <c r="AO80" s="106">
        <f t="shared" si="39"/>
        <v>0</v>
      </c>
      <c r="AP80" s="106">
        <f t="shared" si="39"/>
        <v>0</v>
      </c>
      <c r="AQ80" s="106">
        <f t="shared" si="39"/>
        <v>0</v>
      </c>
      <c r="AR80" s="106">
        <f t="shared" si="39"/>
        <v>0</v>
      </c>
      <c r="AS80" s="106">
        <f t="shared" si="39"/>
        <v>0</v>
      </c>
      <c r="AT80" s="106">
        <f t="shared" si="39"/>
        <v>0</v>
      </c>
      <c r="AU80" s="106">
        <f t="shared" si="39"/>
        <v>0</v>
      </c>
      <c r="AV80" s="106">
        <f t="shared" si="39"/>
        <v>0</v>
      </c>
      <c r="AW80" s="106">
        <f t="shared" si="39"/>
        <v>0</v>
      </c>
      <c r="AX80" s="106">
        <f t="shared" si="2"/>
        <v>0</v>
      </c>
      <c r="AY80" s="106">
        <f t="shared" si="3"/>
        <v>0</v>
      </c>
      <c r="AZ80" s="106">
        <f t="shared" si="4"/>
        <v>0</v>
      </c>
      <c r="BA80" s="106">
        <f t="shared" si="5"/>
        <v>0</v>
      </c>
      <c r="BB80" s="106">
        <f t="shared" si="6"/>
        <v>0</v>
      </c>
      <c r="BC80" s="106">
        <f t="shared" si="7"/>
        <v>0</v>
      </c>
      <c r="BD80" s="106">
        <f t="shared" si="8"/>
        <v>0</v>
      </c>
      <c r="BE80" s="106">
        <f t="shared" si="9"/>
        <v>0</v>
      </c>
      <c r="BF80" s="106">
        <f t="shared" si="10"/>
        <v>0</v>
      </c>
      <c r="BG80" s="106">
        <f t="shared" si="11"/>
        <v>0</v>
      </c>
    </row>
    <row r="81" spans="1:59" x14ac:dyDescent="0.2">
      <c r="A81" s="106">
        <f t="shared" si="0"/>
        <v>0</v>
      </c>
      <c r="B81" s="106">
        <f t="shared" ref="B81:AW81" si="40">B40-B39</f>
        <v>0</v>
      </c>
      <c r="C81" s="106">
        <f t="shared" si="40"/>
        <v>0</v>
      </c>
      <c r="D81" s="106">
        <f t="shared" si="40"/>
        <v>0</v>
      </c>
      <c r="E81" s="106">
        <f t="shared" si="40"/>
        <v>0</v>
      </c>
      <c r="F81" s="106">
        <f t="shared" si="40"/>
        <v>0</v>
      </c>
      <c r="G81" s="106">
        <f t="shared" si="40"/>
        <v>0</v>
      </c>
      <c r="H81" s="127">
        <f t="shared" si="40"/>
        <v>0</v>
      </c>
      <c r="I81" s="106">
        <f t="shared" si="40"/>
        <v>0</v>
      </c>
      <c r="J81" s="106">
        <f t="shared" si="40"/>
        <v>0</v>
      </c>
      <c r="K81" s="106">
        <f t="shared" si="40"/>
        <v>0</v>
      </c>
      <c r="L81" s="106">
        <f t="shared" si="40"/>
        <v>0</v>
      </c>
      <c r="M81" s="106">
        <f t="shared" si="40"/>
        <v>0</v>
      </c>
      <c r="N81" s="106">
        <f t="shared" si="40"/>
        <v>0</v>
      </c>
      <c r="O81" s="106">
        <f t="shared" si="40"/>
        <v>0</v>
      </c>
      <c r="P81" s="106">
        <f t="shared" si="40"/>
        <v>0</v>
      </c>
      <c r="Q81" s="106">
        <f t="shared" si="40"/>
        <v>0</v>
      </c>
      <c r="R81" s="106">
        <f t="shared" si="40"/>
        <v>0</v>
      </c>
      <c r="S81" s="106">
        <f t="shared" si="40"/>
        <v>0</v>
      </c>
      <c r="T81" s="106">
        <f t="shared" si="40"/>
        <v>0</v>
      </c>
      <c r="U81" s="106">
        <f t="shared" si="40"/>
        <v>0</v>
      </c>
      <c r="V81" s="106">
        <f t="shared" si="40"/>
        <v>0</v>
      </c>
      <c r="W81" s="106">
        <f t="shared" si="40"/>
        <v>0</v>
      </c>
      <c r="X81" s="106">
        <f t="shared" si="40"/>
        <v>0</v>
      </c>
      <c r="Y81" s="106">
        <f t="shared" si="40"/>
        <v>0</v>
      </c>
      <c r="Z81" s="126">
        <f t="shared" si="40"/>
        <v>0</v>
      </c>
      <c r="AA81" s="126">
        <f t="shared" si="40"/>
        <v>0</v>
      </c>
      <c r="AB81" s="126">
        <f t="shared" si="40"/>
        <v>0</v>
      </c>
      <c r="AC81" s="126">
        <f t="shared" si="40"/>
        <v>0</v>
      </c>
      <c r="AD81" s="126">
        <f t="shared" si="40"/>
        <v>0</v>
      </c>
      <c r="AE81" s="126">
        <f t="shared" si="40"/>
        <v>0</v>
      </c>
      <c r="AF81" s="126">
        <f t="shared" si="40"/>
        <v>0</v>
      </c>
      <c r="AG81" s="126">
        <f t="shared" si="40"/>
        <v>0</v>
      </c>
      <c r="AH81" s="126">
        <f t="shared" si="40"/>
        <v>0</v>
      </c>
      <c r="AI81" s="126">
        <f t="shared" si="40"/>
        <v>0</v>
      </c>
      <c r="AJ81" s="126">
        <f t="shared" si="40"/>
        <v>0</v>
      </c>
      <c r="AK81" s="126">
        <f t="shared" si="40"/>
        <v>0</v>
      </c>
      <c r="AL81" s="106">
        <f t="shared" si="40"/>
        <v>0</v>
      </c>
      <c r="AM81" s="106">
        <f t="shared" si="40"/>
        <v>0</v>
      </c>
      <c r="AN81" s="106">
        <f t="shared" si="40"/>
        <v>0</v>
      </c>
      <c r="AO81" s="106">
        <f t="shared" si="40"/>
        <v>0</v>
      </c>
      <c r="AP81" s="106">
        <f t="shared" si="40"/>
        <v>0</v>
      </c>
      <c r="AQ81" s="106">
        <f t="shared" si="40"/>
        <v>0</v>
      </c>
      <c r="AR81" s="106">
        <f t="shared" si="40"/>
        <v>0</v>
      </c>
      <c r="AS81" s="106">
        <f t="shared" si="40"/>
        <v>0</v>
      </c>
      <c r="AT81" s="106">
        <f t="shared" si="40"/>
        <v>0</v>
      </c>
      <c r="AU81" s="106">
        <f t="shared" si="40"/>
        <v>0</v>
      </c>
      <c r="AV81" s="106">
        <f t="shared" si="40"/>
        <v>0</v>
      </c>
      <c r="AW81" s="106">
        <f t="shared" si="40"/>
        <v>0</v>
      </c>
      <c r="AX81" s="106">
        <f t="shared" si="2"/>
        <v>0</v>
      </c>
      <c r="AY81" s="106">
        <f t="shared" si="3"/>
        <v>0</v>
      </c>
      <c r="AZ81" s="106">
        <f t="shared" si="4"/>
        <v>0</v>
      </c>
      <c r="BA81" s="106">
        <f t="shared" si="5"/>
        <v>0</v>
      </c>
      <c r="BB81" s="106">
        <f t="shared" si="6"/>
        <v>0</v>
      </c>
      <c r="BC81" s="106">
        <f t="shared" si="7"/>
        <v>0</v>
      </c>
      <c r="BD81" s="106">
        <f t="shared" si="8"/>
        <v>0</v>
      </c>
      <c r="BE81" s="106">
        <f t="shared" si="9"/>
        <v>0</v>
      </c>
      <c r="BF81" s="106">
        <f t="shared" si="10"/>
        <v>0</v>
      </c>
      <c r="BG81" s="106">
        <f t="shared" si="11"/>
        <v>0</v>
      </c>
    </row>
    <row r="82" spans="1:59" x14ac:dyDescent="0.2">
      <c r="A82" s="106">
        <f t="shared" si="0"/>
        <v>0</v>
      </c>
      <c r="B82" s="106">
        <f t="shared" ref="B82:AW82" si="41">B41-B40</f>
        <v>0</v>
      </c>
      <c r="C82" s="106">
        <f t="shared" si="41"/>
        <v>0</v>
      </c>
      <c r="D82" s="106">
        <f t="shared" si="41"/>
        <v>0</v>
      </c>
      <c r="E82" s="106">
        <f t="shared" si="41"/>
        <v>0</v>
      </c>
      <c r="F82" s="106">
        <f t="shared" si="41"/>
        <v>0</v>
      </c>
      <c r="G82" s="106">
        <f t="shared" si="41"/>
        <v>0</v>
      </c>
      <c r="H82" s="127">
        <f t="shared" si="41"/>
        <v>0</v>
      </c>
      <c r="I82" s="106">
        <f t="shared" si="41"/>
        <v>0</v>
      </c>
      <c r="J82" s="106">
        <f t="shared" si="41"/>
        <v>0</v>
      </c>
      <c r="K82" s="106">
        <f t="shared" si="41"/>
        <v>0</v>
      </c>
      <c r="L82" s="106">
        <f t="shared" si="41"/>
        <v>0</v>
      </c>
      <c r="M82" s="106">
        <f t="shared" si="41"/>
        <v>0</v>
      </c>
      <c r="N82" s="106">
        <f t="shared" si="41"/>
        <v>0</v>
      </c>
      <c r="O82" s="106">
        <f t="shared" si="41"/>
        <v>0</v>
      </c>
      <c r="P82" s="106">
        <f t="shared" si="41"/>
        <v>0</v>
      </c>
      <c r="Q82" s="106">
        <f t="shared" si="41"/>
        <v>0</v>
      </c>
      <c r="R82" s="106">
        <f t="shared" si="41"/>
        <v>0</v>
      </c>
      <c r="S82" s="106">
        <f t="shared" si="41"/>
        <v>0</v>
      </c>
      <c r="T82" s="106">
        <f t="shared" si="41"/>
        <v>0</v>
      </c>
      <c r="U82" s="106">
        <f t="shared" si="41"/>
        <v>0</v>
      </c>
      <c r="V82" s="106">
        <f t="shared" si="41"/>
        <v>0</v>
      </c>
      <c r="W82" s="106">
        <f t="shared" si="41"/>
        <v>0</v>
      </c>
      <c r="X82" s="106">
        <f t="shared" si="41"/>
        <v>0</v>
      </c>
      <c r="Y82" s="106">
        <f t="shared" si="41"/>
        <v>0</v>
      </c>
      <c r="Z82" s="126">
        <f t="shared" si="41"/>
        <v>0</v>
      </c>
      <c r="AA82" s="126">
        <f t="shared" si="41"/>
        <v>0</v>
      </c>
      <c r="AB82" s="126">
        <f t="shared" si="41"/>
        <v>0</v>
      </c>
      <c r="AC82" s="126">
        <f t="shared" si="41"/>
        <v>0</v>
      </c>
      <c r="AD82" s="126">
        <f t="shared" si="41"/>
        <v>0</v>
      </c>
      <c r="AE82" s="126">
        <f t="shared" si="41"/>
        <v>0</v>
      </c>
      <c r="AF82" s="126">
        <f t="shared" si="41"/>
        <v>0</v>
      </c>
      <c r="AG82" s="126">
        <f t="shared" si="41"/>
        <v>0</v>
      </c>
      <c r="AH82" s="126">
        <f t="shared" si="41"/>
        <v>0</v>
      </c>
      <c r="AI82" s="126">
        <f t="shared" si="41"/>
        <v>0</v>
      </c>
      <c r="AJ82" s="126">
        <f t="shared" si="41"/>
        <v>0</v>
      </c>
      <c r="AK82" s="126">
        <f t="shared" si="41"/>
        <v>0</v>
      </c>
      <c r="AL82" s="106">
        <f t="shared" si="41"/>
        <v>0</v>
      </c>
      <c r="AM82" s="106">
        <f t="shared" si="41"/>
        <v>0</v>
      </c>
      <c r="AN82" s="106">
        <f t="shared" si="41"/>
        <v>0</v>
      </c>
      <c r="AO82" s="106">
        <f t="shared" si="41"/>
        <v>0</v>
      </c>
      <c r="AP82" s="106">
        <f t="shared" si="41"/>
        <v>0</v>
      </c>
      <c r="AQ82" s="106">
        <f t="shared" si="41"/>
        <v>0</v>
      </c>
      <c r="AR82" s="106">
        <f t="shared" si="41"/>
        <v>0</v>
      </c>
      <c r="AS82" s="106">
        <f t="shared" si="41"/>
        <v>0</v>
      </c>
      <c r="AT82" s="106">
        <f t="shared" si="41"/>
        <v>0</v>
      </c>
      <c r="AU82" s="106">
        <f t="shared" si="41"/>
        <v>0</v>
      </c>
      <c r="AV82" s="106">
        <f t="shared" si="41"/>
        <v>0</v>
      </c>
      <c r="AW82" s="106">
        <f t="shared" si="41"/>
        <v>0</v>
      </c>
      <c r="AX82" s="106">
        <f t="shared" si="2"/>
        <v>0</v>
      </c>
      <c r="AY82" s="106">
        <f t="shared" si="3"/>
        <v>0</v>
      </c>
      <c r="AZ82" s="106">
        <f t="shared" si="4"/>
        <v>0</v>
      </c>
      <c r="BA82" s="106">
        <f t="shared" si="5"/>
        <v>0</v>
      </c>
      <c r="BB82" s="106">
        <f t="shared" si="6"/>
        <v>0</v>
      </c>
      <c r="BC82" s="106">
        <f t="shared" si="7"/>
        <v>0</v>
      </c>
      <c r="BD82" s="106">
        <f t="shared" si="8"/>
        <v>0</v>
      </c>
      <c r="BE82" s="106">
        <f t="shared" si="9"/>
        <v>0</v>
      </c>
      <c r="BF82" s="106">
        <f t="shared" si="10"/>
        <v>0</v>
      </c>
      <c r="BG82" s="106">
        <f t="shared" si="11"/>
        <v>0</v>
      </c>
    </row>
  </sheetData>
  <mergeCells count="11">
    <mergeCell ref="BA50:BC50"/>
    <mergeCell ref="BD50:BF50"/>
    <mergeCell ref="Z7:AK7"/>
    <mergeCell ref="AL7:AW7"/>
    <mergeCell ref="A1:Q1"/>
    <mergeCell ref="A2:Q2"/>
    <mergeCell ref="A3:Q3"/>
    <mergeCell ref="A4:Q4"/>
    <mergeCell ref="A7:A9"/>
    <mergeCell ref="B7:M7"/>
    <mergeCell ref="N7:Y7"/>
  </mergeCells>
  <phoneticPr fontId="8" type="noConversion"/>
  <hyperlinks>
    <hyperlink ref="B9" r:id="rId1" xr:uid="{00000000-0004-0000-0400-000000000000}"/>
    <hyperlink ref="C9" r:id="rId2" xr:uid="{00000000-0004-0000-0400-000001000000}"/>
    <hyperlink ref="D9" r:id="rId3" xr:uid="{00000000-0004-0000-0400-000002000000}"/>
    <hyperlink ref="E9" r:id="rId4" xr:uid="{00000000-0004-0000-0400-000003000000}"/>
    <hyperlink ref="F9" r:id="rId5" xr:uid="{00000000-0004-0000-0400-000004000000}"/>
    <hyperlink ref="G9" r:id="rId6" xr:uid="{00000000-0004-0000-0400-000005000000}"/>
    <hyperlink ref="H9" r:id="rId7" xr:uid="{00000000-0004-0000-0400-000006000000}"/>
    <hyperlink ref="I9" r:id="rId8" xr:uid="{00000000-0004-0000-0400-000007000000}"/>
    <hyperlink ref="J9" r:id="rId9" xr:uid="{00000000-0004-0000-0400-000008000000}"/>
    <hyperlink ref="K9" r:id="rId10" xr:uid="{00000000-0004-0000-0400-000009000000}"/>
    <hyperlink ref="L9" r:id="rId11" xr:uid="{00000000-0004-0000-0400-00000A000000}"/>
    <hyperlink ref="M9" r:id="rId12" xr:uid="{00000000-0004-0000-0400-00000B000000}"/>
    <hyperlink ref="N9" r:id="rId13" xr:uid="{00000000-0004-0000-0400-00000C000000}"/>
    <hyperlink ref="O9" r:id="rId14" xr:uid="{00000000-0004-0000-0400-00000D000000}"/>
    <hyperlink ref="P9" r:id="rId15" xr:uid="{00000000-0004-0000-0400-00000E000000}"/>
    <hyperlink ref="Q9" r:id="rId16" xr:uid="{00000000-0004-0000-0400-00000F000000}"/>
    <hyperlink ref="R9" r:id="rId17" xr:uid="{00000000-0004-0000-0400-000010000000}"/>
    <hyperlink ref="S9" r:id="rId18" xr:uid="{00000000-0004-0000-0400-000011000000}"/>
    <hyperlink ref="T9" r:id="rId19" xr:uid="{00000000-0004-0000-0400-000012000000}"/>
    <hyperlink ref="U9" r:id="rId20" xr:uid="{00000000-0004-0000-0400-000013000000}"/>
    <hyperlink ref="V9" r:id="rId21" xr:uid="{00000000-0004-0000-0400-000014000000}"/>
    <hyperlink ref="W9" r:id="rId22" xr:uid="{00000000-0004-0000-0400-000015000000}"/>
    <hyperlink ref="X9" r:id="rId23" xr:uid="{00000000-0004-0000-0400-000016000000}"/>
    <hyperlink ref="Y9" r:id="rId24" xr:uid="{00000000-0004-0000-0400-000017000000}"/>
    <hyperlink ref="Z9" r:id="rId25" xr:uid="{00000000-0004-0000-0400-000018000000}"/>
    <hyperlink ref="AA9" r:id="rId26" xr:uid="{00000000-0004-0000-0400-000019000000}"/>
    <hyperlink ref="AB9" r:id="rId27" xr:uid="{00000000-0004-0000-0400-00001A000000}"/>
    <hyperlink ref="AC9" r:id="rId28" xr:uid="{00000000-0004-0000-0400-00001B000000}"/>
    <hyperlink ref="AD9" r:id="rId29" xr:uid="{00000000-0004-0000-0400-00001C000000}"/>
    <hyperlink ref="AE9" r:id="rId30" xr:uid="{00000000-0004-0000-0400-00001D000000}"/>
    <hyperlink ref="AF9" r:id="rId31" xr:uid="{00000000-0004-0000-0400-00001E000000}"/>
    <hyperlink ref="AG9" r:id="rId32" xr:uid="{00000000-0004-0000-0400-00001F000000}"/>
    <hyperlink ref="AH9" r:id="rId33" xr:uid="{00000000-0004-0000-0400-000020000000}"/>
    <hyperlink ref="AI9" r:id="rId34" xr:uid="{00000000-0004-0000-0400-000021000000}"/>
    <hyperlink ref="AJ9" r:id="rId35" xr:uid="{00000000-0004-0000-0400-000022000000}"/>
    <hyperlink ref="AK9" r:id="rId36" xr:uid="{00000000-0004-0000-0400-000023000000}"/>
    <hyperlink ref="AL9" r:id="rId37" xr:uid="{00000000-0004-0000-0400-000024000000}"/>
    <hyperlink ref="AM9" r:id="rId38" xr:uid="{00000000-0004-0000-0400-000025000000}"/>
    <hyperlink ref="AN9" r:id="rId39" xr:uid="{00000000-0004-0000-0400-000026000000}"/>
    <hyperlink ref="AO9" r:id="rId40" xr:uid="{00000000-0004-0000-0400-000027000000}"/>
    <hyperlink ref="AP9" r:id="rId41" xr:uid="{00000000-0004-0000-0400-000028000000}"/>
    <hyperlink ref="AQ9" r:id="rId42" xr:uid="{00000000-0004-0000-0400-000029000000}"/>
    <hyperlink ref="AR9" r:id="rId43" xr:uid="{00000000-0004-0000-0400-00002A000000}"/>
    <hyperlink ref="AS9" r:id="rId44" xr:uid="{00000000-0004-0000-0400-00002B000000}"/>
    <hyperlink ref="AT9" r:id="rId45" xr:uid="{00000000-0004-0000-0400-00002C000000}"/>
    <hyperlink ref="AU9" r:id="rId46" xr:uid="{00000000-0004-0000-0400-00002D000000}"/>
    <hyperlink ref="AV9" r:id="rId47" xr:uid="{00000000-0004-0000-0400-00002E000000}"/>
    <hyperlink ref="AW9" r:id="rId48" xr:uid="{00000000-0004-0000-0400-00002F000000}"/>
    <hyperlink ref="R51" r:id="rId49" xr:uid="{00000000-0004-0000-0400-000030000000}"/>
    <hyperlink ref="S51" r:id="rId50" xr:uid="{00000000-0004-0000-0400-000031000000}"/>
    <hyperlink ref="T51" r:id="rId51" xr:uid="{00000000-0004-0000-0400-000032000000}"/>
    <hyperlink ref="U51" r:id="rId52" xr:uid="{00000000-0004-0000-0400-000033000000}"/>
    <hyperlink ref="V51" r:id="rId53" xr:uid="{00000000-0004-0000-0400-000034000000}"/>
  </hyperlinks>
  <pageMargins left="0.75" right="0.75" top="1" bottom="1" header="0" footer="0"/>
  <pageSetup paperSize="9" orientation="landscape" horizontalDpi="0" verticalDpi="0"/>
  <headerFooter alignWithMargins="0">
    <oddFooter>&amp;L&amp;"宋体"&amp;9 制表人：唐波 
共&amp;N页  第&amp;P页 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7"/>
  <sheetViews>
    <sheetView showGridLines="0" topLeftCell="AE1" workbookViewId="0">
      <selection activeCell="N29" sqref="N29"/>
    </sheetView>
  </sheetViews>
  <sheetFormatPr defaultRowHeight="12.75" x14ac:dyDescent="0.2"/>
  <cols>
    <col min="1" max="1" width="15" style="106" customWidth="1"/>
    <col min="2" max="16" width="7.375" style="106" customWidth="1"/>
    <col min="17" max="17" width="7.125" style="106" customWidth="1"/>
    <col min="18" max="43" width="7.375" style="106" customWidth="1"/>
    <col min="44" max="44" width="7.375" style="128" customWidth="1"/>
    <col min="45" max="47" width="7.375" style="106" customWidth="1"/>
    <col min="48" max="48" width="7.375" style="128" customWidth="1"/>
    <col min="49" max="49" width="7.375" style="106" customWidth="1"/>
    <col min="50" max="51" width="9" style="106" customWidth="1"/>
    <col min="52" max="52" width="9.5" style="106" bestFit="1" customWidth="1"/>
    <col min="53" max="258" width="9" style="106" customWidth="1"/>
    <col min="259" max="259" width="15" style="106" customWidth="1"/>
    <col min="260" max="274" width="7.375" style="106" customWidth="1"/>
    <col min="275" max="275" width="7.125" style="106" customWidth="1"/>
    <col min="276" max="307" width="7.375" style="106" customWidth="1"/>
    <col min="308" max="514" width="9" style="106" customWidth="1"/>
    <col min="515" max="515" width="15" style="106" customWidth="1"/>
    <col min="516" max="530" width="7.375" style="106" customWidth="1"/>
    <col min="531" max="531" width="7.125" style="106" customWidth="1"/>
    <col min="532" max="563" width="7.375" style="106" customWidth="1"/>
    <col min="564" max="770" width="9" style="106" customWidth="1"/>
    <col min="771" max="771" width="15" style="106" customWidth="1"/>
    <col min="772" max="786" width="7.375" style="106" customWidth="1"/>
    <col min="787" max="787" width="7.125" style="106" customWidth="1"/>
    <col min="788" max="819" width="7.375" style="106" customWidth="1"/>
    <col min="820" max="1026" width="9" style="106" customWidth="1"/>
    <col min="1027" max="1027" width="15" style="106" customWidth="1"/>
    <col min="1028" max="1042" width="7.375" style="106" customWidth="1"/>
    <col min="1043" max="1043" width="7.125" style="106" customWidth="1"/>
    <col min="1044" max="1075" width="7.375" style="106" customWidth="1"/>
    <col min="1076" max="1282" width="9" style="106" customWidth="1"/>
    <col min="1283" max="1283" width="15" style="106" customWidth="1"/>
    <col min="1284" max="1298" width="7.375" style="106" customWidth="1"/>
    <col min="1299" max="1299" width="7.125" style="106" customWidth="1"/>
    <col min="1300" max="1331" width="7.375" style="106" customWidth="1"/>
    <col min="1332" max="1538" width="9" style="106" customWidth="1"/>
    <col min="1539" max="1539" width="15" style="106" customWidth="1"/>
    <col min="1540" max="1554" width="7.375" style="106" customWidth="1"/>
    <col min="1555" max="1555" width="7.125" style="106" customWidth="1"/>
    <col min="1556" max="1587" width="7.375" style="106" customWidth="1"/>
    <col min="1588" max="1794" width="9" style="106" customWidth="1"/>
    <col min="1795" max="1795" width="15" style="106" customWidth="1"/>
    <col min="1796" max="1810" width="7.375" style="106" customWidth="1"/>
    <col min="1811" max="1811" width="7.125" style="106" customWidth="1"/>
    <col min="1812" max="1843" width="7.375" style="106" customWidth="1"/>
    <col min="1844" max="2050" width="9" style="106" customWidth="1"/>
    <col min="2051" max="2051" width="15" style="106" customWidth="1"/>
    <col min="2052" max="2066" width="7.375" style="106" customWidth="1"/>
    <col min="2067" max="2067" width="7.125" style="106" customWidth="1"/>
    <col min="2068" max="2099" width="7.375" style="106" customWidth="1"/>
    <col min="2100" max="2306" width="9" style="106" customWidth="1"/>
    <col min="2307" max="2307" width="15" style="106" customWidth="1"/>
    <col min="2308" max="2322" width="7.375" style="106" customWidth="1"/>
    <col min="2323" max="2323" width="7.125" style="106" customWidth="1"/>
    <col min="2324" max="2355" width="7.375" style="106" customWidth="1"/>
    <col min="2356" max="2562" width="9" style="106" customWidth="1"/>
    <col min="2563" max="2563" width="15" style="106" customWidth="1"/>
    <col min="2564" max="2578" width="7.375" style="106" customWidth="1"/>
    <col min="2579" max="2579" width="7.125" style="106" customWidth="1"/>
    <col min="2580" max="2611" width="7.375" style="106" customWidth="1"/>
    <col min="2612" max="2818" width="9" style="106" customWidth="1"/>
    <col min="2819" max="2819" width="15" style="106" customWidth="1"/>
    <col min="2820" max="2834" width="7.375" style="106" customWidth="1"/>
    <col min="2835" max="2835" width="7.125" style="106" customWidth="1"/>
    <col min="2836" max="2867" width="7.375" style="106" customWidth="1"/>
    <col min="2868" max="3074" width="9" style="106" customWidth="1"/>
    <col min="3075" max="3075" width="15" style="106" customWidth="1"/>
    <col min="3076" max="3090" width="7.375" style="106" customWidth="1"/>
    <col min="3091" max="3091" width="7.125" style="106" customWidth="1"/>
    <col min="3092" max="3123" width="7.375" style="106" customWidth="1"/>
    <col min="3124" max="3330" width="9" style="106" customWidth="1"/>
    <col min="3331" max="3331" width="15" style="106" customWidth="1"/>
    <col min="3332" max="3346" width="7.375" style="106" customWidth="1"/>
    <col min="3347" max="3347" width="7.125" style="106" customWidth="1"/>
    <col min="3348" max="3379" width="7.375" style="106" customWidth="1"/>
    <col min="3380" max="3586" width="9" style="106" customWidth="1"/>
    <col min="3587" max="3587" width="15" style="106" customWidth="1"/>
    <col min="3588" max="3602" width="7.375" style="106" customWidth="1"/>
    <col min="3603" max="3603" width="7.125" style="106" customWidth="1"/>
    <col min="3604" max="3635" width="7.375" style="106" customWidth="1"/>
    <col min="3636" max="3842" width="9" style="106" customWidth="1"/>
    <col min="3843" max="3843" width="15" style="106" customWidth="1"/>
    <col min="3844" max="3858" width="7.375" style="106" customWidth="1"/>
    <col min="3859" max="3859" width="7.125" style="106" customWidth="1"/>
    <col min="3860" max="3891" width="7.375" style="106" customWidth="1"/>
    <col min="3892" max="4098" width="9" style="106" customWidth="1"/>
    <col min="4099" max="4099" width="15" style="106" customWidth="1"/>
    <col min="4100" max="4114" width="7.375" style="106" customWidth="1"/>
    <col min="4115" max="4115" width="7.125" style="106" customWidth="1"/>
    <col min="4116" max="4147" width="7.375" style="106" customWidth="1"/>
    <col min="4148" max="4354" width="9" style="106" customWidth="1"/>
    <col min="4355" max="4355" width="15" style="106" customWidth="1"/>
    <col min="4356" max="4370" width="7.375" style="106" customWidth="1"/>
    <col min="4371" max="4371" width="7.125" style="106" customWidth="1"/>
    <col min="4372" max="4403" width="7.375" style="106" customWidth="1"/>
    <col min="4404" max="4610" width="9" style="106" customWidth="1"/>
    <col min="4611" max="4611" width="15" style="106" customWidth="1"/>
    <col min="4612" max="4626" width="7.375" style="106" customWidth="1"/>
    <col min="4627" max="4627" width="7.125" style="106" customWidth="1"/>
    <col min="4628" max="4659" width="7.375" style="106" customWidth="1"/>
    <col min="4660" max="4866" width="9" style="106" customWidth="1"/>
    <col min="4867" max="4867" width="15" style="106" customWidth="1"/>
    <col min="4868" max="4882" width="7.375" style="106" customWidth="1"/>
    <col min="4883" max="4883" width="7.125" style="106" customWidth="1"/>
    <col min="4884" max="4915" width="7.375" style="106" customWidth="1"/>
    <col min="4916" max="5122" width="9" style="106" customWidth="1"/>
    <col min="5123" max="5123" width="15" style="106" customWidth="1"/>
    <col min="5124" max="5138" width="7.375" style="106" customWidth="1"/>
    <col min="5139" max="5139" width="7.125" style="106" customWidth="1"/>
    <col min="5140" max="5171" width="7.375" style="106" customWidth="1"/>
    <col min="5172" max="5378" width="9" style="106" customWidth="1"/>
    <col min="5379" max="5379" width="15" style="106" customWidth="1"/>
    <col min="5380" max="5394" width="7.375" style="106" customWidth="1"/>
    <col min="5395" max="5395" width="7.125" style="106" customWidth="1"/>
    <col min="5396" max="5427" width="7.375" style="106" customWidth="1"/>
    <col min="5428" max="5634" width="9" style="106" customWidth="1"/>
    <col min="5635" max="5635" width="15" style="106" customWidth="1"/>
    <col min="5636" max="5650" width="7.375" style="106" customWidth="1"/>
    <col min="5651" max="5651" width="7.125" style="106" customWidth="1"/>
    <col min="5652" max="5683" width="7.375" style="106" customWidth="1"/>
    <col min="5684" max="5890" width="9" style="106" customWidth="1"/>
    <col min="5891" max="5891" width="15" style="106" customWidth="1"/>
    <col min="5892" max="5906" width="7.375" style="106" customWidth="1"/>
    <col min="5907" max="5907" width="7.125" style="106" customWidth="1"/>
    <col min="5908" max="5939" width="7.375" style="106" customWidth="1"/>
    <col min="5940" max="6146" width="9" style="106" customWidth="1"/>
    <col min="6147" max="6147" width="15" style="106" customWidth="1"/>
    <col min="6148" max="6162" width="7.375" style="106" customWidth="1"/>
    <col min="6163" max="6163" width="7.125" style="106" customWidth="1"/>
    <col min="6164" max="6195" width="7.375" style="106" customWidth="1"/>
    <col min="6196" max="6402" width="9" style="106" customWidth="1"/>
    <col min="6403" max="6403" width="15" style="106" customWidth="1"/>
    <col min="6404" max="6418" width="7.375" style="106" customWidth="1"/>
    <col min="6419" max="6419" width="7.125" style="106" customWidth="1"/>
    <col min="6420" max="6451" width="7.375" style="106" customWidth="1"/>
    <col min="6452" max="6658" width="9" style="106" customWidth="1"/>
    <col min="6659" max="6659" width="15" style="106" customWidth="1"/>
    <col min="6660" max="6674" width="7.375" style="106" customWidth="1"/>
    <col min="6675" max="6675" width="7.125" style="106" customWidth="1"/>
    <col min="6676" max="6707" width="7.375" style="106" customWidth="1"/>
    <col min="6708" max="6914" width="9" style="106" customWidth="1"/>
    <col min="6915" max="6915" width="15" style="106" customWidth="1"/>
    <col min="6916" max="6930" width="7.375" style="106" customWidth="1"/>
    <col min="6931" max="6931" width="7.125" style="106" customWidth="1"/>
    <col min="6932" max="6963" width="7.375" style="106" customWidth="1"/>
    <col min="6964" max="7170" width="9" style="106" customWidth="1"/>
    <col min="7171" max="7171" width="15" style="106" customWidth="1"/>
    <col min="7172" max="7186" width="7.375" style="106" customWidth="1"/>
    <col min="7187" max="7187" width="7.125" style="106" customWidth="1"/>
    <col min="7188" max="7219" width="7.375" style="106" customWidth="1"/>
    <col min="7220" max="7426" width="9" style="106" customWidth="1"/>
    <col min="7427" max="7427" width="15" style="106" customWidth="1"/>
    <col min="7428" max="7442" width="7.375" style="106" customWidth="1"/>
    <col min="7443" max="7443" width="7.125" style="106" customWidth="1"/>
    <col min="7444" max="7475" width="7.375" style="106" customWidth="1"/>
    <col min="7476" max="7682" width="9" style="106" customWidth="1"/>
    <col min="7683" max="7683" width="15" style="106" customWidth="1"/>
    <col min="7684" max="7698" width="7.375" style="106" customWidth="1"/>
    <col min="7699" max="7699" width="7.125" style="106" customWidth="1"/>
    <col min="7700" max="7731" width="7.375" style="106" customWidth="1"/>
    <col min="7732" max="7938" width="9" style="106" customWidth="1"/>
    <col min="7939" max="7939" width="15" style="106" customWidth="1"/>
    <col min="7940" max="7954" width="7.375" style="106" customWidth="1"/>
    <col min="7955" max="7955" width="7.125" style="106" customWidth="1"/>
    <col min="7956" max="7987" width="7.375" style="106" customWidth="1"/>
    <col min="7988" max="8194" width="9" style="106" customWidth="1"/>
    <col min="8195" max="8195" width="15" style="106" customWidth="1"/>
    <col min="8196" max="8210" width="7.375" style="106" customWidth="1"/>
    <col min="8211" max="8211" width="7.125" style="106" customWidth="1"/>
    <col min="8212" max="8243" width="7.375" style="106" customWidth="1"/>
    <col min="8244" max="8450" width="9" style="106" customWidth="1"/>
    <col min="8451" max="8451" width="15" style="106" customWidth="1"/>
    <col min="8452" max="8466" width="7.375" style="106" customWidth="1"/>
    <col min="8467" max="8467" width="7.125" style="106" customWidth="1"/>
    <col min="8468" max="8499" width="7.375" style="106" customWidth="1"/>
    <col min="8500" max="8706" width="9" style="106" customWidth="1"/>
    <col min="8707" max="8707" width="15" style="106" customWidth="1"/>
    <col min="8708" max="8722" width="7.375" style="106" customWidth="1"/>
    <col min="8723" max="8723" width="7.125" style="106" customWidth="1"/>
    <col min="8724" max="8755" width="7.375" style="106" customWidth="1"/>
    <col min="8756" max="8962" width="9" style="106" customWidth="1"/>
    <col min="8963" max="8963" width="15" style="106" customWidth="1"/>
    <col min="8964" max="8978" width="7.375" style="106" customWidth="1"/>
    <col min="8979" max="8979" width="7.125" style="106" customWidth="1"/>
    <col min="8980" max="9011" width="7.375" style="106" customWidth="1"/>
    <col min="9012" max="9218" width="9" style="106" customWidth="1"/>
    <col min="9219" max="9219" width="15" style="106" customWidth="1"/>
    <col min="9220" max="9234" width="7.375" style="106" customWidth="1"/>
    <col min="9235" max="9235" width="7.125" style="106" customWidth="1"/>
    <col min="9236" max="9267" width="7.375" style="106" customWidth="1"/>
    <col min="9268" max="9474" width="9" style="106" customWidth="1"/>
    <col min="9475" max="9475" width="15" style="106" customWidth="1"/>
    <col min="9476" max="9490" width="7.375" style="106" customWidth="1"/>
    <col min="9491" max="9491" width="7.125" style="106" customWidth="1"/>
    <col min="9492" max="9523" width="7.375" style="106" customWidth="1"/>
    <col min="9524" max="9730" width="9" style="106" customWidth="1"/>
    <col min="9731" max="9731" width="15" style="106" customWidth="1"/>
    <col min="9732" max="9746" width="7.375" style="106" customWidth="1"/>
    <col min="9747" max="9747" width="7.125" style="106" customWidth="1"/>
    <col min="9748" max="9779" width="7.375" style="106" customWidth="1"/>
    <col min="9780" max="9986" width="9" style="106" customWidth="1"/>
    <col min="9987" max="9987" width="15" style="106" customWidth="1"/>
    <col min="9988" max="10002" width="7.375" style="106" customWidth="1"/>
    <col min="10003" max="10003" width="7.125" style="106" customWidth="1"/>
    <col min="10004" max="10035" width="7.375" style="106" customWidth="1"/>
    <col min="10036" max="10242" width="9" style="106" customWidth="1"/>
    <col min="10243" max="10243" width="15" style="106" customWidth="1"/>
    <col min="10244" max="10258" width="7.375" style="106" customWidth="1"/>
    <col min="10259" max="10259" width="7.125" style="106" customWidth="1"/>
    <col min="10260" max="10291" width="7.375" style="106" customWidth="1"/>
    <col min="10292" max="10498" width="9" style="106" customWidth="1"/>
    <col min="10499" max="10499" width="15" style="106" customWidth="1"/>
    <col min="10500" max="10514" width="7.375" style="106" customWidth="1"/>
    <col min="10515" max="10515" width="7.125" style="106" customWidth="1"/>
    <col min="10516" max="10547" width="7.375" style="106" customWidth="1"/>
    <col min="10548" max="10754" width="9" style="106" customWidth="1"/>
    <col min="10755" max="10755" width="15" style="106" customWidth="1"/>
    <col min="10756" max="10770" width="7.375" style="106" customWidth="1"/>
    <col min="10771" max="10771" width="7.125" style="106" customWidth="1"/>
    <col min="10772" max="10803" width="7.375" style="106" customWidth="1"/>
    <col min="10804" max="11010" width="9" style="106" customWidth="1"/>
    <col min="11011" max="11011" width="15" style="106" customWidth="1"/>
    <col min="11012" max="11026" width="7.375" style="106" customWidth="1"/>
    <col min="11027" max="11027" width="7.125" style="106" customWidth="1"/>
    <col min="11028" max="11059" width="7.375" style="106" customWidth="1"/>
    <col min="11060" max="11266" width="9" style="106" customWidth="1"/>
    <col min="11267" max="11267" width="15" style="106" customWidth="1"/>
    <col min="11268" max="11282" width="7.375" style="106" customWidth="1"/>
    <col min="11283" max="11283" width="7.125" style="106" customWidth="1"/>
    <col min="11284" max="11315" width="7.375" style="106" customWidth="1"/>
    <col min="11316" max="11522" width="9" style="106" customWidth="1"/>
    <col min="11523" max="11523" width="15" style="106" customWidth="1"/>
    <col min="11524" max="11538" width="7.375" style="106" customWidth="1"/>
    <col min="11539" max="11539" width="7.125" style="106" customWidth="1"/>
    <col min="11540" max="11571" width="7.375" style="106" customWidth="1"/>
    <col min="11572" max="11778" width="9" style="106" customWidth="1"/>
    <col min="11779" max="11779" width="15" style="106" customWidth="1"/>
    <col min="11780" max="11794" width="7.375" style="106" customWidth="1"/>
    <col min="11795" max="11795" width="7.125" style="106" customWidth="1"/>
    <col min="11796" max="11827" width="7.375" style="106" customWidth="1"/>
    <col min="11828" max="12034" width="9" style="106" customWidth="1"/>
    <col min="12035" max="12035" width="15" style="106" customWidth="1"/>
    <col min="12036" max="12050" width="7.375" style="106" customWidth="1"/>
    <col min="12051" max="12051" width="7.125" style="106" customWidth="1"/>
    <col min="12052" max="12083" width="7.375" style="106" customWidth="1"/>
    <col min="12084" max="12290" width="9" style="106" customWidth="1"/>
    <col min="12291" max="12291" width="15" style="106" customWidth="1"/>
    <col min="12292" max="12306" width="7.375" style="106" customWidth="1"/>
    <col min="12307" max="12307" width="7.125" style="106" customWidth="1"/>
    <col min="12308" max="12339" width="7.375" style="106" customWidth="1"/>
    <col min="12340" max="12546" width="9" style="106" customWidth="1"/>
    <col min="12547" max="12547" width="15" style="106" customWidth="1"/>
    <col min="12548" max="12562" width="7.375" style="106" customWidth="1"/>
    <col min="12563" max="12563" width="7.125" style="106" customWidth="1"/>
    <col min="12564" max="12595" width="7.375" style="106" customWidth="1"/>
    <col min="12596" max="12802" width="9" style="106" customWidth="1"/>
    <col min="12803" max="12803" width="15" style="106" customWidth="1"/>
    <col min="12804" max="12818" width="7.375" style="106" customWidth="1"/>
    <col min="12819" max="12819" width="7.125" style="106" customWidth="1"/>
    <col min="12820" max="12851" width="7.375" style="106" customWidth="1"/>
    <col min="12852" max="13058" width="9" style="106" customWidth="1"/>
    <col min="13059" max="13059" width="15" style="106" customWidth="1"/>
    <col min="13060" max="13074" width="7.375" style="106" customWidth="1"/>
    <col min="13075" max="13075" width="7.125" style="106" customWidth="1"/>
    <col min="13076" max="13107" width="7.375" style="106" customWidth="1"/>
    <col min="13108" max="13314" width="9" style="106" customWidth="1"/>
    <col min="13315" max="13315" width="15" style="106" customWidth="1"/>
    <col min="13316" max="13330" width="7.375" style="106" customWidth="1"/>
    <col min="13331" max="13331" width="7.125" style="106" customWidth="1"/>
    <col min="13332" max="13363" width="7.375" style="106" customWidth="1"/>
    <col min="13364" max="13570" width="9" style="106" customWidth="1"/>
    <col min="13571" max="13571" width="15" style="106" customWidth="1"/>
    <col min="13572" max="13586" width="7.375" style="106" customWidth="1"/>
    <col min="13587" max="13587" width="7.125" style="106" customWidth="1"/>
    <col min="13588" max="13619" width="7.375" style="106" customWidth="1"/>
    <col min="13620" max="13826" width="9" style="106" customWidth="1"/>
    <col min="13827" max="13827" width="15" style="106" customWidth="1"/>
    <col min="13828" max="13842" width="7.375" style="106" customWidth="1"/>
    <col min="13843" max="13843" width="7.125" style="106" customWidth="1"/>
    <col min="13844" max="13875" width="7.375" style="106" customWidth="1"/>
    <col min="13876" max="14082" width="9" style="106" customWidth="1"/>
    <col min="14083" max="14083" width="15" style="106" customWidth="1"/>
    <col min="14084" max="14098" width="7.375" style="106" customWidth="1"/>
    <col min="14099" max="14099" width="7.125" style="106" customWidth="1"/>
    <col min="14100" max="14131" width="7.375" style="106" customWidth="1"/>
    <col min="14132" max="14338" width="9" style="106" customWidth="1"/>
    <col min="14339" max="14339" width="15" style="106" customWidth="1"/>
    <col min="14340" max="14354" width="7.375" style="106" customWidth="1"/>
    <col min="14355" max="14355" width="7.125" style="106" customWidth="1"/>
    <col min="14356" max="14387" width="7.375" style="106" customWidth="1"/>
    <col min="14388" max="14594" width="9" style="106" customWidth="1"/>
    <col min="14595" max="14595" width="15" style="106" customWidth="1"/>
    <col min="14596" max="14610" width="7.375" style="106" customWidth="1"/>
    <col min="14611" max="14611" width="7.125" style="106" customWidth="1"/>
    <col min="14612" max="14643" width="7.375" style="106" customWidth="1"/>
    <col min="14644" max="14850" width="9" style="106" customWidth="1"/>
    <col min="14851" max="14851" width="15" style="106" customWidth="1"/>
    <col min="14852" max="14866" width="7.375" style="106" customWidth="1"/>
    <col min="14867" max="14867" width="7.125" style="106" customWidth="1"/>
    <col min="14868" max="14899" width="7.375" style="106" customWidth="1"/>
    <col min="14900" max="15106" width="9" style="106" customWidth="1"/>
    <col min="15107" max="15107" width="15" style="106" customWidth="1"/>
    <col min="15108" max="15122" width="7.375" style="106" customWidth="1"/>
    <col min="15123" max="15123" width="7.125" style="106" customWidth="1"/>
    <col min="15124" max="15155" width="7.375" style="106" customWidth="1"/>
    <col min="15156" max="15362" width="9" style="106" customWidth="1"/>
    <col min="15363" max="15363" width="15" style="106" customWidth="1"/>
    <col min="15364" max="15378" width="7.375" style="106" customWidth="1"/>
    <col min="15379" max="15379" width="7.125" style="106" customWidth="1"/>
    <col min="15380" max="15411" width="7.375" style="106" customWidth="1"/>
    <col min="15412" max="15618" width="9" style="106" customWidth="1"/>
    <col min="15619" max="15619" width="15" style="106" customWidth="1"/>
    <col min="15620" max="15634" width="7.375" style="106" customWidth="1"/>
    <col min="15635" max="15635" width="7.125" style="106" customWidth="1"/>
    <col min="15636" max="15667" width="7.375" style="106" customWidth="1"/>
    <col min="15668" max="15874" width="9" style="106" customWidth="1"/>
    <col min="15875" max="15875" width="15" style="106" customWidth="1"/>
    <col min="15876" max="15890" width="7.375" style="106" customWidth="1"/>
    <col min="15891" max="15891" width="7.125" style="106" customWidth="1"/>
    <col min="15892" max="15923" width="7.375" style="106" customWidth="1"/>
    <col min="15924" max="16130" width="9" style="106" customWidth="1"/>
    <col min="16131" max="16131" width="15" style="106" customWidth="1"/>
    <col min="16132" max="16146" width="7.375" style="106" customWidth="1"/>
    <col min="16147" max="16147" width="7.125" style="106" customWidth="1"/>
    <col min="16148" max="16179" width="7.375" style="106" customWidth="1"/>
    <col min="16180" max="16384" width="9" style="106" customWidth="1"/>
  </cols>
  <sheetData>
    <row r="1" spans="1:52" ht="33.950000000000003" customHeight="1" x14ac:dyDescent="0.2">
      <c r="A1" s="244" t="s">
        <v>226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1:52" ht="18.399999999999999" customHeight="1" x14ac:dyDescent="0.2">
      <c r="A2" s="245" t="s">
        <v>112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52" ht="18.399999999999999" customHeight="1" x14ac:dyDescent="0.2">
      <c r="A3" s="245" t="s">
        <v>113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52" ht="18.399999999999999" customHeight="1" x14ac:dyDescent="0.2">
      <c r="A4" s="245" t="s">
        <v>227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</row>
    <row r="5" spans="1:52" ht="409.6" hidden="1" customHeight="1" x14ac:dyDescent="0.2"/>
    <row r="6" spans="1:52" ht="8.1" customHeight="1" x14ac:dyDescent="0.2"/>
    <row r="7" spans="1:52" s="129" customFormat="1" ht="14.1" customHeight="1" x14ac:dyDescent="0.2">
      <c r="A7" s="249"/>
      <c r="B7" s="247" t="s">
        <v>228</v>
      </c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7" t="s">
        <v>229</v>
      </c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7" t="s">
        <v>230</v>
      </c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7" t="s">
        <v>231</v>
      </c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/>
      <c r="AX7" s="69"/>
      <c r="AY7" s="69"/>
      <c r="AZ7" s="69"/>
    </row>
    <row r="8" spans="1:52" s="129" customFormat="1" ht="33.75" customHeight="1" x14ac:dyDescent="0.2">
      <c r="A8" s="248"/>
      <c r="B8" s="108" t="s">
        <v>232</v>
      </c>
      <c r="C8" s="108" t="s">
        <v>233</v>
      </c>
      <c r="D8" s="108" t="s">
        <v>234</v>
      </c>
      <c r="E8" s="108" t="s">
        <v>235</v>
      </c>
      <c r="F8" s="108" t="s">
        <v>236</v>
      </c>
      <c r="G8" s="108" t="s">
        <v>237</v>
      </c>
      <c r="H8" s="108" t="s">
        <v>238</v>
      </c>
      <c r="I8" s="108" t="s">
        <v>239</v>
      </c>
      <c r="J8" s="108" t="s">
        <v>240</v>
      </c>
      <c r="K8" s="108" t="s">
        <v>241</v>
      </c>
      <c r="L8" s="108" t="s">
        <v>242</v>
      </c>
      <c r="M8" s="108" t="s">
        <v>243</v>
      </c>
      <c r="N8" s="108" t="s">
        <v>244</v>
      </c>
      <c r="O8" s="108" t="s">
        <v>245</v>
      </c>
      <c r="P8" s="108" t="s">
        <v>246</v>
      </c>
      <c r="Q8" s="108" t="s">
        <v>247</v>
      </c>
      <c r="R8" s="108" t="s">
        <v>248</v>
      </c>
      <c r="S8" s="108" t="s">
        <v>249</v>
      </c>
      <c r="T8" s="108" t="s">
        <v>250</v>
      </c>
      <c r="U8" s="108" t="s">
        <v>251</v>
      </c>
      <c r="V8" s="108" t="s">
        <v>252</v>
      </c>
      <c r="W8" s="108" t="s">
        <v>253</v>
      </c>
      <c r="X8" s="108" t="s">
        <v>254</v>
      </c>
      <c r="Y8" s="108" t="s">
        <v>255</v>
      </c>
      <c r="Z8" s="108" t="s">
        <v>256</v>
      </c>
      <c r="AA8" s="108" t="s">
        <v>257</v>
      </c>
      <c r="AB8" s="108" t="s">
        <v>258</v>
      </c>
      <c r="AC8" s="108" t="s">
        <v>259</v>
      </c>
      <c r="AD8" s="108" t="s">
        <v>260</v>
      </c>
      <c r="AE8" s="108" t="s">
        <v>261</v>
      </c>
      <c r="AF8" s="108" t="s">
        <v>262</v>
      </c>
      <c r="AG8" s="108" t="s">
        <v>263</v>
      </c>
      <c r="AH8" s="108" t="s">
        <v>264</v>
      </c>
      <c r="AI8" s="108" t="s">
        <v>265</v>
      </c>
      <c r="AJ8" s="108" t="s">
        <v>266</v>
      </c>
      <c r="AK8" s="108" t="s">
        <v>267</v>
      </c>
      <c r="AL8" s="108" t="s">
        <v>268</v>
      </c>
      <c r="AM8" s="108" t="s">
        <v>269</v>
      </c>
      <c r="AN8" s="108" t="s">
        <v>270</v>
      </c>
      <c r="AO8" s="108" t="s">
        <v>271</v>
      </c>
      <c r="AP8" s="108" t="s">
        <v>272</v>
      </c>
      <c r="AQ8" s="108" t="s">
        <v>273</v>
      </c>
      <c r="AR8" s="130" t="s">
        <v>274</v>
      </c>
      <c r="AS8" s="108" t="s">
        <v>275</v>
      </c>
      <c r="AT8" s="108" t="s">
        <v>276</v>
      </c>
      <c r="AU8" s="108" t="s">
        <v>277</v>
      </c>
      <c r="AV8" s="130" t="s">
        <v>278</v>
      </c>
      <c r="AW8" s="108" t="s">
        <v>279</v>
      </c>
      <c r="AX8" s="69"/>
      <c r="AY8" s="69"/>
      <c r="AZ8" s="131"/>
    </row>
    <row r="9" spans="1:52" s="129" customFormat="1" ht="22.5" customHeight="1" x14ac:dyDescent="0.2">
      <c r="A9" s="248"/>
      <c r="B9" s="113" t="s">
        <v>168</v>
      </c>
      <c r="C9" s="113" t="s">
        <v>168</v>
      </c>
      <c r="D9" s="113" t="s">
        <v>168</v>
      </c>
      <c r="E9" s="113" t="s">
        <v>168</v>
      </c>
      <c r="F9" s="113" t="s">
        <v>168</v>
      </c>
      <c r="G9" s="113" t="s">
        <v>168</v>
      </c>
      <c r="H9" s="113" t="s">
        <v>168</v>
      </c>
      <c r="I9" s="113" t="s">
        <v>168</v>
      </c>
      <c r="J9" s="113" t="s">
        <v>168</v>
      </c>
      <c r="K9" s="113" t="s">
        <v>168</v>
      </c>
      <c r="L9" s="113" t="s">
        <v>168</v>
      </c>
      <c r="M9" s="113" t="s">
        <v>168</v>
      </c>
      <c r="N9" s="113" t="s">
        <v>168</v>
      </c>
      <c r="O9" s="113" t="s">
        <v>168</v>
      </c>
      <c r="P9" s="113" t="s">
        <v>168</v>
      </c>
      <c r="Q9" s="113" t="s">
        <v>168</v>
      </c>
      <c r="R9" s="113" t="s">
        <v>168</v>
      </c>
      <c r="S9" s="113" t="s">
        <v>168</v>
      </c>
      <c r="T9" s="113" t="s">
        <v>168</v>
      </c>
      <c r="U9" s="113" t="s">
        <v>168</v>
      </c>
      <c r="V9" s="113" t="s">
        <v>168</v>
      </c>
      <c r="W9" s="113" t="s">
        <v>168</v>
      </c>
      <c r="X9" s="113" t="s">
        <v>168</v>
      </c>
      <c r="Y9" s="113" t="s">
        <v>168</v>
      </c>
      <c r="Z9" s="113" t="s">
        <v>168</v>
      </c>
      <c r="AA9" s="113" t="s">
        <v>168</v>
      </c>
      <c r="AB9" s="113" t="s">
        <v>168</v>
      </c>
      <c r="AC9" s="113" t="s">
        <v>168</v>
      </c>
      <c r="AD9" s="113" t="s">
        <v>168</v>
      </c>
      <c r="AE9" s="113" t="s">
        <v>168</v>
      </c>
      <c r="AF9" s="113" t="s">
        <v>168</v>
      </c>
      <c r="AG9" s="113" t="s">
        <v>168</v>
      </c>
      <c r="AH9" s="113" t="s">
        <v>168</v>
      </c>
      <c r="AI9" s="113" t="s">
        <v>168</v>
      </c>
      <c r="AJ9" s="113" t="s">
        <v>168</v>
      </c>
      <c r="AK9" s="113" t="s">
        <v>168</v>
      </c>
      <c r="AL9" s="113" t="s">
        <v>168</v>
      </c>
      <c r="AM9" s="113" t="s">
        <v>168</v>
      </c>
      <c r="AN9" s="113" t="s">
        <v>168</v>
      </c>
      <c r="AO9" s="113" t="s">
        <v>168</v>
      </c>
      <c r="AP9" s="113" t="s">
        <v>168</v>
      </c>
      <c r="AQ9" s="113" t="s">
        <v>168</v>
      </c>
      <c r="AR9" s="132" t="s">
        <v>168</v>
      </c>
      <c r="AS9" s="113" t="s">
        <v>168</v>
      </c>
      <c r="AT9" s="113" t="s">
        <v>168</v>
      </c>
      <c r="AU9" s="113" t="s">
        <v>168</v>
      </c>
      <c r="AV9" s="132" t="s">
        <v>168</v>
      </c>
      <c r="AW9" s="113" t="s">
        <v>168</v>
      </c>
      <c r="AX9" s="69"/>
      <c r="AY9" s="69"/>
      <c r="AZ9" s="69"/>
    </row>
    <row r="10" spans="1:52" ht="21" customHeight="1" x14ac:dyDescent="0.2">
      <c r="A10" s="117" t="s">
        <v>169</v>
      </c>
      <c r="B10" s="118" t="s">
        <v>280</v>
      </c>
      <c r="C10" s="118" t="s">
        <v>281</v>
      </c>
      <c r="D10" s="118" t="s">
        <v>282</v>
      </c>
      <c r="E10" s="118" t="s">
        <v>283</v>
      </c>
      <c r="F10" s="118" t="s">
        <v>284</v>
      </c>
      <c r="G10" s="118" t="s">
        <v>285</v>
      </c>
      <c r="H10" s="118" t="s">
        <v>286</v>
      </c>
      <c r="I10" s="118" t="s">
        <v>287</v>
      </c>
      <c r="J10" s="118" t="s">
        <v>288</v>
      </c>
      <c r="K10" s="118" t="s">
        <v>289</v>
      </c>
      <c r="L10" s="118" t="s">
        <v>290</v>
      </c>
      <c r="M10" s="118" t="s">
        <v>291</v>
      </c>
      <c r="N10" s="118" t="s">
        <v>292</v>
      </c>
      <c r="O10" s="118" t="s">
        <v>293</v>
      </c>
      <c r="P10" s="118" t="s">
        <v>294</v>
      </c>
      <c r="Q10" s="118" t="s">
        <v>295</v>
      </c>
      <c r="R10" s="118" t="s">
        <v>296</v>
      </c>
      <c r="S10" s="118" t="s">
        <v>297</v>
      </c>
      <c r="T10" s="118" t="s">
        <v>298</v>
      </c>
      <c r="U10" s="118" t="s">
        <v>299</v>
      </c>
      <c r="V10" s="118" t="s">
        <v>300</v>
      </c>
      <c r="W10" s="118" t="s">
        <v>301</v>
      </c>
      <c r="X10" s="118" t="s">
        <v>302</v>
      </c>
      <c r="Y10" s="118" t="s">
        <v>303</v>
      </c>
      <c r="Z10" s="118" t="s">
        <v>304</v>
      </c>
      <c r="AA10" s="118" t="s">
        <v>305</v>
      </c>
      <c r="AB10" s="118" t="s">
        <v>306</v>
      </c>
      <c r="AC10" s="118" t="s">
        <v>307</v>
      </c>
      <c r="AD10" s="118" t="s">
        <v>308</v>
      </c>
      <c r="AE10" s="118" t="s">
        <v>309</v>
      </c>
      <c r="AF10" s="118" t="s">
        <v>310</v>
      </c>
      <c r="AG10" s="118" t="s">
        <v>311</v>
      </c>
      <c r="AH10" s="118" t="s">
        <v>312</v>
      </c>
      <c r="AI10" s="118" t="s">
        <v>313</v>
      </c>
      <c r="AJ10" s="118" t="s">
        <v>314</v>
      </c>
      <c r="AK10" s="118" t="s">
        <v>315</v>
      </c>
      <c r="AL10" s="118" t="s">
        <v>316</v>
      </c>
      <c r="AM10" s="118" t="s">
        <v>317</v>
      </c>
      <c r="AN10" s="118" t="s">
        <v>318</v>
      </c>
      <c r="AO10" s="118" t="s">
        <v>319</v>
      </c>
      <c r="AP10" s="118" t="s">
        <v>320</v>
      </c>
      <c r="AQ10" s="118" t="s">
        <v>321</v>
      </c>
      <c r="AR10" s="118" t="s">
        <v>322</v>
      </c>
      <c r="AS10" s="118" t="s">
        <v>323</v>
      </c>
      <c r="AT10" s="118" t="s">
        <v>324</v>
      </c>
      <c r="AU10" s="118" t="s">
        <v>325</v>
      </c>
      <c r="AV10" s="118" t="s">
        <v>326</v>
      </c>
      <c r="AW10" s="118" t="s">
        <v>327</v>
      </c>
    </row>
    <row r="11" spans="1:52" ht="13.5" customHeight="1" x14ac:dyDescent="0.2">
      <c r="A11" s="117" t="s">
        <v>218</v>
      </c>
      <c r="B11" s="118">
        <v>313645</v>
      </c>
      <c r="C11" s="118">
        <v>337137</v>
      </c>
      <c r="D11" s="118">
        <v>310430</v>
      </c>
      <c r="E11" s="118">
        <v>360097</v>
      </c>
      <c r="F11" s="118">
        <v>282874</v>
      </c>
      <c r="G11" s="118">
        <v>101483</v>
      </c>
      <c r="H11" s="118">
        <v>228188</v>
      </c>
      <c r="I11" s="118">
        <v>257282</v>
      </c>
      <c r="J11" s="118">
        <v>330799</v>
      </c>
      <c r="K11" s="118">
        <v>249060</v>
      </c>
      <c r="L11" s="118">
        <v>218288</v>
      </c>
      <c r="M11" s="118">
        <v>256969</v>
      </c>
      <c r="N11" s="118">
        <v>209011</v>
      </c>
      <c r="O11" s="118">
        <v>201698</v>
      </c>
      <c r="P11" s="118">
        <v>213916</v>
      </c>
      <c r="Q11" s="118">
        <v>203417</v>
      </c>
      <c r="R11" s="118">
        <v>226764</v>
      </c>
      <c r="S11" s="118">
        <v>286364</v>
      </c>
      <c r="T11" s="118">
        <v>195562</v>
      </c>
      <c r="U11" s="118">
        <v>247218</v>
      </c>
      <c r="V11" s="118">
        <v>220954</v>
      </c>
      <c r="W11" s="118">
        <v>283773</v>
      </c>
      <c r="X11" s="118">
        <v>128609</v>
      </c>
      <c r="Y11" s="118">
        <v>244069</v>
      </c>
      <c r="Z11" s="118">
        <v>211449</v>
      </c>
      <c r="AA11" s="118">
        <v>200825</v>
      </c>
      <c r="AB11" s="118">
        <v>211424</v>
      </c>
      <c r="AC11" s="118">
        <v>212455</v>
      </c>
      <c r="AD11" s="118">
        <v>322589</v>
      </c>
      <c r="AE11" s="118">
        <v>325229</v>
      </c>
      <c r="AF11" s="118">
        <v>312175</v>
      </c>
      <c r="AG11" s="118">
        <v>316933</v>
      </c>
      <c r="AH11" s="118">
        <v>312435</v>
      </c>
      <c r="AI11" s="118">
        <v>311803</v>
      </c>
      <c r="AJ11" s="118">
        <v>301545</v>
      </c>
      <c r="AK11" s="118">
        <v>309068</v>
      </c>
      <c r="AL11" s="118">
        <v>167186</v>
      </c>
      <c r="AM11" s="118">
        <v>176091</v>
      </c>
      <c r="AN11" s="118">
        <v>171475</v>
      </c>
      <c r="AO11" s="118">
        <v>169796</v>
      </c>
      <c r="AP11" s="118">
        <v>225562</v>
      </c>
      <c r="AQ11" s="118">
        <v>192183</v>
      </c>
      <c r="AR11" s="118">
        <v>137323</v>
      </c>
      <c r="AS11" s="118">
        <v>233570</v>
      </c>
      <c r="AT11" s="118">
        <v>218559</v>
      </c>
      <c r="AU11" s="118">
        <v>182201</v>
      </c>
      <c r="AV11" s="118">
        <v>95137.4</v>
      </c>
      <c r="AW11" s="118">
        <v>228709</v>
      </c>
    </row>
    <row r="12" spans="1:52" ht="13.5" customHeight="1" x14ac:dyDescent="0.2">
      <c r="A12" s="117" t="s">
        <v>219</v>
      </c>
      <c r="B12" s="118">
        <v>314253</v>
      </c>
      <c r="C12" s="118">
        <v>337605</v>
      </c>
      <c r="D12" s="118">
        <v>311032</v>
      </c>
      <c r="E12" s="118">
        <v>360603</v>
      </c>
      <c r="F12" s="118">
        <v>283345</v>
      </c>
      <c r="G12" s="118">
        <v>101820</v>
      </c>
      <c r="H12" s="118">
        <v>228512</v>
      </c>
      <c r="I12" s="118">
        <v>257678</v>
      </c>
      <c r="J12" s="118">
        <v>331268</v>
      </c>
      <c r="K12" s="118">
        <v>249402</v>
      </c>
      <c r="L12" s="118">
        <v>218595</v>
      </c>
      <c r="M12" s="118">
        <v>257358</v>
      </c>
      <c r="N12" s="118">
        <v>209364</v>
      </c>
      <c r="O12" s="118">
        <v>201994</v>
      </c>
      <c r="P12" s="118">
        <v>214273</v>
      </c>
      <c r="Q12" s="118">
        <v>203715</v>
      </c>
      <c r="R12" s="118">
        <v>227252</v>
      </c>
      <c r="S12" s="118">
        <v>286847</v>
      </c>
      <c r="T12" s="118">
        <v>195850</v>
      </c>
      <c r="U12" s="118">
        <v>247617</v>
      </c>
      <c r="V12" s="118">
        <v>221435</v>
      </c>
      <c r="W12" s="118">
        <v>284248</v>
      </c>
      <c r="X12" s="118">
        <v>128800</v>
      </c>
      <c r="Y12" s="118">
        <v>244461</v>
      </c>
      <c r="Z12" s="118">
        <v>211929</v>
      </c>
      <c r="AA12" s="118">
        <v>201165</v>
      </c>
      <c r="AB12" s="118">
        <v>211930</v>
      </c>
      <c r="AC12" s="118">
        <v>212817</v>
      </c>
      <c r="AD12" s="118">
        <v>323095</v>
      </c>
      <c r="AE12" s="118">
        <v>325772</v>
      </c>
      <c r="AF12" s="118">
        <v>312660</v>
      </c>
      <c r="AG12" s="118">
        <v>317643</v>
      </c>
      <c r="AH12" s="118">
        <v>312922</v>
      </c>
      <c r="AI12" s="118">
        <v>312168</v>
      </c>
      <c r="AJ12" s="118">
        <v>302019</v>
      </c>
      <c r="AK12" s="118">
        <v>309772</v>
      </c>
      <c r="AL12" s="118">
        <v>167657</v>
      </c>
      <c r="AM12" s="118">
        <v>176544</v>
      </c>
      <c r="AN12" s="118">
        <v>171951</v>
      </c>
      <c r="AO12" s="118">
        <v>170241</v>
      </c>
      <c r="AP12" s="118">
        <v>226181</v>
      </c>
      <c r="AQ12" s="118">
        <v>192759</v>
      </c>
      <c r="AR12" s="118">
        <v>137820</v>
      </c>
      <c r="AS12" s="118">
        <v>234185</v>
      </c>
      <c r="AT12" s="118">
        <v>219166</v>
      </c>
      <c r="AU12" s="118">
        <v>182762</v>
      </c>
      <c r="AV12" s="118">
        <v>95464.5</v>
      </c>
      <c r="AW12" s="118">
        <v>229318</v>
      </c>
    </row>
    <row r="13" spans="1:52" ht="13.5" customHeight="1" x14ac:dyDescent="0.2">
      <c r="A13" s="117" t="s">
        <v>220</v>
      </c>
      <c r="B13" s="118">
        <v>314863</v>
      </c>
      <c r="C13" s="118">
        <v>338074</v>
      </c>
      <c r="D13" s="118">
        <v>311635</v>
      </c>
      <c r="E13" s="118">
        <v>361111</v>
      </c>
      <c r="F13" s="118">
        <v>283818</v>
      </c>
      <c r="G13" s="118">
        <v>102157</v>
      </c>
      <c r="H13" s="118">
        <v>228836</v>
      </c>
      <c r="I13" s="118">
        <v>258073</v>
      </c>
      <c r="J13" s="118">
        <v>331740</v>
      </c>
      <c r="K13" s="118">
        <v>249744</v>
      </c>
      <c r="L13" s="118">
        <v>218902</v>
      </c>
      <c r="M13" s="118">
        <v>257748</v>
      </c>
      <c r="N13" s="118">
        <v>209717</v>
      </c>
      <c r="O13" s="118">
        <v>202290</v>
      </c>
      <c r="P13" s="118">
        <v>214630</v>
      </c>
      <c r="Q13" s="118">
        <v>204012</v>
      </c>
      <c r="R13" s="118">
        <v>227739</v>
      </c>
      <c r="S13" s="118">
        <v>287328</v>
      </c>
      <c r="T13" s="118">
        <v>196138</v>
      </c>
      <c r="U13" s="118">
        <v>248014</v>
      </c>
      <c r="V13" s="118">
        <v>221915</v>
      </c>
      <c r="W13" s="118">
        <v>284721</v>
      </c>
      <c r="X13" s="118">
        <v>128990</v>
      </c>
      <c r="Y13" s="118">
        <v>244852</v>
      </c>
      <c r="Z13" s="118">
        <v>212407</v>
      </c>
      <c r="AA13" s="118">
        <v>201504</v>
      </c>
      <c r="AB13" s="118">
        <v>212436</v>
      </c>
      <c r="AC13" s="118">
        <v>213178</v>
      </c>
      <c r="AD13" s="118">
        <v>323599</v>
      </c>
      <c r="AE13" s="118">
        <v>326318</v>
      </c>
      <c r="AF13" s="118">
        <v>313146</v>
      </c>
      <c r="AG13" s="118">
        <v>318352</v>
      </c>
      <c r="AH13" s="118">
        <v>313407</v>
      </c>
      <c r="AI13" s="118">
        <v>312702</v>
      </c>
      <c r="AJ13" s="118">
        <v>302494</v>
      </c>
      <c r="AK13" s="118">
        <v>310475</v>
      </c>
      <c r="AL13" s="118">
        <v>168129</v>
      </c>
      <c r="AM13" s="118">
        <v>176998</v>
      </c>
      <c r="AN13" s="118">
        <v>172429</v>
      </c>
      <c r="AO13" s="118">
        <v>170687</v>
      </c>
      <c r="AP13" s="118">
        <v>226801</v>
      </c>
      <c r="AQ13" s="118">
        <v>193336</v>
      </c>
      <c r="AR13" s="118">
        <v>138320</v>
      </c>
      <c r="AS13" s="118">
        <v>234798</v>
      </c>
      <c r="AT13" s="118">
        <v>219774</v>
      </c>
      <c r="AU13" s="118">
        <v>183325</v>
      </c>
      <c r="AV13" s="118">
        <v>95793.3</v>
      </c>
      <c r="AW13" s="118">
        <v>229924</v>
      </c>
    </row>
    <row r="14" spans="1:52" ht="13.5" customHeight="1" x14ac:dyDescent="0.2">
      <c r="A14" s="117" t="s">
        <v>221</v>
      </c>
      <c r="B14" s="118">
        <v>315472</v>
      </c>
      <c r="C14" s="118">
        <v>338541</v>
      </c>
      <c r="D14" s="118">
        <v>312238</v>
      </c>
      <c r="E14" s="118">
        <v>361617</v>
      </c>
      <c r="F14" s="118">
        <v>284288</v>
      </c>
      <c r="G14" s="118">
        <v>102494</v>
      </c>
      <c r="H14" s="118">
        <v>229159</v>
      </c>
      <c r="I14" s="118">
        <v>258468</v>
      </c>
      <c r="J14" s="118">
        <v>332208</v>
      </c>
      <c r="K14" s="118">
        <v>250087</v>
      </c>
      <c r="L14" s="118">
        <v>219209</v>
      </c>
      <c r="M14" s="118">
        <v>258138</v>
      </c>
      <c r="N14" s="118">
        <v>210071</v>
      </c>
      <c r="O14" s="118">
        <v>202587</v>
      </c>
      <c r="P14" s="118">
        <v>214987</v>
      </c>
      <c r="Q14" s="118">
        <v>204310</v>
      </c>
      <c r="R14" s="118">
        <v>228227</v>
      </c>
      <c r="S14" s="118">
        <v>287815</v>
      </c>
      <c r="T14" s="118">
        <v>196427</v>
      </c>
      <c r="U14" s="118">
        <v>248413</v>
      </c>
      <c r="V14" s="118">
        <v>222395</v>
      </c>
      <c r="W14" s="118">
        <v>285200</v>
      </c>
      <c r="X14" s="118">
        <v>129182</v>
      </c>
      <c r="Y14" s="118">
        <v>245244</v>
      </c>
      <c r="Z14" s="118">
        <v>212888</v>
      </c>
      <c r="AA14" s="118">
        <v>201846</v>
      </c>
      <c r="AB14" s="118">
        <v>212944</v>
      </c>
      <c r="AC14" s="118">
        <v>213542</v>
      </c>
      <c r="AD14" s="118">
        <v>324106</v>
      </c>
      <c r="AE14" s="118">
        <v>326865</v>
      </c>
      <c r="AF14" s="118">
        <v>313634</v>
      </c>
      <c r="AG14" s="118">
        <v>319066</v>
      </c>
      <c r="AH14" s="118">
        <v>313895</v>
      </c>
      <c r="AI14" s="118">
        <v>313237</v>
      </c>
      <c r="AJ14" s="118">
        <v>302970</v>
      </c>
      <c r="AK14" s="118">
        <v>311184</v>
      </c>
      <c r="AL14" s="118">
        <v>168602</v>
      </c>
      <c r="AM14" s="118">
        <v>177453</v>
      </c>
      <c r="AN14" s="118">
        <v>172907</v>
      </c>
      <c r="AO14" s="118">
        <v>171134</v>
      </c>
      <c r="AP14" s="118">
        <v>227420</v>
      </c>
      <c r="AQ14" s="118">
        <v>193913</v>
      </c>
      <c r="AR14" s="118">
        <v>138821</v>
      </c>
      <c r="AS14" s="118">
        <v>235414</v>
      </c>
      <c r="AT14" s="118">
        <v>220382</v>
      </c>
      <c r="AU14" s="118">
        <v>183888</v>
      </c>
      <c r="AV14" s="118">
        <v>96123</v>
      </c>
      <c r="AW14" s="118">
        <v>230535</v>
      </c>
    </row>
    <row r="15" spans="1:52" ht="13.5" customHeight="1" x14ac:dyDescent="0.2">
      <c r="A15" s="117" t="s">
        <v>222</v>
      </c>
      <c r="B15" s="118">
        <v>316076</v>
      </c>
      <c r="C15" s="118">
        <v>339001</v>
      </c>
      <c r="D15" s="118">
        <v>312837</v>
      </c>
      <c r="E15" s="118">
        <v>362115</v>
      </c>
      <c r="F15" s="118">
        <v>284754</v>
      </c>
      <c r="G15" s="118">
        <v>102832</v>
      </c>
      <c r="H15" s="118">
        <v>229480</v>
      </c>
      <c r="I15" s="118">
        <v>258865</v>
      </c>
      <c r="J15" s="118">
        <v>332673</v>
      </c>
      <c r="K15" s="118">
        <v>250429</v>
      </c>
      <c r="L15" s="118">
        <v>219514</v>
      </c>
      <c r="M15" s="118">
        <v>258528</v>
      </c>
      <c r="N15" s="118">
        <v>210426</v>
      </c>
      <c r="O15" s="118">
        <v>202882</v>
      </c>
      <c r="P15" s="118">
        <v>215345</v>
      </c>
      <c r="Q15" s="118">
        <v>204606</v>
      </c>
      <c r="R15" s="118">
        <v>228714</v>
      </c>
      <c r="S15" s="118">
        <v>288305</v>
      </c>
      <c r="T15" s="118">
        <v>196717</v>
      </c>
      <c r="U15" s="118">
        <v>248811</v>
      </c>
      <c r="V15" s="118">
        <v>222875</v>
      </c>
      <c r="W15" s="118">
        <v>285681</v>
      </c>
      <c r="X15" s="118">
        <v>129373</v>
      </c>
      <c r="Y15" s="118">
        <v>245636</v>
      </c>
      <c r="Z15" s="118">
        <v>213367</v>
      </c>
      <c r="AA15" s="118">
        <v>202186</v>
      </c>
      <c r="AB15" s="118">
        <v>213450</v>
      </c>
      <c r="AC15" s="118">
        <v>213905</v>
      </c>
      <c r="AD15" s="118">
        <v>324614</v>
      </c>
      <c r="AE15" s="118">
        <v>327409</v>
      </c>
      <c r="AF15" s="118">
        <v>314117</v>
      </c>
      <c r="AG15" s="118">
        <v>319779</v>
      </c>
      <c r="AH15" s="118">
        <v>314384</v>
      </c>
      <c r="AI15" s="118">
        <v>313769</v>
      </c>
      <c r="AJ15" s="118">
        <v>303442</v>
      </c>
      <c r="AK15" s="118">
        <v>311891</v>
      </c>
      <c r="AL15" s="118">
        <v>169074</v>
      </c>
      <c r="AM15" s="118">
        <v>177907</v>
      </c>
      <c r="AN15" s="118">
        <v>173385</v>
      </c>
      <c r="AO15" s="118">
        <v>171579</v>
      </c>
      <c r="AP15" s="118">
        <v>228038</v>
      </c>
      <c r="AQ15" s="118">
        <v>194490</v>
      </c>
      <c r="AR15" s="118">
        <v>139320</v>
      </c>
      <c r="AS15" s="118">
        <v>236029</v>
      </c>
      <c r="AT15" s="118">
        <v>220987</v>
      </c>
      <c r="AU15" s="118">
        <v>184450</v>
      </c>
      <c r="AV15" s="118">
        <v>96397.2</v>
      </c>
      <c r="AW15" s="118">
        <v>230995</v>
      </c>
    </row>
    <row r="16" spans="1:52" ht="13.5" customHeight="1" x14ac:dyDescent="0.2">
      <c r="A16" s="117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</row>
    <row r="17" spans="1:49" ht="13.5" customHeight="1" x14ac:dyDescent="0.2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</row>
    <row r="18" spans="1:49" ht="13.5" customHeight="1" x14ac:dyDescent="0.2">
      <c r="A18" s="117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</row>
    <row r="19" spans="1:49" ht="13.5" customHeight="1" x14ac:dyDescent="0.2">
      <c r="A19" s="117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</row>
    <row r="20" spans="1:49" ht="13.5" customHeight="1" x14ac:dyDescent="0.2">
      <c r="A20" s="117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</row>
    <row r="21" spans="1:49" ht="13.5" customHeight="1" x14ac:dyDescent="0.2">
      <c r="A21" s="117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</row>
    <row r="22" spans="1:49" ht="13.5" customHeight="1" x14ac:dyDescent="0.2">
      <c r="A22" s="117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</row>
    <row r="23" spans="1:49" ht="13.5" customHeight="1" x14ac:dyDescent="0.2">
      <c r="A23" s="117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</row>
    <row r="24" spans="1:49" ht="13.5" customHeight="1" x14ac:dyDescent="0.2">
      <c r="A24" s="117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</row>
    <row r="25" spans="1:49" ht="13.5" customHeight="1" x14ac:dyDescent="0.2">
      <c r="A25" s="117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</row>
    <row r="26" spans="1:49" ht="13.5" customHeight="1" x14ac:dyDescent="0.2">
      <c r="A26" s="117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</row>
    <row r="27" spans="1:49" ht="13.5" customHeight="1" x14ac:dyDescent="0.2">
      <c r="A27" s="117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</row>
    <row r="28" spans="1:49" ht="13.5" customHeight="1" x14ac:dyDescent="0.2">
      <c r="A28" s="117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</row>
    <row r="29" spans="1:49" ht="13.5" customHeight="1" x14ac:dyDescent="0.2">
      <c r="A29" s="117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</row>
    <row r="30" spans="1:49" ht="13.5" customHeight="1" x14ac:dyDescent="0.2">
      <c r="A30" s="117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</row>
    <row r="31" spans="1:49" ht="13.5" customHeight="1" x14ac:dyDescent="0.2">
      <c r="A31" s="117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</row>
    <row r="32" spans="1:49" ht="13.5" customHeight="1" x14ac:dyDescent="0.2">
      <c r="A32" s="117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</row>
    <row r="33" spans="1:59" ht="13.5" customHeight="1" x14ac:dyDescent="0.2">
      <c r="A33" s="117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</row>
    <row r="34" spans="1:59" ht="13.5" customHeight="1" x14ac:dyDescent="0.2">
      <c r="A34" s="117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</row>
    <row r="35" spans="1:59" ht="13.5" customHeight="1" x14ac:dyDescent="0.2">
      <c r="A35" s="117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</row>
    <row r="36" spans="1:59" ht="13.5" customHeight="1" x14ac:dyDescent="0.2">
      <c r="A36" s="117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</row>
    <row r="37" spans="1:59" ht="13.5" customHeight="1" x14ac:dyDescent="0.2">
      <c r="A37" s="117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</row>
    <row r="38" spans="1:59" ht="13.5" customHeight="1" x14ac:dyDescent="0.2">
      <c r="A38" s="117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</row>
    <row r="39" spans="1:59" ht="13.5" customHeight="1" x14ac:dyDescent="0.2">
      <c r="A39" s="117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</row>
    <row r="40" spans="1:59" ht="13.5" customHeight="1" x14ac:dyDescent="0.2">
      <c r="A40" s="117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</row>
    <row r="41" spans="1:59" ht="13.5" customHeight="1" x14ac:dyDescent="0.2">
      <c r="A41" s="117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</row>
    <row r="42" spans="1:59" ht="13.5" customHeight="1" x14ac:dyDescent="0.2">
      <c r="A42" s="133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5"/>
      <c r="AS42" s="134"/>
      <c r="AT42" s="134"/>
      <c r="AU42" s="134"/>
      <c r="AV42" s="135"/>
      <c r="AW42" s="134"/>
    </row>
    <row r="43" spans="1:59" ht="13.5" customHeight="1" x14ac:dyDescent="0.2">
      <c r="A43" s="133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5"/>
      <c r="AS43" s="134"/>
      <c r="AT43" s="134"/>
      <c r="AU43" s="134"/>
      <c r="AV43" s="135"/>
      <c r="AW43" s="134"/>
    </row>
    <row r="44" spans="1:59" ht="13.5" customHeight="1" x14ac:dyDescent="0.2">
      <c r="A44" s="133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5"/>
      <c r="AS44" s="134"/>
      <c r="AT44" s="134"/>
      <c r="AU44" s="134"/>
      <c r="AV44" s="135"/>
      <c r="AW44" s="134"/>
    </row>
    <row r="45" spans="1:59" ht="13.5" customHeight="1" x14ac:dyDescent="0.2">
      <c r="BA45" s="240">
        <v>301</v>
      </c>
      <c r="BB45" s="239"/>
      <c r="BC45" s="122"/>
      <c r="BD45" s="240">
        <v>302</v>
      </c>
      <c r="BE45" s="239"/>
      <c r="BF45" s="136"/>
    </row>
    <row r="46" spans="1:59" ht="22.5" customHeight="1" x14ac:dyDescent="0.2">
      <c r="AX46" s="123" t="s">
        <v>119</v>
      </c>
      <c r="AY46" s="124">
        <v>301</v>
      </c>
      <c r="AZ46" s="124">
        <v>302</v>
      </c>
      <c r="BA46" s="125" t="s">
        <v>223</v>
      </c>
      <c r="BB46" s="125" t="s">
        <v>224</v>
      </c>
      <c r="BC46" s="125" t="s">
        <v>328</v>
      </c>
      <c r="BD46" s="125" t="s">
        <v>223</v>
      </c>
      <c r="BE46" s="125" t="s">
        <v>224</v>
      </c>
      <c r="BF46" s="125" t="s">
        <v>225</v>
      </c>
      <c r="BG46" s="125" t="s">
        <v>68</v>
      </c>
    </row>
    <row r="47" spans="1:59" x14ac:dyDescent="0.2">
      <c r="A47" s="106" t="str">
        <f t="shared" ref="A47:A77" si="0">A10</f>
        <v>2018/06/01 00:00:00</v>
      </c>
      <c r="B47" s="106" t="e">
        <f t="shared" ref="B47:AW47" si="1">B11-B10</f>
        <v>#VALUE!</v>
      </c>
      <c r="C47" s="106" t="e">
        <f t="shared" si="1"/>
        <v>#VALUE!</v>
      </c>
      <c r="D47" s="106" t="e">
        <f t="shared" si="1"/>
        <v>#VALUE!</v>
      </c>
      <c r="E47" s="106" t="e">
        <f t="shared" si="1"/>
        <v>#VALUE!</v>
      </c>
      <c r="F47" s="106" t="e">
        <f t="shared" si="1"/>
        <v>#VALUE!</v>
      </c>
      <c r="G47" s="106" t="e">
        <f t="shared" si="1"/>
        <v>#VALUE!</v>
      </c>
      <c r="H47" s="106" t="e">
        <f t="shared" si="1"/>
        <v>#VALUE!</v>
      </c>
      <c r="I47" s="106" t="e">
        <f t="shared" si="1"/>
        <v>#VALUE!</v>
      </c>
      <c r="J47" s="106" t="e">
        <f t="shared" si="1"/>
        <v>#VALUE!</v>
      </c>
      <c r="K47" s="106" t="e">
        <f t="shared" si="1"/>
        <v>#VALUE!</v>
      </c>
      <c r="L47" s="106" t="e">
        <f t="shared" si="1"/>
        <v>#VALUE!</v>
      </c>
      <c r="M47" s="106" t="e">
        <f t="shared" si="1"/>
        <v>#VALUE!</v>
      </c>
      <c r="N47" s="106" t="e">
        <f t="shared" si="1"/>
        <v>#VALUE!</v>
      </c>
      <c r="O47" s="106" t="e">
        <f t="shared" si="1"/>
        <v>#VALUE!</v>
      </c>
      <c r="P47" s="106" t="e">
        <f t="shared" si="1"/>
        <v>#VALUE!</v>
      </c>
      <c r="Q47" s="106" t="e">
        <f t="shared" si="1"/>
        <v>#VALUE!</v>
      </c>
      <c r="R47" s="106" t="e">
        <f t="shared" si="1"/>
        <v>#VALUE!</v>
      </c>
      <c r="S47" s="106" t="e">
        <f t="shared" si="1"/>
        <v>#VALUE!</v>
      </c>
      <c r="T47" s="106" t="e">
        <f t="shared" si="1"/>
        <v>#VALUE!</v>
      </c>
      <c r="U47" s="106" t="e">
        <f t="shared" si="1"/>
        <v>#VALUE!</v>
      </c>
      <c r="V47" s="106" t="e">
        <f t="shared" si="1"/>
        <v>#VALUE!</v>
      </c>
      <c r="W47" s="106" t="e">
        <f t="shared" si="1"/>
        <v>#VALUE!</v>
      </c>
      <c r="X47" s="106" t="e">
        <f t="shared" si="1"/>
        <v>#VALUE!</v>
      </c>
      <c r="Y47" s="106" t="e">
        <f t="shared" si="1"/>
        <v>#VALUE!</v>
      </c>
      <c r="Z47" s="106" t="e">
        <f t="shared" si="1"/>
        <v>#VALUE!</v>
      </c>
      <c r="AA47" s="106" t="e">
        <f t="shared" si="1"/>
        <v>#VALUE!</v>
      </c>
      <c r="AB47" s="106" t="e">
        <f t="shared" si="1"/>
        <v>#VALUE!</v>
      </c>
      <c r="AC47" s="106" t="e">
        <f t="shared" si="1"/>
        <v>#VALUE!</v>
      </c>
      <c r="AD47" s="106" t="e">
        <f t="shared" si="1"/>
        <v>#VALUE!</v>
      </c>
      <c r="AE47" s="106" t="e">
        <f t="shared" si="1"/>
        <v>#VALUE!</v>
      </c>
      <c r="AF47" s="106" t="e">
        <f t="shared" si="1"/>
        <v>#VALUE!</v>
      </c>
      <c r="AG47" s="106" t="e">
        <f t="shared" si="1"/>
        <v>#VALUE!</v>
      </c>
      <c r="AH47" s="106" t="e">
        <f t="shared" si="1"/>
        <v>#VALUE!</v>
      </c>
      <c r="AI47" s="106" t="e">
        <f t="shared" si="1"/>
        <v>#VALUE!</v>
      </c>
      <c r="AJ47" s="106" t="e">
        <f t="shared" si="1"/>
        <v>#VALUE!</v>
      </c>
      <c r="AK47" s="106" t="e">
        <f t="shared" si="1"/>
        <v>#VALUE!</v>
      </c>
      <c r="AL47" s="127" t="e">
        <f t="shared" si="1"/>
        <v>#VALUE!</v>
      </c>
      <c r="AM47" s="127" t="e">
        <f t="shared" si="1"/>
        <v>#VALUE!</v>
      </c>
      <c r="AN47" s="127" t="e">
        <f t="shared" si="1"/>
        <v>#VALUE!</v>
      </c>
      <c r="AO47" s="127" t="e">
        <f t="shared" si="1"/>
        <v>#VALUE!</v>
      </c>
      <c r="AP47" s="127" t="e">
        <f t="shared" si="1"/>
        <v>#VALUE!</v>
      </c>
      <c r="AQ47" s="127" t="e">
        <f t="shared" si="1"/>
        <v>#VALUE!</v>
      </c>
      <c r="AR47" s="127" t="e">
        <f t="shared" si="1"/>
        <v>#VALUE!</v>
      </c>
      <c r="AS47" s="127" t="e">
        <f t="shared" si="1"/>
        <v>#VALUE!</v>
      </c>
      <c r="AT47" s="127" t="e">
        <f t="shared" si="1"/>
        <v>#VALUE!</v>
      </c>
      <c r="AU47" s="127" t="e">
        <f t="shared" si="1"/>
        <v>#VALUE!</v>
      </c>
      <c r="AV47" s="127" t="e">
        <f t="shared" si="1"/>
        <v>#VALUE!</v>
      </c>
      <c r="AW47" s="127" t="e">
        <f t="shared" si="1"/>
        <v>#VALUE!</v>
      </c>
      <c r="AX47" s="106" t="e">
        <f t="shared" ref="AX47:AX77" si="2">SUM(B47:AW47)</f>
        <v>#VALUE!</v>
      </c>
      <c r="AY47" s="106" t="e">
        <f t="shared" ref="AY47:AY77" si="3">SUM(B47:Y47)</f>
        <v>#VALUE!</v>
      </c>
      <c r="AZ47" s="106" t="e">
        <f t="shared" ref="AZ47:AZ77" si="4">SUM(Z47:AW47)</f>
        <v>#VALUE!</v>
      </c>
      <c r="BA47" s="106" t="e">
        <f t="shared" ref="BA47:BA77" si="5">D47+E47+F47+G47+H47+I47+P47+Q47+R47+S47+T47+U47</f>
        <v>#VALUE!</v>
      </c>
      <c r="BB47" s="106" t="e">
        <f t="shared" ref="BB47:BB77" si="6">B47+C47+J47+K47+L47+M47+N47+O47+V47+W47+X47+Y47</f>
        <v>#VALUE!</v>
      </c>
      <c r="BC47" s="106" t="e">
        <f t="shared" ref="BC47:BC77" si="7">BA47-BB47</f>
        <v>#VALUE!</v>
      </c>
      <c r="BD47" s="106" t="e">
        <f t="shared" ref="BD47:BD77" si="8">AB47+AC47+AD47+AE47+AF47+AG47+AN47+AO47+AP47+AQ47+AR47+AS47</f>
        <v>#VALUE!</v>
      </c>
      <c r="BE47" s="106" t="e">
        <f t="shared" ref="BE47:BE77" si="9">Z47+AA47+AH47+AI47+AJ47+AK47+AL47+AM47+AT47+AU47+AV47+AW47</f>
        <v>#VALUE!</v>
      </c>
      <c r="BF47" s="106" t="e">
        <f t="shared" ref="BF47:BF77" si="10">BD47-BE47</f>
        <v>#VALUE!</v>
      </c>
      <c r="BG47" s="106" t="e">
        <f t="shared" ref="BG47:BG77" si="11">BA47+BB47+BD47+BE47</f>
        <v>#VALUE!</v>
      </c>
    </row>
    <row r="48" spans="1:59" x14ac:dyDescent="0.2">
      <c r="A48" s="106" t="str">
        <f t="shared" si="0"/>
        <v>2018/06/02 00:00:00</v>
      </c>
      <c r="B48" s="106">
        <f t="shared" ref="B48:AW48" si="12">B12-B11</f>
        <v>608</v>
      </c>
      <c r="C48" s="106">
        <f t="shared" si="12"/>
        <v>468</v>
      </c>
      <c r="D48" s="106">
        <f t="shared" si="12"/>
        <v>602</v>
      </c>
      <c r="E48" s="106">
        <f t="shared" si="12"/>
        <v>506</v>
      </c>
      <c r="F48" s="106">
        <f t="shared" si="12"/>
        <v>471</v>
      </c>
      <c r="G48" s="106">
        <f t="shared" si="12"/>
        <v>337</v>
      </c>
      <c r="H48" s="106">
        <f t="shared" si="12"/>
        <v>324</v>
      </c>
      <c r="I48" s="106">
        <f t="shared" si="12"/>
        <v>396</v>
      </c>
      <c r="J48" s="106">
        <f t="shared" si="12"/>
        <v>469</v>
      </c>
      <c r="K48" s="106">
        <f t="shared" si="12"/>
        <v>342</v>
      </c>
      <c r="L48" s="106">
        <f t="shared" si="12"/>
        <v>307</v>
      </c>
      <c r="M48" s="106">
        <f t="shared" si="12"/>
        <v>389</v>
      </c>
      <c r="N48" s="106">
        <f t="shared" si="12"/>
        <v>353</v>
      </c>
      <c r="O48" s="106">
        <f t="shared" si="12"/>
        <v>296</v>
      </c>
      <c r="P48" s="106">
        <f t="shared" si="12"/>
        <v>357</v>
      </c>
      <c r="Q48" s="106">
        <f t="shared" si="12"/>
        <v>298</v>
      </c>
      <c r="R48" s="106">
        <f t="shared" si="12"/>
        <v>488</v>
      </c>
      <c r="S48" s="106">
        <f t="shared" si="12"/>
        <v>483</v>
      </c>
      <c r="T48" s="106">
        <f t="shared" si="12"/>
        <v>288</v>
      </c>
      <c r="U48" s="106">
        <f t="shared" si="12"/>
        <v>399</v>
      </c>
      <c r="V48" s="106">
        <f t="shared" si="12"/>
        <v>481</v>
      </c>
      <c r="W48" s="106">
        <f t="shared" si="12"/>
        <v>475</v>
      </c>
      <c r="X48" s="106">
        <f t="shared" si="12"/>
        <v>191</v>
      </c>
      <c r="Y48" s="106">
        <f t="shared" si="12"/>
        <v>392</v>
      </c>
      <c r="Z48" s="106">
        <f t="shared" si="12"/>
        <v>480</v>
      </c>
      <c r="AA48" s="106">
        <f t="shared" si="12"/>
        <v>340</v>
      </c>
      <c r="AB48" s="106">
        <f t="shared" si="12"/>
        <v>506</v>
      </c>
      <c r="AC48" s="106">
        <f t="shared" si="12"/>
        <v>362</v>
      </c>
      <c r="AD48" s="106">
        <f t="shared" si="12"/>
        <v>506</v>
      </c>
      <c r="AE48" s="106">
        <f t="shared" si="12"/>
        <v>543</v>
      </c>
      <c r="AF48" s="106">
        <f t="shared" si="12"/>
        <v>485</v>
      </c>
      <c r="AG48" s="106">
        <f t="shared" si="12"/>
        <v>710</v>
      </c>
      <c r="AH48" s="106">
        <f t="shared" si="12"/>
        <v>487</v>
      </c>
      <c r="AI48" s="106">
        <f t="shared" si="12"/>
        <v>365</v>
      </c>
      <c r="AJ48" s="106">
        <f t="shared" si="12"/>
        <v>474</v>
      </c>
      <c r="AK48" s="106">
        <f t="shared" si="12"/>
        <v>704</v>
      </c>
      <c r="AL48" s="127">
        <f t="shared" si="12"/>
        <v>471</v>
      </c>
      <c r="AM48" s="127">
        <f t="shared" si="12"/>
        <v>453</v>
      </c>
      <c r="AN48" s="127">
        <f t="shared" si="12"/>
        <v>476</v>
      </c>
      <c r="AO48" s="127">
        <f t="shared" si="12"/>
        <v>445</v>
      </c>
      <c r="AP48" s="127">
        <f t="shared" si="12"/>
        <v>619</v>
      </c>
      <c r="AQ48" s="127">
        <f t="shared" si="12"/>
        <v>576</v>
      </c>
      <c r="AR48" s="127">
        <f t="shared" si="12"/>
        <v>497</v>
      </c>
      <c r="AS48" s="127">
        <f t="shared" si="12"/>
        <v>615</v>
      </c>
      <c r="AT48" s="127">
        <f t="shared" si="12"/>
        <v>607</v>
      </c>
      <c r="AU48" s="127">
        <f t="shared" si="12"/>
        <v>561</v>
      </c>
      <c r="AV48" s="127">
        <f t="shared" si="12"/>
        <v>327.10000000000582</v>
      </c>
      <c r="AW48" s="127">
        <f t="shared" si="12"/>
        <v>609</v>
      </c>
      <c r="AX48" s="106">
        <f t="shared" si="2"/>
        <v>21938.100000000006</v>
      </c>
      <c r="AY48" s="106">
        <f t="shared" si="3"/>
        <v>9720</v>
      </c>
      <c r="AZ48" s="106">
        <f t="shared" si="4"/>
        <v>12218.100000000006</v>
      </c>
      <c r="BA48" s="106">
        <f t="shared" si="5"/>
        <v>4949</v>
      </c>
      <c r="BB48" s="106">
        <f t="shared" si="6"/>
        <v>4771</v>
      </c>
      <c r="BC48" s="106">
        <f t="shared" si="7"/>
        <v>178</v>
      </c>
      <c r="BD48" s="106">
        <f t="shared" si="8"/>
        <v>6340</v>
      </c>
      <c r="BE48" s="106">
        <f t="shared" si="9"/>
        <v>5878.1000000000058</v>
      </c>
      <c r="BF48" s="106">
        <f t="shared" si="10"/>
        <v>461.89999999999418</v>
      </c>
      <c r="BG48" s="106">
        <f t="shared" si="11"/>
        <v>21938.100000000006</v>
      </c>
    </row>
    <row r="49" spans="1:59" x14ac:dyDescent="0.2">
      <c r="A49" s="106" t="str">
        <f t="shared" si="0"/>
        <v>2018/06/02 23:59:59</v>
      </c>
      <c r="B49" s="106">
        <f t="shared" ref="B49:AW49" si="13">B13-B12</f>
        <v>610</v>
      </c>
      <c r="C49" s="106">
        <f t="shared" si="13"/>
        <v>469</v>
      </c>
      <c r="D49" s="106">
        <f t="shared" si="13"/>
        <v>603</v>
      </c>
      <c r="E49" s="106">
        <f t="shared" si="13"/>
        <v>508</v>
      </c>
      <c r="F49" s="106">
        <f t="shared" si="13"/>
        <v>473</v>
      </c>
      <c r="G49" s="106">
        <f t="shared" si="13"/>
        <v>337</v>
      </c>
      <c r="H49" s="106">
        <f t="shared" si="13"/>
        <v>324</v>
      </c>
      <c r="I49" s="106">
        <f t="shared" si="13"/>
        <v>395</v>
      </c>
      <c r="J49" s="106">
        <f t="shared" si="13"/>
        <v>472</v>
      </c>
      <c r="K49" s="106">
        <f t="shared" si="13"/>
        <v>342</v>
      </c>
      <c r="L49" s="106">
        <f t="shared" si="13"/>
        <v>307</v>
      </c>
      <c r="M49" s="106">
        <f t="shared" si="13"/>
        <v>390</v>
      </c>
      <c r="N49" s="106">
        <f t="shared" si="13"/>
        <v>353</v>
      </c>
      <c r="O49" s="106">
        <f t="shared" si="13"/>
        <v>296</v>
      </c>
      <c r="P49" s="106">
        <f t="shared" si="13"/>
        <v>357</v>
      </c>
      <c r="Q49" s="106">
        <f t="shared" si="13"/>
        <v>297</v>
      </c>
      <c r="R49" s="106">
        <f t="shared" si="13"/>
        <v>487</v>
      </c>
      <c r="S49" s="106">
        <f t="shared" si="13"/>
        <v>481</v>
      </c>
      <c r="T49" s="106">
        <f t="shared" si="13"/>
        <v>288</v>
      </c>
      <c r="U49" s="106">
        <f t="shared" si="13"/>
        <v>397</v>
      </c>
      <c r="V49" s="106">
        <f t="shared" si="13"/>
        <v>480</v>
      </c>
      <c r="W49" s="106">
        <f t="shared" si="13"/>
        <v>473</v>
      </c>
      <c r="X49" s="106">
        <f t="shared" si="13"/>
        <v>190</v>
      </c>
      <c r="Y49" s="106">
        <f t="shared" si="13"/>
        <v>391</v>
      </c>
      <c r="Z49" s="106">
        <f t="shared" si="13"/>
        <v>478</v>
      </c>
      <c r="AA49" s="106">
        <f t="shared" si="13"/>
        <v>339</v>
      </c>
      <c r="AB49" s="106">
        <f t="shared" si="13"/>
        <v>506</v>
      </c>
      <c r="AC49" s="106">
        <f t="shared" si="13"/>
        <v>361</v>
      </c>
      <c r="AD49" s="106">
        <f t="shared" si="13"/>
        <v>504</v>
      </c>
      <c r="AE49" s="106">
        <f t="shared" si="13"/>
        <v>546</v>
      </c>
      <c r="AF49" s="106">
        <f t="shared" si="13"/>
        <v>486</v>
      </c>
      <c r="AG49" s="106">
        <f t="shared" si="13"/>
        <v>709</v>
      </c>
      <c r="AH49" s="106">
        <f t="shared" si="13"/>
        <v>485</v>
      </c>
      <c r="AI49" s="106">
        <f t="shared" si="13"/>
        <v>534</v>
      </c>
      <c r="AJ49" s="106">
        <f t="shared" si="13"/>
        <v>475</v>
      </c>
      <c r="AK49" s="106">
        <f t="shared" si="13"/>
        <v>703</v>
      </c>
      <c r="AL49" s="127">
        <f t="shared" si="13"/>
        <v>472</v>
      </c>
      <c r="AM49" s="127">
        <f t="shared" si="13"/>
        <v>454</v>
      </c>
      <c r="AN49" s="127">
        <f t="shared" si="13"/>
        <v>478</v>
      </c>
      <c r="AO49" s="127">
        <f t="shared" si="13"/>
        <v>446</v>
      </c>
      <c r="AP49" s="127">
        <f t="shared" si="13"/>
        <v>620</v>
      </c>
      <c r="AQ49" s="127">
        <f t="shared" si="13"/>
        <v>577</v>
      </c>
      <c r="AR49" s="127">
        <f t="shared" si="13"/>
        <v>500</v>
      </c>
      <c r="AS49" s="127">
        <f t="shared" si="13"/>
        <v>613</v>
      </c>
      <c r="AT49" s="127">
        <f t="shared" si="13"/>
        <v>608</v>
      </c>
      <c r="AU49" s="127">
        <f t="shared" si="13"/>
        <v>563</v>
      </c>
      <c r="AV49" s="127">
        <f t="shared" si="13"/>
        <v>328.80000000000291</v>
      </c>
      <c r="AW49" s="127">
        <f t="shared" si="13"/>
        <v>606</v>
      </c>
      <c r="AX49" s="106">
        <f t="shared" si="2"/>
        <v>22111.800000000003</v>
      </c>
      <c r="AY49" s="106">
        <f t="shared" si="3"/>
        <v>9720</v>
      </c>
      <c r="AZ49" s="106">
        <f t="shared" si="4"/>
        <v>12391.800000000003</v>
      </c>
      <c r="BA49" s="106">
        <f t="shared" si="5"/>
        <v>4947</v>
      </c>
      <c r="BB49" s="106">
        <f t="shared" si="6"/>
        <v>4773</v>
      </c>
      <c r="BC49" s="106">
        <f t="shared" si="7"/>
        <v>174</v>
      </c>
      <c r="BD49" s="106">
        <f t="shared" si="8"/>
        <v>6346</v>
      </c>
      <c r="BE49" s="106">
        <f t="shared" si="9"/>
        <v>6045.8000000000029</v>
      </c>
      <c r="BF49" s="106">
        <f t="shared" si="10"/>
        <v>300.19999999999709</v>
      </c>
      <c r="BG49" s="106">
        <f t="shared" si="11"/>
        <v>22111.800000000003</v>
      </c>
    </row>
    <row r="50" spans="1:59" x14ac:dyDescent="0.2">
      <c r="A50" s="106" t="str">
        <f t="shared" si="0"/>
        <v>2018/06/04 00:00:00</v>
      </c>
      <c r="B50" s="106">
        <f t="shared" ref="B50:AW50" si="14">B14-B13</f>
        <v>609</v>
      </c>
      <c r="C50" s="106">
        <f t="shared" si="14"/>
        <v>467</v>
      </c>
      <c r="D50" s="106">
        <f t="shared" si="14"/>
        <v>603</v>
      </c>
      <c r="E50" s="106">
        <f t="shared" si="14"/>
        <v>506</v>
      </c>
      <c r="F50" s="106">
        <f t="shared" si="14"/>
        <v>470</v>
      </c>
      <c r="G50" s="106">
        <f t="shared" si="14"/>
        <v>337</v>
      </c>
      <c r="H50" s="106">
        <f t="shared" si="14"/>
        <v>323</v>
      </c>
      <c r="I50" s="106">
        <f t="shared" si="14"/>
        <v>395</v>
      </c>
      <c r="J50" s="106">
        <f t="shared" si="14"/>
        <v>468</v>
      </c>
      <c r="K50" s="106">
        <f t="shared" si="14"/>
        <v>343</v>
      </c>
      <c r="L50" s="106">
        <f t="shared" si="14"/>
        <v>307</v>
      </c>
      <c r="M50" s="106">
        <f t="shared" si="14"/>
        <v>390</v>
      </c>
      <c r="N50" s="106">
        <f t="shared" si="14"/>
        <v>354</v>
      </c>
      <c r="O50" s="106">
        <f t="shared" si="14"/>
        <v>297</v>
      </c>
      <c r="P50" s="106">
        <f t="shared" si="14"/>
        <v>357</v>
      </c>
      <c r="Q50" s="106">
        <f t="shared" si="14"/>
        <v>298</v>
      </c>
      <c r="R50" s="106">
        <f t="shared" si="14"/>
        <v>488</v>
      </c>
      <c r="S50" s="106">
        <f t="shared" si="14"/>
        <v>487</v>
      </c>
      <c r="T50" s="106">
        <f t="shared" si="14"/>
        <v>289</v>
      </c>
      <c r="U50" s="106">
        <f t="shared" si="14"/>
        <v>399</v>
      </c>
      <c r="V50" s="106">
        <f t="shared" si="14"/>
        <v>480</v>
      </c>
      <c r="W50" s="106">
        <f t="shared" si="14"/>
        <v>479</v>
      </c>
      <c r="X50" s="106">
        <f t="shared" si="14"/>
        <v>192</v>
      </c>
      <c r="Y50" s="106">
        <f t="shared" si="14"/>
        <v>392</v>
      </c>
      <c r="Z50" s="106">
        <f t="shared" si="14"/>
        <v>481</v>
      </c>
      <c r="AA50" s="106">
        <f t="shared" si="14"/>
        <v>342</v>
      </c>
      <c r="AB50" s="106">
        <f t="shared" si="14"/>
        <v>508</v>
      </c>
      <c r="AC50" s="106">
        <f t="shared" si="14"/>
        <v>364</v>
      </c>
      <c r="AD50" s="106">
        <f t="shared" si="14"/>
        <v>507</v>
      </c>
      <c r="AE50" s="106">
        <f t="shared" si="14"/>
        <v>547</v>
      </c>
      <c r="AF50" s="106">
        <f t="shared" si="14"/>
        <v>488</v>
      </c>
      <c r="AG50" s="106">
        <f t="shared" si="14"/>
        <v>714</v>
      </c>
      <c r="AH50" s="106">
        <f t="shared" si="14"/>
        <v>488</v>
      </c>
      <c r="AI50" s="106">
        <f t="shared" si="14"/>
        <v>535</v>
      </c>
      <c r="AJ50" s="106">
        <f t="shared" si="14"/>
        <v>476</v>
      </c>
      <c r="AK50" s="106">
        <f t="shared" si="14"/>
        <v>709</v>
      </c>
      <c r="AL50" s="127">
        <f t="shared" si="14"/>
        <v>473</v>
      </c>
      <c r="AM50" s="127">
        <f t="shared" si="14"/>
        <v>455</v>
      </c>
      <c r="AN50" s="127">
        <f t="shared" si="14"/>
        <v>478</v>
      </c>
      <c r="AO50" s="127">
        <f t="shared" si="14"/>
        <v>447</v>
      </c>
      <c r="AP50" s="127">
        <f t="shared" si="14"/>
        <v>619</v>
      </c>
      <c r="AQ50" s="127">
        <f t="shared" si="14"/>
        <v>577</v>
      </c>
      <c r="AR50" s="127">
        <f t="shared" si="14"/>
        <v>501</v>
      </c>
      <c r="AS50" s="127">
        <f t="shared" si="14"/>
        <v>616</v>
      </c>
      <c r="AT50" s="127">
        <f t="shared" si="14"/>
        <v>608</v>
      </c>
      <c r="AU50" s="127">
        <f t="shared" si="14"/>
        <v>563</v>
      </c>
      <c r="AV50" s="127">
        <f t="shared" si="14"/>
        <v>329.69999999999709</v>
      </c>
      <c r="AW50" s="127">
        <f t="shared" si="14"/>
        <v>611</v>
      </c>
      <c r="AX50" s="106">
        <f t="shared" si="2"/>
        <v>22166.699999999997</v>
      </c>
      <c r="AY50" s="106">
        <f t="shared" si="3"/>
        <v>9730</v>
      </c>
      <c r="AZ50" s="106">
        <f t="shared" si="4"/>
        <v>12436.699999999997</v>
      </c>
      <c r="BA50" s="106">
        <f t="shared" si="5"/>
        <v>4952</v>
      </c>
      <c r="BB50" s="106">
        <f t="shared" si="6"/>
        <v>4778</v>
      </c>
      <c r="BC50" s="106">
        <f t="shared" si="7"/>
        <v>174</v>
      </c>
      <c r="BD50" s="106">
        <f t="shared" si="8"/>
        <v>6366</v>
      </c>
      <c r="BE50" s="106">
        <f t="shared" si="9"/>
        <v>6070.6999999999971</v>
      </c>
      <c r="BF50" s="106">
        <f t="shared" si="10"/>
        <v>295.30000000000291</v>
      </c>
      <c r="BG50" s="106">
        <f t="shared" si="11"/>
        <v>22166.699999999997</v>
      </c>
    </row>
    <row r="51" spans="1:59" x14ac:dyDescent="0.2">
      <c r="A51" s="106" t="str">
        <f t="shared" si="0"/>
        <v>2018/06/05 00:00:00</v>
      </c>
      <c r="B51" s="106">
        <f t="shared" ref="B51:AW51" si="15">B15-B14</f>
        <v>604</v>
      </c>
      <c r="C51" s="106">
        <f t="shared" si="15"/>
        <v>460</v>
      </c>
      <c r="D51" s="106">
        <f t="shared" si="15"/>
        <v>599</v>
      </c>
      <c r="E51" s="106">
        <f t="shared" si="15"/>
        <v>498</v>
      </c>
      <c r="F51" s="106">
        <f t="shared" si="15"/>
        <v>466</v>
      </c>
      <c r="G51" s="106">
        <f t="shared" si="15"/>
        <v>338</v>
      </c>
      <c r="H51" s="106">
        <f t="shared" si="15"/>
        <v>321</v>
      </c>
      <c r="I51" s="106">
        <f t="shared" si="15"/>
        <v>397</v>
      </c>
      <c r="J51" s="106">
        <f t="shared" si="15"/>
        <v>465</v>
      </c>
      <c r="K51" s="106">
        <f t="shared" si="15"/>
        <v>342</v>
      </c>
      <c r="L51" s="106">
        <f t="shared" si="15"/>
        <v>305</v>
      </c>
      <c r="M51" s="106">
        <f t="shared" si="15"/>
        <v>390</v>
      </c>
      <c r="N51" s="106">
        <f t="shared" si="15"/>
        <v>355</v>
      </c>
      <c r="O51" s="106">
        <f t="shared" si="15"/>
        <v>295</v>
      </c>
      <c r="P51" s="106">
        <f t="shared" si="15"/>
        <v>358</v>
      </c>
      <c r="Q51" s="106">
        <f t="shared" si="15"/>
        <v>296</v>
      </c>
      <c r="R51" s="106">
        <f t="shared" si="15"/>
        <v>487</v>
      </c>
      <c r="S51" s="106">
        <f t="shared" si="15"/>
        <v>490</v>
      </c>
      <c r="T51" s="106">
        <f t="shared" si="15"/>
        <v>290</v>
      </c>
      <c r="U51" s="106">
        <f t="shared" si="15"/>
        <v>398</v>
      </c>
      <c r="V51" s="106">
        <f t="shared" si="15"/>
        <v>480</v>
      </c>
      <c r="W51" s="106">
        <f t="shared" si="15"/>
        <v>481</v>
      </c>
      <c r="X51" s="106">
        <f t="shared" si="15"/>
        <v>191</v>
      </c>
      <c r="Y51" s="106">
        <f t="shared" si="15"/>
        <v>392</v>
      </c>
      <c r="Z51" s="106">
        <f t="shared" si="15"/>
        <v>479</v>
      </c>
      <c r="AA51" s="106">
        <f t="shared" si="15"/>
        <v>340</v>
      </c>
      <c r="AB51" s="106">
        <f t="shared" si="15"/>
        <v>506</v>
      </c>
      <c r="AC51" s="106">
        <f t="shared" si="15"/>
        <v>363</v>
      </c>
      <c r="AD51" s="106">
        <f t="shared" si="15"/>
        <v>508</v>
      </c>
      <c r="AE51" s="106">
        <f t="shared" si="15"/>
        <v>544</v>
      </c>
      <c r="AF51" s="106">
        <f t="shared" si="15"/>
        <v>483</v>
      </c>
      <c r="AG51" s="106">
        <f t="shared" si="15"/>
        <v>713</v>
      </c>
      <c r="AH51" s="106">
        <f t="shared" si="15"/>
        <v>489</v>
      </c>
      <c r="AI51" s="106">
        <f t="shared" si="15"/>
        <v>532</v>
      </c>
      <c r="AJ51" s="106">
        <f t="shared" si="15"/>
        <v>472</v>
      </c>
      <c r="AK51" s="106">
        <f t="shared" si="15"/>
        <v>707</v>
      </c>
      <c r="AL51" s="127">
        <f t="shared" si="15"/>
        <v>472</v>
      </c>
      <c r="AM51" s="127">
        <f t="shared" si="15"/>
        <v>454</v>
      </c>
      <c r="AN51" s="127">
        <f t="shared" si="15"/>
        <v>478</v>
      </c>
      <c r="AO51" s="127">
        <f t="shared" si="15"/>
        <v>445</v>
      </c>
      <c r="AP51" s="127">
        <f t="shared" si="15"/>
        <v>618</v>
      </c>
      <c r="AQ51" s="127">
        <f t="shared" si="15"/>
        <v>577</v>
      </c>
      <c r="AR51" s="127">
        <f t="shared" si="15"/>
        <v>499</v>
      </c>
      <c r="AS51" s="127">
        <f t="shared" si="15"/>
        <v>615</v>
      </c>
      <c r="AT51" s="127">
        <f t="shared" si="15"/>
        <v>605</v>
      </c>
      <c r="AU51" s="127">
        <f t="shared" si="15"/>
        <v>562</v>
      </c>
      <c r="AV51" s="127">
        <f t="shared" si="15"/>
        <v>274.19999999999709</v>
      </c>
      <c r="AW51" s="127">
        <f t="shared" si="15"/>
        <v>460</v>
      </c>
      <c r="AX51" s="106">
        <f t="shared" si="2"/>
        <v>21893.199999999997</v>
      </c>
      <c r="AY51" s="106">
        <f t="shared" si="3"/>
        <v>9698</v>
      </c>
      <c r="AZ51" s="106">
        <f t="shared" si="4"/>
        <v>12195.199999999997</v>
      </c>
      <c r="BA51" s="106">
        <f t="shared" si="5"/>
        <v>4938</v>
      </c>
      <c r="BB51" s="106">
        <f t="shared" si="6"/>
        <v>4760</v>
      </c>
      <c r="BC51" s="106">
        <f t="shared" si="7"/>
        <v>178</v>
      </c>
      <c r="BD51" s="106">
        <f t="shared" si="8"/>
        <v>6349</v>
      </c>
      <c r="BE51" s="106">
        <f t="shared" si="9"/>
        <v>5846.1999999999971</v>
      </c>
      <c r="BF51" s="106">
        <f t="shared" si="10"/>
        <v>502.80000000000291</v>
      </c>
      <c r="BG51" s="106">
        <f t="shared" si="11"/>
        <v>21893.199999999997</v>
      </c>
    </row>
    <row r="52" spans="1:59" x14ac:dyDescent="0.2">
      <c r="A52" s="106" t="str">
        <f t="shared" si="0"/>
        <v>2018/06/06 00:00:00</v>
      </c>
      <c r="B52" s="106">
        <f t="shared" ref="B52:AW52" si="16">B16-B15</f>
        <v>-316076</v>
      </c>
      <c r="C52" s="106">
        <f t="shared" si="16"/>
        <v>-339001</v>
      </c>
      <c r="D52" s="106">
        <f t="shared" si="16"/>
        <v>-312837</v>
      </c>
      <c r="E52" s="106">
        <f t="shared" si="16"/>
        <v>-362115</v>
      </c>
      <c r="F52" s="106">
        <f t="shared" si="16"/>
        <v>-284754</v>
      </c>
      <c r="G52" s="106">
        <f t="shared" si="16"/>
        <v>-102832</v>
      </c>
      <c r="H52" s="106">
        <f t="shared" si="16"/>
        <v>-229480</v>
      </c>
      <c r="I52" s="106">
        <f t="shared" si="16"/>
        <v>-258865</v>
      </c>
      <c r="J52" s="106">
        <f t="shared" si="16"/>
        <v>-332673</v>
      </c>
      <c r="K52" s="106">
        <f t="shared" si="16"/>
        <v>-250429</v>
      </c>
      <c r="L52" s="106">
        <f t="shared" si="16"/>
        <v>-219514</v>
      </c>
      <c r="M52" s="106">
        <f t="shared" si="16"/>
        <v>-258528</v>
      </c>
      <c r="N52" s="106">
        <f t="shared" si="16"/>
        <v>-210426</v>
      </c>
      <c r="O52" s="106">
        <f t="shared" si="16"/>
        <v>-202882</v>
      </c>
      <c r="P52" s="106">
        <f t="shared" si="16"/>
        <v>-215345</v>
      </c>
      <c r="Q52" s="106">
        <f t="shared" si="16"/>
        <v>-204606</v>
      </c>
      <c r="R52" s="106">
        <f t="shared" si="16"/>
        <v>-228714</v>
      </c>
      <c r="S52" s="106">
        <f t="shared" si="16"/>
        <v>-288305</v>
      </c>
      <c r="T52" s="106">
        <f t="shared" si="16"/>
        <v>-196717</v>
      </c>
      <c r="U52" s="106">
        <f t="shared" si="16"/>
        <v>-248811</v>
      </c>
      <c r="V52" s="106">
        <f t="shared" si="16"/>
        <v>-222875</v>
      </c>
      <c r="W52" s="106">
        <f t="shared" si="16"/>
        <v>-285681</v>
      </c>
      <c r="X52" s="106">
        <f t="shared" si="16"/>
        <v>-129373</v>
      </c>
      <c r="Y52" s="106">
        <f t="shared" si="16"/>
        <v>-245636</v>
      </c>
      <c r="Z52" s="106">
        <f t="shared" si="16"/>
        <v>-213367</v>
      </c>
      <c r="AA52" s="106">
        <f t="shared" si="16"/>
        <v>-202186</v>
      </c>
      <c r="AB52" s="106">
        <f t="shared" si="16"/>
        <v>-213450</v>
      </c>
      <c r="AC52" s="106">
        <f t="shared" si="16"/>
        <v>-213905</v>
      </c>
      <c r="AD52" s="106">
        <f t="shared" si="16"/>
        <v>-324614</v>
      </c>
      <c r="AE52" s="106">
        <f t="shared" si="16"/>
        <v>-327409</v>
      </c>
      <c r="AF52" s="106">
        <f t="shared" si="16"/>
        <v>-314117</v>
      </c>
      <c r="AG52" s="106">
        <f t="shared" si="16"/>
        <v>-319779</v>
      </c>
      <c r="AH52" s="106">
        <f t="shared" si="16"/>
        <v>-314384</v>
      </c>
      <c r="AI52" s="106">
        <f t="shared" si="16"/>
        <v>-313769</v>
      </c>
      <c r="AJ52" s="106">
        <f t="shared" si="16"/>
        <v>-303442</v>
      </c>
      <c r="AK52" s="106">
        <f t="shared" si="16"/>
        <v>-311891</v>
      </c>
      <c r="AL52" s="127">
        <f t="shared" si="16"/>
        <v>-169074</v>
      </c>
      <c r="AM52" s="127">
        <f t="shared" si="16"/>
        <v>-177907</v>
      </c>
      <c r="AN52" s="127">
        <f t="shared" si="16"/>
        <v>-173385</v>
      </c>
      <c r="AO52" s="127">
        <f t="shared" si="16"/>
        <v>-171579</v>
      </c>
      <c r="AP52" s="127">
        <f t="shared" si="16"/>
        <v>-228038</v>
      </c>
      <c r="AQ52" s="127">
        <f t="shared" si="16"/>
        <v>-194490</v>
      </c>
      <c r="AR52" s="127">
        <f t="shared" si="16"/>
        <v>-139320</v>
      </c>
      <c r="AS52" s="127">
        <f t="shared" si="16"/>
        <v>-236029</v>
      </c>
      <c r="AT52" s="127">
        <f t="shared" si="16"/>
        <v>-220987</v>
      </c>
      <c r="AU52" s="127">
        <f t="shared" si="16"/>
        <v>-184450</v>
      </c>
      <c r="AV52" s="127">
        <f t="shared" si="16"/>
        <v>-96397.2</v>
      </c>
      <c r="AW52" s="127">
        <f t="shared" si="16"/>
        <v>-230995</v>
      </c>
      <c r="AX52" s="106">
        <f t="shared" si="2"/>
        <v>-11541439.199999999</v>
      </c>
      <c r="AY52" s="106">
        <f t="shared" si="3"/>
        <v>-5946475</v>
      </c>
      <c r="AZ52" s="106">
        <f t="shared" si="4"/>
        <v>-5594964.2000000002</v>
      </c>
      <c r="BA52" s="106">
        <f t="shared" si="5"/>
        <v>-2933381</v>
      </c>
      <c r="BB52" s="106">
        <f t="shared" si="6"/>
        <v>-3013094</v>
      </c>
      <c r="BC52" s="106">
        <f t="shared" si="7"/>
        <v>79713</v>
      </c>
      <c r="BD52" s="106">
        <f t="shared" si="8"/>
        <v>-2856115</v>
      </c>
      <c r="BE52" s="106">
        <f t="shared" si="9"/>
        <v>-2738849.2</v>
      </c>
      <c r="BF52" s="106">
        <f t="shared" si="10"/>
        <v>-117265.79999999981</v>
      </c>
      <c r="BG52" s="106">
        <f t="shared" si="11"/>
        <v>-11541439.199999999</v>
      </c>
    </row>
    <row r="53" spans="1:59" x14ac:dyDescent="0.2">
      <c r="A53" s="106">
        <f t="shared" si="0"/>
        <v>0</v>
      </c>
      <c r="B53" s="106">
        <f t="shared" ref="B53:AW53" si="17">B17-B16</f>
        <v>0</v>
      </c>
      <c r="C53" s="106">
        <f t="shared" si="17"/>
        <v>0</v>
      </c>
      <c r="D53" s="106">
        <f t="shared" si="17"/>
        <v>0</v>
      </c>
      <c r="E53" s="106">
        <f t="shared" si="17"/>
        <v>0</v>
      </c>
      <c r="F53" s="106">
        <f t="shared" si="17"/>
        <v>0</v>
      </c>
      <c r="G53" s="106">
        <f t="shared" si="17"/>
        <v>0</v>
      </c>
      <c r="H53" s="106">
        <f t="shared" si="17"/>
        <v>0</v>
      </c>
      <c r="I53" s="106">
        <f t="shared" si="17"/>
        <v>0</v>
      </c>
      <c r="J53" s="106">
        <f t="shared" si="17"/>
        <v>0</v>
      </c>
      <c r="K53" s="106">
        <f t="shared" si="17"/>
        <v>0</v>
      </c>
      <c r="L53" s="106">
        <f t="shared" si="17"/>
        <v>0</v>
      </c>
      <c r="M53" s="106">
        <f t="shared" si="17"/>
        <v>0</v>
      </c>
      <c r="N53" s="106">
        <f t="shared" si="17"/>
        <v>0</v>
      </c>
      <c r="O53" s="106">
        <f t="shared" si="17"/>
        <v>0</v>
      </c>
      <c r="P53" s="106">
        <f t="shared" si="17"/>
        <v>0</v>
      </c>
      <c r="Q53" s="106">
        <f t="shared" si="17"/>
        <v>0</v>
      </c>
      <c r="R53" s="106">
        <f t="shared" si="17"/>
        <v>0</v>
      </c>
      <c r="S53" s="106">
        <f t="shared" si="17"/>
        <v>0</v>
      </c>
      <c r="T53" s="106">
        <f t="shared" si="17"/>
        <v>0</v>
      </c>
      <c r="U53" s="106">
        <f t="shared" si="17"/>
        <v>0</v>
      </c>
      <c r="V53" s="106">
        <f t="shared" si="17"/>
        <v>0</v>
      </c>
      <c r="W53" s="106">
        <f t="shared" si="17"/>
        <v>0</v>
      </c>
      <c r="X53" s="106">
        <f t="shared" si="17"/>
        <v>0</v>
      </c>
      <c r="Y53" s="106">
        <f t="shared" si="17"/>
        <v>0</v>
      </c>
      <c r="Z53" s="106">
        <f t="shared" si="17"/>
        <v>0</v>
      </c>
      <c r="AA53" s="106">
        <f t="shared" si="17"/>
        <v>0</v>
      </c>
      <c r="AB53" s="106">
        <f t="shared" si="17"/>
        <v>0</v>
      </c>
      <c r="AC53" s="106">
        <f t="shared" si="17"/>
        <v>0</v>
      </c>
      <c r="AD53" s="106">
        <f t="shared" si="17"/>
        <v>0</v>
      </c>
      <c r="AE53" s="106">
        <f t="shared" si="17"/>
        <v>0</v>
      </c>
      <c r="AF53" s="106">
        <f t="shared" si="17"/>
        <v>0</v>
      </c>
      <c r="AG53" s="106">
        <f t="shared" si="17"/>
        <v>0</v>
      </c>
      <c r="AH53" s="106">
        <f t="shared" si="17"/>
        <v>0</v>
      </c>
      <c r="AI53" s="106">
        <f t="shared" si="17"/>
        <v>0</v>
      </c>
      <c r="AJ53" s="106">
        <f t="shared" si="17"/>
        <v>0</v>
      </c>
      <c r="AK53" s="106">
        <f t="shared" si="17"/>
        <v>0</v>
      </c>
      <c r="AL53" s="127">
        <f t="shared" si="17"/>
        <v>0</v>
      </c>
      <c r="AM53" s="127">
        <f t="shared" si="17"/>
        <v>0</v>
      </c>
      <c r="AN53" s="127">
        <f t="shared" si="17"/>
        <v>0</v>
      </c>
      <c r="AO53" s="127">
        <f t="shared" si="17"/>
        <v>0</v>
      </c>
      <c r="AP53" s="127">
        <f t="shared" si="17"/>
        <v>0</v>
      </c>
      <c r="AQ53" s="127">
        <f t="shared" si="17"/>
        <v>0</v>
      </c>
      <c r="AR53" s="127">
        <f t="shared" si="17"/>
        <v>0</v>
      </c>
      <c r="AS53" s="127">
        <f t="shared" si="17"/>
        <v>0</v>
      </c>
      <c r="AT53" s="127">
        <f t="shared" si="17"/>
        <v>0</v>
      </c>
      <c r="AU53" s="127">
        <f t="shared" si="17"/>
        <v>0</v>
      </c>
      <c r="AV53" s="127">
        <f t="shared" si="17"/>
        <v>0</v>
      </c>
      <c r="AW53" s="127">
        <f t="shared" si="17"/>
        <v>0</v>
      </c>
      <c r="AX53" s="106">
        <f t="shared" si="2"/>
        <v>0</v>
      </c>
      <c r="AY53" s="106">
        <f t="shared" si="3"/>
        <v>0</v>
      </c>
      <c r="AZ53" s="106">
        <f t="shared" si="4"/>
        <v>0</v>
      </c>
      <c r="BA53" s="106">
        <f t="shared" si="5"/>
        <v>0</v>
      </c>
      <c r="BB53" s="106">
        <f t="shared" si="6"/>
        <v>0</v>
      </c>
      <c r="BC53" s="106">
        <f t="shared" si="7"/>
        <v>0</v>
      </c>
      <c r="BD53" s="106">
        <f t="shared" si="8"/>
        <v>0</v>
      </c>
      <c r="BE53" s="106">
        <f t="shared" si="9"/>
        <v>0</v>
      </c>
      <c r="BF53" s="106">
        <f t="shared" si="10"/>
        <v>0</v>
      </c>
      <c r="BG53" s="106">
        <f t="shared" si="11"/>
        <v>0</v>
      </c>
    </row>
    <row r="54" spans="1:59" x14ac:dyDescent="0.2">
      <c r="A54" s="106">
        <f t="shared" si="0"/>
        <v>0</v>
      </c>
      <c r="B54" s="106">
        <f t="shared" ref="B54:AW54" si="18">B18-B17</f>
        <v>0</v>
      </c>
      <c r="C54" s="106">
        <f t="shared" si="18"/>
        <v>0</v>
      </c>
      <c r="D54" s="106">
        <f t="shared" si="18"/>
        <v>0</v>
      </c>
      <c r="E54" s="106">
        <f t="shared" si="18"/>
        <v>0</v>
      </c>
      <c r="F54" s="106">
        <f t="shared" si="18"/>
        <v>0</v>
      </c>
      <c r="G54" s="106">
        <f t="shared" si="18"/>
        <v>0</v>
      </c>
      <c r="H54" s="106">
        <f t="shared" si="18"/>
        <v>0</v>
      </c>
      <c r="I54" s="106">
        <f t="shared" si="18"/>
        <v>0</v>
      </c>
      <c r="J54" s="106">
        <f t="shared" si="18"/>
        <v>0</v>
      </c>
      <c r="K54" s="106">
        <f t="shared" si="18"/>
        <v>0</v>
      </c>
      <c r="L54" s="106">
        <f t="shared" si="18"/>
        <v>0</v>
      </c>
      <c r="M54" s="106">
        <f t="shared" si="18"/>
        <v>0</v>
      </c>
      <c r="N54" s="106">
        <f t="shared" si="18"/>
        <v>0</v>
      </c>
      <c r="O54" s="106">
        <f t="shared" si="18"/>
        <v>0</v>
      </c>
      <c r="P54" s="106">
        <f t="shared" si="18"/>
        <v>0</v>
      </c>
      <c r="Q54" s="106">
        <f t="shared" si="18"/>
        <v>0</v>
      </c>
      <c r="R54" s="106">
        <f t="shared" si="18"/>
        <v>0</v>
      </c>
      <c r="S54" s="106">
        <f t="shared" si="18"/>
        <v>0</v>
      </c>
      <c r="T54" s="106">
        <f t="shared" si="18"/>
        <v>0</v>
      </c>
      <c r="U54" s="106">
        <f t="shared" si="18"/>
        <v>0</v>
      </c>
      <c r="V54" s="106">
        <f t="shared" si="18"/>
        <v>0</v>
      </c>
      <c r="W54" s="106">
        <f t="shared" si="18"/>
        <v>0</v>
      </c>
      <c r="X54" s="106">
        <f t="shared" si="18"/>
        <v>0</v>
      </c>
      <c r="Y54" s="106">
        <f t="shared" si="18"/>
        <v>0</v>
      </c>
      <c r="Z54" s="106">
        <f t="shared" si="18"/>
        <v>0</v>
      </c>
      <c r="AA54" s="106">
        <f t="shared" si="18"/>
        <v>0</v>
      </c>
      <c r="AB54" s="106">
        <f t="shared" si="18"/>
        <v>0</v>
      </c>
      <c r="AC54" s="106">
        <f t="shared" si="18"/>
        <v>0</v>
      </c>
      <c r="AD54" s="106">
        <f t="shared" si="18"/>
        <v>0</v>
      </c>
      <c r="AE54" s="106">
        <f t="shared" si="18"/>
        <v>0</v>
      </c>
      <c r="AF54" s="106">
        <f t="shared" si="18"/>
        <v>0</v>
      </c>
      <c r="AG54" s="106">
        <f t="shared" si="18"/>
        <v>0</v>
      </c>
      <c r="AH54" s="106">
        <f t="shared" si="18"/>
        <v>0</v>
      </c>
      <c r="AI54" s="106">
        <f t="shared" si="18"/>
        <v>0</v>
      </c>
      <c r="AJ54" s="106">
        <f t="shared" si="18"/>
        <v>0</v>
      </c>
      <c r="AK54" s="106">
        <f t="shared" si="18"/>
        <v>0</v>
      </c>
      <c r="AL54" s="127">
        <f t="shared" si="18"/>
        <v>0</v>
      </c>
      <c r="AM54" s="127">
        <f t="shared" si="18"/>
        <v>0</v>
      </c>
      <c r="AN54" s="127">
        <f t="shared" si="18"/>
        <v>0</v>
      </c>
      <c r="AO54" s="127">
        <f t="shared" si="18"/>
        <v>0</v>
      </c>
      <c r="AP54" s="127">
        <f t="shared" si="18"/>
        <v>0</v>
      </c>
      <c r="AQ54" s="127">
        <f t="shared" si="18"/>
        <v>0</v>
      </c>
      <c r="AR54" s="127">
        <f t="shared" si="18"/>
        <v>0</v>
      </c>
      <c r="AS54" s="127">
        <f t="shared" si="18"/>
        <v>0</v>
      </c>
      <c r="AT54" s="127">
        <f t="shared" si="18"/>
        <v>0</v>
      </c>
      <c r="AU54" s="127">
        <f t="shared" si="18"/>
        <v>0</v>
      </c>
      <c r="AV54" s="127">
        <f t="shared" si="18"/>
        <v>0</v>
      </c>
      <c r="AW54" s="127">
        <f t="shared" si="18"/>
        <v>0</v>
      </c>
      <c r="AX54" s="106">
        <f t="shared" si="2"/>
        <v>0</v>
      </c>
      <c r="AY54" s="106">
        <f t="shared" si="3"/>
        <v>0</v>
      </c>
      <c r="AZ54" s="106">
        <f t="shared" si="4"/>
        <v>0</v>
      </c>
      <c r="BA54" s="106">
        <f t="shared" si="5"/>
        <v>0</v>
      </c>
      <c r="BB54" s="106">
        <f t="shared" si="6"/>
        <v>0</v>
      </c>
      <c r="BC54" s="106">
        <f t="shared" si="7"/>
        <v>0</v>
      </c>
      <c r="BD54" s="106">
        <f t="shared" si="8"/>
        <v>0</v>
      </c>
      <c r="BE54" s="106">
        <f t="shared" si="9"/>
        <v>0</v>
      </c>
      <c r="BF54" s="106">
        <f t="shared" si="10"/>
        <v>0</v>
      </c>
      <c r="BG54" s="106">
        <f t="shared" si="11"/>
        <v>0</v>
      </c>
    </row>
    <row r="55" spans="1:59" x14ac:dyDescent="0.2">
      <c r="A55" s="106">
        <f t="shared" si="0"/>
        <v>0</v>
      </c>
      <c r="B55" s="106">
        <f t="shared" ref="B55:AW55" si="19">B19-B18</f>
        <v>0</v>
      </c>
      <c r="C55" s="106">
        <f t="shared" si="19"/>
        <v>0</v>
      </c>
      <c r="D55" s="106">
        <f t="shared" si="19"/>
        <v>0</v>
      </c>
      <c r="E55" s="106">
        <f t="shared" si="19"/>
        <v>0</v>
      </c>
      <c r="F55" s="106">
        <f t="shared" si="19"/>
        <v>0</v>
      </c>
      <c r="G55" s="106">
        <f t="shared" si="19"/>
        <v>0</v>
      </c>
      <c r="H55" s="106">
        <f t="shared" si="19"/>
        <v>0</v>
      </c>
      <c r="I55" s="106">
        <f t="shared" si="19"/>
        <v>0</v>
      </c>
      <c r="J55" s="106">
        <f t="shared" si="19"/>
        <v>0</v>
      </c>
      <c r="K55" s="106">
        <f t="shared" si="19"/>
        <v>0</v>
      </c>
      <c r="L55" s="106">
        <f t="shared" si="19"/>
        <v>0</v>
      </c>
      <c r="M55" s="106">
        <f t="shared" si="19"/>
        <v>0</v>
      </c>
      <c r="N55" s="106">
        <f t="shared" si="19"/>
        <v>0</v>
      </c>
      <c r="O55" s="106">
        <f t="shared" si="19"/>
        <v>0</v>
      </c>
      <c r="P55" s="106">
        <f t="shared" si="19"/>
        <v>0</v>
      </c>
      <c r="Q55" s="106">
        <f t="shared" si="19"/>
        <v>0</v>
      </c>
      <c r="R55" s="106">
        <f t="shared" si="19"/>
        <v>0</v>
      </c>
      <c r="S55" s="106">
        <f t="shared" si="19"/>
        <v>0</v>
      </c>
      <c r="T55" s="106">
        <f t="shared" si="19"/>
        <v>0</v>
      </c>
      <c r="U55" s="106">
        <f t="shared" si="19"/>
        <v>0</v>
      </c>
      <c r="V55" s="106">
        <f t="shared" si="19"/>
        <v>0</v>
      </c>
      <c r="W55" s="106">
        <f t="shared" si="19"/>
        <v>0</v>
      </c>
      <c r="X55" s="106">
        <f t="shared" si="19"/>
        <v>0</v>
      </c>
      <c r="Y55" s="106">
        <f t="shared" si="19"/>
        <v>0</v>
      </c>
      <c r="Z55" s="106">
        <f t="shared" si="19"/>
        <v>0</v>
      </c>
      <c r="AA55" s="106">
        <f t="shared" si="19"/>
        <v>0</v>
      </c>
      <c r="AB55" s="106">
        <f t="shared" si="19"/>
        <v>0</v>
      </c>
      <c r="AC55" s="106">
        <f t="shared" si="19"/>
        <v>0</v>
      </c>
      <c r="AD55" s="106">
        <f t="shared" si="19"/>
        <v>0</v>
      </c>
      <c r="AE55" s="106">
        <f t="shared" si="19"/>
        <v>0</v>
      </c>
      <c r="AF55" s="106">
        <f t="shared" si="19"/>
        <v>0</v>
      </c>
      <c r="AG55" s="106">
        <f t="shared" si="19"/>
        <v>0</v>
      </c>
      <c r="AH55" s="106">
        <f t="shared" si="19"/>
        <v>0</v>
      </c>
      <c r="AI55" s="106">
        <f t="shared" si="19"/>
        <v>0</v>
      </c>
      <c r="AJ55" s="106">
        <f t="shared" si="19"/>
        <v>0</v>
      </c>
      <c r="AK55" s="106">
        <f t="shared" si="19"/>
        <v>0</v>
      </c>
      <c r="AL55" s="127">
        <f t="shared" si="19"/>
        <v>0</v>
      </c>
      <c r="AM55" s="127">
        <f t="shared" si="19"/>
        <v>0</v>
      </c>
      <c r="AN55" s="127">
        <f t="shared" si="19"/>
        <v>0</v>
      </c>
      <c r="AO55" s="127">
        <f t="shared" si="19"/>
        <v>0</v>
      </c>
      <c r="AP55" s="127">
        <f t="shared" si="19"/>
        <v>0</v>
      </c>
      <c r="AQ55" s="127">
        <f t="shared" si="19"/>
        <v>0</v>
      </c>
      <c r="AR55" s="127">
        <f t="shared" si="19"/>
        <v>0</v>
      </c>
      <c r="AS55" s="127">
        <f t="shared" si="19"/>
        <v>0</v>
      </c>
      <c r="AT55" s="127">
        <f t="shared" si="19"/>
        <v>0</v>
      </c>
      <c r="AU55" s="127">
        <f t="shared" si="19"/>
        <v>0</v>
      </c>
      <c r="AV55" s="127">
        <f t="shared" si="19"/>
        <v>0</v>
      </c>
      <c r="AW55" s="127">
        <f t="shared" si="19"/>
        <v>0</v>
      </c>
      <c r="AX55" s="106">
        <f t="shared" si="2"/>
        <v>0</v>
      </c>
      <c r="AY55" s="106">
        <f t="shared" si="3"/>
        <v>0</v>
      </c>
      <c r="AZ55" s="106">
        <f t="shared" si="4"/>
        <v>0</v>
      </c>
      <c r="BA55" s="106">
        <f t="shared" si="5"/>
        <v>0</v>
      </c>
      <c r="BB55" s="106">
        <f t="shared" si="6"/>
        <v>0</v>
      </c>
      <c r="BC55" s="106">
        <f t="shared" si="7"/>
        <v>0</v>
      </c>
      <c r="BD55" s="106">
        <f t="shared" si="8"/>
        <v>0</v>
      </c>
      <c r="BE55" s="106">
        <f t="shared" si="9"/>
        <v>0</v>
      </c>
      <c r="BF55" s="106">
        <f t="shared" si="10"/>
        <v>0</v>
      </c>
      <c r="BG55" s="106">
        <f t="shared" si="11"/>
        <v>0</v>
      </c>
    </row>
    <row r="56" spans="1:59" x14ac:dyDescent="0.2">
      <c r="A56" s="106">
        <f t="shared" si="0"/>
        <v>0</v>
      </c>
      <c r="B56" s="106">
        <f t="shared" ref="B56:AW56" si="20">B20-B19</f>
        <v>0</v>
      </c>
      <c r="C56" s="106">
        <f t="shared" si="20"/>
        <v>0</v>
      </c>
      <c r="D56" s="106">
        <f t="shared" si="20"/>
        <v>0</v>
      </c>
      <c r="E56" s="106">
        <f t="shared" si="20"/>
        <v>0</v>
      </c>
      <c r="F56" s="106">
        <f t="shared" si="20"/>
        <v>0</v>
      </c>
      <c r="G56" s="106">
        <f t="shared" si="20"/>
        <v>0</v>
      </c>
      <c r="H56" s="106">
        <f t="shared" si="20"/>
        <v>0</v>
      </c>
      <c r="I56" s="106">
        <f t="shared" si="20"/>
        <v>0</v>
      </c>
      <c r="J56" s="106">
        <f t="shared" si="20"/>
        <v>0</v>
      </c>
      <c r="K56" s="106">
        <f t="shared" si="20"/>
        <v>0</v>
      </c>
      <c r="L56" s="106">
        <f t="shared" si="20"/>
        <v>0</v>
      </c>
      <c r="M56" s="106">
        <f t="shared" si="20"/>
        <v>0</v>
      </c>
      <c r="N56" s="106">
        <f t="shared" si="20"/>
        <v>0</v>
      </c>
      <c r="O56" s="106">
        <f t="shared" si="20"/>
        <v>0</v>
      </c>
      <c r="P56" s="106">
        <f t="shared" si="20"/>
        <v>0</v>
      </c>
      <c r="Q56" s="106">
        <f t="shared" si="20"/>
        <v>0</v>
      </c>
      <c r="R56" s="106">
        <f t="shared" si="20"/>
        <v>0</v>
      </c>
      <c r="S56" s="106">
        <f t="shared" si="20"/>
        <v>0</v>
      </c>
      <c r="T56" s="106">
        <f t="shared" si="20"/>
        <v>0</v>
      </c>
      <c r="U56" s="106">
        <f t="shared" si="20"/>
        <v>0</v>
      </c>
      <c r="V56" s="106">
        <f t="shared" si="20"/>
        <v>0</v>
      </c>
      <c r="W56" s="106">
        <f t="shared" si="20"/>
        <v>0</v>
      </c>
      <c r="X56" s="106">
        <f t="shared" si="20"/>
        <v>0</v>
      </c>
      <c r="Y56" s="106">
        <f t="shared" si="20"/>
        <v>0</v>
      </c>
      <c r="Z56" s="106">
        <f t="shared" si="20"/>
        <v>0</v>
      </c>
      <c r="AA56" s="106">
        <f t="shared" si="20"/>
        <v>0</v>
      </c>
      <c r="AB56" s="106">
        <f t="shared" si="20"/>
        <v>0</v>
      </c>
      <c r="AC56" s="106">
        <f t="shared" si="20"/>
        <v>0</v>
      </c>
      <c r="AD56" s="106">
        <f t="shared" si="20"/>
        <v>0</v>
      </c>
      <c r="AE56" s="106">
        <f t="shared" si="20"/>
        <v>0</v>
      </c>
      <c r="AF56" s="106">
        <f t="shared" si="20"/>
        <v>0</v>
      </c>
      <c r="AG56" s="106">
        <f t="shared" si="20"/>
        <v>0</v>
      </c>
      <c r="AH56" s="106">
        <f t="shared" si="20"/>
        <v>0</v>
      </c>
      <c r="AI56" s="106">
        <f t="shared" si="20"/>
        <v>0</v>
      </c>
      <c r="AJ56" s="106">
        <f t="shared" si="20"/>
        <v>0</v>
      </c>
      <c r="AK56" s="106">
        <f t="shared" si="20"/>
        <v>0</v>
      </c>
      <c r="AL56" s="127">
        <f t="shared" si="20"/>
        <v>0</v>
      </c>
      <c r="AM56" s="127">
        <f t="shared" si="20"/>
        <v>0</v>
      </c>
      <c r="AN56" s="127">
        <f t="shared" si="20"/>
        <v>0</v>
      </c>
      <c r="AO56" s="127">
        <f t="shared" si="20"/>
        <v>0</v>
      </c>
      <c r="AP56" s="127">
        <f t="shared" si="20"/>
        <v>0</v>
      </c>
      <c r="AQ56" s="127">
        <f t="shared" si="20"/>
        <v>0</v>
      </c>
      <c r="AR56" s="127">
        <f t="shared" si="20"/>
        <v>0</v>
      </c>
      <c r="AS56" s="127">
        <f t="shared" si="20"/>
        <v>0</v>
      </c>
      <c r="AT56" s="127">
        <f t="shared" si="20"/>
        <v>0</v>
      </c>
      <c r="AU56" s="127">
        <f t="shared" si="20"/>
        <v>0</v>
      </c>
      <c r="AV56" s="127">
        <f t="shared" si="20"/>
        <v>0</v>
      </c>
      <c r="AW56" s="127">
        <f t="shared" si="20"/>
        <v>0</v>
      </c>
      <c r="AX56" s="106">
        <f t="shared" si="2"/>
        <v>0</v>
      </c>
      <c r="AY56" s="106">
        <f t="shared" si="3"/>
        <v>0</v>
      </c>
      <c r="AZ56" s="106">
        <f t="shared" si="4"/>
        <v>0</v>
      </c>
      <c r="BA56" s="106">
        <f t="shared" si="5"/>
        <v>0</v>
      </c>
      <c r="BB56" s="106">
        <f t="shared" si="6"/>
        <v>0</v>
      </c>
      <c r="BC56" s="106">
        <f t="shared" si="7"/>
        <v>0</v>
      </c>
      <c r="BD56" s="106">
        <f t="shared" si="8"/>
        <v>0</v>
      </c>
      <c r="BE56" s="106">
        <f t="shared" si="9"/>
        <v>0</v>
      </c>
      <c r="BF56" s="106">
        <f t="shared" si="10"/>
        <v>0</v>
      </c>
      <c r="BG56" s="106">
        <f t="shared" si="11"/>
        <v>0</v>
      </c>
    </row>
    <row r="57" spans="1:59" x14ac:dyDescent="0.2">
      <c r="A57" s="106">
        <f t="shared" si="0"/>
        <v>0</v>
      </c>
      <c r="B57" s="106">
        <f t="shared" ref="B57:AW57" si="21">B21-B20</f>
        <v>0</v>
      </c>
      <c r="C57" s="106">
        <f t="shared" si="21"/>
        <v>0</v>
      </c>
      <c r="D57" s="106">
        <f t="shared" si="21"/>
        <v>0</v>
      </c>
      <c r="E57" s="106">
        <f t="shared" si="21"/>
        <v>0</v>
      </c>
      <c r="F57" s="106">
        <f t="shared" si="21"/>
        <v>0</v>
      </c>
      <c r="G57" s="106">
        <f t="shared" si="21"/>
        <v>0</v>
      </c>
      <c r="H57" s="106">
        <f t="shared" si="21"/>
        <v>0</v>
      </c>
      <c r="I57" s="106">
        <f t="shared" si="21"/>
        <v>0</v>
      </c>
      <c r="J57" s="106">
        <f t="shared" si="21"/>
        <v>0</v>
      </c>
      <c r="K57" s="106">
        <f t="shared" si="21"/>
        <v>0</v>
      </c>
      <c r="L57" s="106">
        <f t="shared" si="21"/>
        <v>0</v>
      </c>
      <c r="M57" s="106">
        <f t="shared" si="21"/>
        <v>0</v>
      </c>
      <c r="N57" s="106">
        <f t="shared" si="21"/>
        <v>0</v>
      </c>
      <c r="O57" s="106">
        <f t="shared" si="21"/>
        <v>0</v>
      </c>
      <c r="P57" s="106">
        <f t="shared" si="21"/>
        <v>0</v>
      </c>
      <c r="Q57" s="106">
        <f t="shared" si="21"/>
        <v>0</v>
      </c>
      <c r="R57" s="106">
        <f t="shared" si="21"/>
        <v>0</v>
      </c>
      <c r="S57" s="106">
        <f t="shared" si="21"/>
        <v>0</v>
      </c>
      <c r="T57" s="106">
        <f t="shared" si="21"/>
        <v>0</v>
      </c>
      <c r="U57" s="106">
        <f t="shared" si="21"/>
        <v>0</v>
      </c>
      <c r="V57" s="106">
        <f t="shared" si="21"/>
        <v>0</v>
      </c>
      <c r="W57" s="106">
        <f t="shared" si="21"/>
        <v>0</v>
      </c>
      <c r="X57" s="106">
        <f t="shared" si="21"/>
        <v>0</v>
      </c>
      <c r="Y57" s="106">
        <f t="shared" si="21"/>
        <v>0</v>
      </c>
      <c r="Z57" s="106">
        <f t="shared" si="21"/>
        <v>0</v>
      </c>
      <c r="AA57" s="106">
        <f t="shared" si="21"/>
        <v>0</v>
      </c>
      <c r="AB57" s="106">
        <f t="shared" si="21"/>
        <v>0</v>
      </c>
      <c r="AC57" s="106">
        <f t="shared" si="21"/>
        <v>0</v>
      </c>
      <c r="AD57" s="106">
        <f t="shared" si="21"/>
        <v>0</v>
      </c>
      <c r="AE57" s="106">
        <f t="shared" si="21"/>
        <v>0</v>
      </c>
      <c r="AF57" s="106">
        <f t="shared" si="21"/>
        <v>0</v>
      </c>
      <c r="AG57" s="106">
        <f t="shared" si="21"/>
        <v>0</v>
      </c>
      <c r="AH57" s="106">
        <f t="shared" si="21"/>
        <v>0</v>
      </c>
      <c r="AI57" s="106">
        <f t="shared" si="21"/>
        <v>0</v>
      </c>
      <c r="AJ57" s="106">
        <f t="shared" si="21"/>
        <v>0</v>
      </c>
      <c r="AK57" s="106">
        <f t="shared" si="21"/>
        <v>0</v>
      </c>
      <c r="AL57" s="127">
        <f t="shared" si="21"/>
        <v>0</v>
      </c>
      <c r="AM57" s="127">
        <f t="shared" si="21"/>
        <v>0</v>
      </c>
      <c r="AN57" s="127">
        <f t="shared" si="21"/>
        <v>0</v>
      </c>
      <c r="AO57" s="127">
        <f t="shared" si="21"/>
        <v>0</v>
      </c>
      <c r="AP57" s="127">
        <f t="shared" si="21"/>
        <v>0</v>
      </c>
      <c r="AQ57" s="127">
        <f t="shared" si="21"/>
        <v>0</v>
      </c>
      <c r="AR57" s="127">
        <f t="shared" si="21"/>
        <v>0</v>
      </c>
      <c r="AS57" s="127">
        <f t="shared" si="21"/>
        <v>0</v>
      </c>
      <c r="AT57" s="127">
        <f t="shared" si="21"/>
        <v>0</v>
      </c>
      <c r="AU57" s="127">
        <f t="shared" si="21"/>
        <v>0</v>
      </c>
      <c r="AV57" s="127">
        <f t="shared" si="21"/>
        <v>0</v>
      </c>
      <c r="AW57" s="127">
        <f t="shared" si="21"/>
        <v>0</v>
      </c>
      <c r="AX57" s="106">
        <f t="shared" si="2"/>
        <v>0</v>
      </c>
      <c r="AY57" s="106">
        <f t="shared" si="3"/>
        <v>0</v>
      </c>
      <c r="AZ57" s="106">
        <f t="shared" si="4"/>
        <v>0</v>
      </c>
      <c r="BA57" s="106">
        <f t="shared" si="5"/>
        <v>0</v>
      </c>
      <c r="BB57" s="106">
        <f t="shared" si="6"/>
        <v>0</v>
      </c>
      <c r="BC57" s="106">
        <f t="shared" si="7"/>
        <v>0</v>
      </c>
      <c r="BD57" s="106">
        <f t="shared" si="8"/>
        <v>0</v>
      </c>
      <c r="BE57" s="106">
        <f t="shared" si="9"/>
        <v>0</v>
      </c>
      <c r="BF57" s="106">
        <f t="shared" si="10"/>
        <v>0</v>
      </c>
      <c r="BG57" s="106">
        <f t="shared" si="11"/>
        <v>0</v>
      </c>
    </row>
    <row r="58" spans="1:59" x14ac:dyDescent="0.2">
      <c r="A58" s="106">
        <f t="shared" si="0"/>
        <v>0</v>
      </c>
      <c r="B58" s="106">
        <f t="shared" ref="B58:AW58" si="22">B22-B21</f>
        <v>0</v>
      </c>
      <c r="C58" s="106">
        <f t="shared" si="22"/>
        <v>0</v>
      </c>
      <c r="D58" s="106">
        <f t="shared" si="22"/>
        <v>0</v>
      </c>
      <c r="E58" s="106">
        <f t="shared" si="22"/>
        <v>0</v>
      </c>
      <c r="F58" s="106">
        <f t="shared" si="22"/>
        <v>0</v>
      </c>
      <c r="G58" s="106">
        <f t="shared" si="22"/>
        <v>0</v>
      </c>
      <c r="H58" s="106">
        <f t="shared" si="22"/>
        <v>0</v>
      </c>
      <c r="I58" s="106">
        <f t="shared" si="22"/>
        <v>0</v>
      </c>
      <c r="J58" s="106">
        <f t="shared" si="22"/>
        <v>0</v>
      </c>
      <c r="K58" s="106">
        <f t="shared" si="22"/>
        <v>0</v>
      </c>
      <c r="L58" s="106">
        <f t="shared" si="22"/>
        <v>0</v>
      </c>
      <c r="M58" s="106">
        <f t="shared" si="22"/>
        <v>0</v>
      </c>
      <c r="N58" s="106">
        <f t="shared" si="22"/>
        <v>0</v>
      </c>
      <c r="O58" s="106">
        <f t="shared" si="22"/>
        <v>0</v>
      </c>
      <c r="P58" s="106">
        <f t="shared" si="22"/>
        <v>0</v>
      </c>
      <c r="Q58" s="106">
        <f t="shared" si="22"/>
        <v>0</v>
      </c>
      <c r="R58" s="106">
        <f t="shared" si="22"/>
        <v>0</v>
      </c>
      <c r="S58" s="106">
        <f t="shared" si="22"/>
        <v>0</v>
      </c>
      <c r="T58" s="106">
        <f t="shared" si="22"/>
        <v>0</v>
      </c>
      <c r="U58" s="106">
        <f t="shared" si="22"/>
        <v>0</v>
      </c>
      <c r="V58" s="106">
        <f t="shared" si="22"/>
        <v>0</v>
      </c>
      <c r="W58" s="106">
        <f t="shared" si="22"/>
        <v>0</v>
      </c>
      <c r="X58" s="106">
        <f t="shared" si="22"/>
        <v>0</v>
      </c>
      <c r="Y58" s="106">
        <f t="shared" si="22"/>
        <v>0</v>
      </c>
      <c r="Z58" s="106">
        <f t="shared" si="22"/>
        <v>0</v>
      </c>
      <c r="AA58" s="106">
        <f t="shared" si="22"/>
        <v>0</v>
      </c>
      <c r="AB58" s="106">
        <f t="shared" si="22"/>
        <v>0</v>
      </c>
      <c r="AC58" s="106">
        <f t="shared" si="22"/>
        <v>0</v>
      </c>
      <c r="AD58" s="106">
        <f t="shared" si="22"/>
        <v>0</v>
      </c>
      <c r="AE58" s="106">
        <f t="shared" si="22"/>
        <v>0</v>
      </c>
      <c r="AF58" s="106">
        <f t="shared" si="22"/>
        <v>0</v>
      </c>
      <c r="AG58" s="106">
        <f t="shared" si="22"/>
        <v>0</v>
      </c>
      <c r="AH58" s="106">
        <f t="shared" si="22"/>
        <v>0</v>
      </c>
      <c r="AI58" s="106">
        <f t="shared" si="22"/>
        <v>0</v>
      </c>
      <c r="AJ58" s="106">
        <f t="shared" si="22"/>
        <v>0</v>
      </c>
      <c r="AK58" s="106">
        <f t="shared" si="22"/>
        <v>0</v>
      </c>
      <c r="AL58" s="127">
        <f t="shared" si="22"/>
        <v>0</v>
      </c>
      <c r="AM58" s="127">
        <f t="shared" si="22"/>
        <v>0</v>
      </c>
      <c r="AN58" s="127">
        <f t="shared" si="22"/>
        <v>0</v>
      </c>
      <c r="AO58" s="127">
        <f t="shared" si="22"/>
        <v>0</v>
      </c>
      <c r="AP58" s="127">
        <f t="shared" si="22"/>
        <v>0</v>
      </c>
      <c r="AQ58" s="127">
        <f t="shared" si="22"/>
        <v>0</v>
      </c>
      <c r="AR58" s="127">
        <f t="shared" si="22"/>
        <v>0</v>
      </c>
      <c r="AS58" s="127">
        <f t="shared" si="22"/>
        <v>0</v>
      </c>
      <c r="AT58" s="127">
        <f t="shared" si="22"/>
        <v>0</v>
      </c>
      <c r="AU58" s="127">
        <f t="shared" si="22"/>
        <v>0</v>
      </c>
      <c r="AV58" s="127">
        <f t="shared" si="22"/>
        <v>0</v>
      </c>
      <c r="AW58" s="127">
        <f t="shared" si="22"/>
        <v>0</v>
      </c>
      <c r="AX58" s="106">
        <f t="shared" si="2"/>
        <v>0</v>
      </c>
      <c r="AY58" s="106">
        <f t="shared" si="3"/>
        <v>0</v>
      </c>
      <c r="AZ58" s="106">
        <f t="shared" si="4"/>
        <v>0</v>
      </c>
      <c r="BA58" s="106">
        <f t="shared" si="5"/>
        <v>0</v>
      </c>
      <c r="BB58" s="106">
        <f t="shared" si="6"/>
        <v>0</v>
      </c>
      <c r="BC58" s="106">
        <f t="shared" si="7"/>
        <v>0</v>
      </c>
      <c r="BD58" s="106">
        <f t="shared" si="8"/>
        <v>0</v>
      </c>
      <c r="BE58" s="106">
        <f t="shared" si="9"/>
        <v>0</v>
      </c>
      <c r="BF58" s="106">
        <f t="shared" si="10"/>
        <v>0</v>
      </c>
      <c r="BG58" s="106">
        <f t="shared" si="11"/>
        <v>0</v>
      </c>
    </row>
    <row r="59" spans="1:59" x14ac:dyDescent="0.2">
      <c r="A59" s="106">
        <f t="shared" si="0"/>
        <v>0</v>
      </c>
      <c r="B59" s="106">
        <f t="shared" ref="B59:AW59" si="23">B23-B22</f>
        <v>0</v>
      </c>
      <c r="C59" s="106">
        <f t="shared" si="23"/>
        <v>0</v>
      </c>
      <c r="D59" s="106">
        <f t="shared" si="23"/>
        <v>0</v>
      </c>
      <c r="E59" s="106">
        <f t="shared" si="23"/>
        <v>0</v>
      </c>
      <c r="F59" s="106">
        <f t="shared" si="23"/>
        <v>0</v>
      </c>
      <c r="G59" s="106">
        <f t="shared" si="23"/>
        <v>0</v>
      </c>
      <c r="H59" s="106">
        <f t="shared" si="23"/>
        <v>0</v>
      </c>
      <c r="I59" s="106">
        <f t="shared" si="23"/>
        <v>0</v>
      </c>
      <c r="J59" s="106">
        <f t="shared" si="23"/>
        <v>0</v>
      </c>
      <c r="K59" s="106">
        <f t="shared" si="23"/>
        <v>0</v>
      </c>
      <c r="L59" s="106">
        <f t="shared" si="23"/>
        <v>0</v>
      </c>
      <c r="M59" s="106">
        <f t="shared" si="23"/>
        <v>0</v>
      </c>
      <c r="N59" s="106">
        <f t="shared" si="23"/>
        <v>0</v>
      </c>
      <c r="O59" s="106">
        <f t="shared" si="23"/>
        <v>0</v>
      </c>
      <c r="P59" s="106">
        <f t="shared" si="23"/>
        <v>0</v>
      </c>
      <c r="Q59" s="106">
        <f t="shared" si="23"/>
        <v>0</v>
      </c>
      <c r="R59" s="106">
        <f t="shared" si="23"/>
        <v>0</v>
      </c>
      <c r="S59" s="106">
        <f t="shared" si="23"/>
        <v>0</v>
      </c>
      <c r="T59" s="106">
        <f t="shared" si="23"/>
        <v>0</v>
      </c>
      <c r="U59" s="106">
        <f t="shared" si="23"/>
        <v>0</v>
      </c>
      <c r="V59" s="106">
        <f t="shared" si="23"/>
        <v>0</v>
      </c>
      <c r="W59" s="106">
        <f t="shared" si="23"/>
        <v>0</v>
      </c>
      <c r="X59" s="106">
        <f t="shared" si="23"/>
        <v>0</v>
      </c>
      <c r="Y59" s="106">
        <f t="shared" si="23"/>
        <v>0</v>
      </c>
      <c r="Z59" s="106">
        <f t="shared" si="23"/>
        <v>0</v>
      </c>
      <c r="AA59" s="106">
        <f t="shared" si="23"/>
        <v>0</v>
      </c>
      <c r="AB59" s="106">
        <f t="shared" si="23"/>
        <v>0</v>
      </c>
      <c r="AC59" s="106">
        <f t="shared" si="23"/>
        <v>0</v>
      </c>
      <c r="AD59" s="106">
        <f t="shared" si="23"/>
        <v>0</v>
      </c>
      <c r="AE59" s="106">
        <f t="shared" si="23"/>
        <v>0</v>
      </c>
      <c r="AF59" s="106">
        <f t="shared" si="23"/>
        <v>0</v>
      </c>
      <c r="AG59" s="106">
        <f t="shared" si="23"/>
        <v>0</v>
      </c>
      <c r="AH59" s="106">
        <f t="shared" si="23"/>
        <v>0</v>
      </c>
      <c r="AI59" s="106">
        <f t="shared" si="23"/>
        <v>0</v>
      </c>
      <c r="AJ59" s="106">
        <f t="shared" si="23"/>
        <v>0</v>
      </c>
      <c r="AK59" s="106">
        <f t="shared" si="23"/>
        <v>0</v>
      </c>
      <c r="AL59" s="127">
        <f t="shared" si="23"/>
        <v>0</v>
      </c>
      <c r="AM59" s="127">
        <f t="shared" si="23"/>
        <v>0</v>
      </c>
      <c r="AN59" s="127">
        <f t="shared" si="23"/>
        <v>0</v>
      </c>
      <c r="AO59" s="127">
        <f t="shared" si="23"/>
        <v>0</v>
      </c>
      <c r="AP59" s="127">
        <f t="shared" si="23"/>
        <v>0</v>
      </c>
      <c r="AQ59" s="127">
        <f t="shared" si="23"/>
        <v>0</v>
      </c>
      <c r="AR59" s="127">
        <f t="shared" si="23"/>
        <v>0</v>
      </c>
      <c r="AS59" s="127">
        <f t="shared" si="23"/>
        <v>0</v>
      </c>
      <c r="AT59" s="127">
        <f t="shared" si="23"/>
        <v>0</v>
      </c>
      <c r="AU59" s="127">
        <f t="shared" si="23"/>
        <v>0</v>
      </c>
      <c r="AV59" s="127">
        <f t="shared" si="23"/>
        <v>0</v>
      </c>
      <c r="AW59" s="127">
        <f t="shared" si="23"/>
        <v>0</v>
      </c>
      <c r="AX59" s="106">
        <f t="shared" si="2"/>
        <v>0</v>
      </c>
      <c r="AY59" s="106">
        <f t="shared" si="3"/>
        <v>0</v>
      </c>
      <c r="AZ59" s="106">
        <f t="shared" si="4"/>
        <v>0</v>
      </c>
      <c r="BA59" s="106">
        <f t="shared" si="5"/>
        <v>0</v>
      </c>
      <c r="BB59" s="106">
        <f t="shared" si="6"/>
        <v>0</v>
      </c>
      <c r="BC59" s="106">
        <f t="shared" si="7"/>
        <v>0</v>
      </c>
      <c r="BD59" s="106">
        <f t="shared" si="8"/>
        <v>0</v>
      </c>
      <c r="BE59" s="106">
        <f t="shared" si="9"/>
        <v>0</v>
      </c>
      <c r="BF59" s="106">
        <f t="shared" si="10"/>
        <v>0</v>
      </c>
      <c r="BG59" s="106">
        <f t="shared" si="11"/>
        <v>0</v>
      </c>
    </row>
    <row r="60" spans="1:59" x14ac:dyDescent="0.2">
      <c r="A60" s="106">
        <f t="shared" si="0"/>
        <v>0</v>
      </c>
      <c r="B60" s="106">
        <f t="shared" ref="B60:AW60" si="24">B24-B23</f>
        <v>0</v>
      </c>
      <c r="C60" s="106">
        <f t="shared" si="24"/>
        <v>0</v>
      </c>
      <c r="D60" s="106">
        <f t="shared" si="24"/>
        <v>0</v>
      </c>
      <c r="E60" s="106">
        <f t="shared" si="24"/>
        <v>0</v>
      </c>
      <c r="F60" s="106">
        <f t="shared" si="24"/>
        <v>0</v>
      </c>
      <c r="G60" s="106">
        <f t="shared" si="24"/>
        <v>0</v>
      </c>
      <c r="H60" s="106">
        <f t="shared" si="24"/>
        <v>0</v>
      </c>
      <c r="I60" s="106">
        <f t="shared" si="24"/>
        <v>0</v>
      </c>
      <c r="J60" s="106">
        <f t="shared" si="24"/>
        <v>0</v>
      </c>
      <c r="K60" s="106">
        <f t="shared" si="24"/>
        <v>0</v>
      </c>
      <c r="L60" s="106">
        <f t="shared" si="24"/>
        <v>0</v>
      </c>
      <c r="M60" s="106">
        <f t="shared" si="24"/>
        <v>0</v>
      </c>
      <c r="N60" s="106">
        <f t="shared" si="24"/>
        <v>0</v>
      </c>
      <c r="O60" s="106">
        <f t="shared" si="24"/>
        <v>0</v>
      </c>
      <c r="P60" s="106">
        <f t="shared" si="24"/>
        <v>0</v>
      </c>
      <c r="Q60" s="106">
        <f t="shared" si="24"/>
        <v>0</v>
      </c>
      <c r="R60" s="106">
        <f t="shared" si="24"/>
        <v>0</v>
      </c>
      <c r="S60" s="106">
        <f t="shared" si="24"/>
        <v>0</v>
      </c>
      <c r="T60" s="106">
        <f t="shared" si="24"/>
        <v>0</v>
      </c>
      <c r="U60" s="106">
        <f t="shared" si="24"/>
        <v>0</v>
      </c>
      <c r="V60" s="106">
        <f t="shared" si="24"/>
        <v>0</v>
      </c>
      <c r="W60" s="106">
        <f t="shared" si="24"/>
        <v>0</v>
      </c>
      <c r="X60" s="106">
        <f t="shared" si="24"/>
        <v>0</v>
      </c>
      <c r="Y60" s="106">
        <f t="shared" si="24"/>
        <v>0</v>
      </c>
      <c r="Z60" s="106">
        <f t="shared" si="24"/>
        <v>0</v>
      </c>
      <c r="AA60" s="106">
        <f t="shared" si="24"/>
        <v>0</v>
      </c>
      <c r="AB60" s="106">
        <f t="shared" si="24"/>
        <v>0</v>
      </c>
      <c r="AC60" s="106">
        <f t="shared" si="24"/>
        <v>0</v>
      </c>
      <c r="AD60" s="106">
        <f t="shared" si="24"/>
        <v>0</v>
      </c>
      <c r="AE60" s="106">
        <f t="shared" si="24"/>
        <v>0</v>
      </c>
      <c r="AF60" s="106">
        <f t="shared" si="24"/>
        <v>0</v>
      </c>
      <c r="AG60" s="106">
        <f t="shared" si="24"/>
        <v>0</v>
      </c>
      <c r="AH60" s="106">
        <f t="shared" si="24"/>
        <v>0</v>
      </c>
      <c r="AI60" s="106">
        <f t="shared" si="24"/>
        <v>0</v>
      </c>
      <c r="AJ60" s="106">
        <f t="shared" si="24"/>
        <v>0</v>
      </c>
      <c r="AK60" s="106">
        <f t="shared" si="24"/>
        <v>0</v>
      </c>
      <c r="AL60" s="127">
        <f t="shared" si="24"/>
        <v>0</v>
      </c>
      <c r="AM60" s="127">
        <f t="shared" si="24"/>
        <v>0</v>
      </c>
      <c r="AN60" s="127">
        <f t="shared" si="24"/>
        <v>0</v>
      </c>
      <c r="AO60" s="127">
        <f t="shared" si="24"/>
        <v>0</v>
      </c>
      <c r="AP60" s="127">
        <f t="shared" si="24"/>
        <v>0</v>
      </c>
      <c r="AQ60" s="127">
        <f t="shared" si="24"/>
        <v>0</v>
      </c>
      <c r="AR60" s="127">
        <f t="shared" si="24"/>
        <v>0</v>
      </c>
      <c r="AS60" s="127">
        <f t="shared" si="24"/>
        <v>0</v>
      </c>
      <c r="AT60" s="127">
        <f t="shared" si="24"/>
        <v>0</v>
      </c>
      <c r="AU60" s="127">
        <f t="shared" si="24"/>
        <v>0</v>
      </c>
      <c r="AV60" s="127">
        <f t="shared" si="24"/>
        <v>0</v>
      </c>
      <c r="AW60" s="127">
        <f t="shared" si="24"/>
        <v>0</v>
      </c>
      <c r="AX60" s="106">
        <f t="shared" si="2"/>
        <v>0</v>
      </c>
      <c r="AY60" s="106">
        <f t="shared" si="3"/>
        <v>0</v>
      </c>
      <c r="AZ60" s="106">
        <f t="shared" si="4"/>
        <v>0</v>
      </c>
      <c r="BA60" s="106">
        <f t="shared" si="5"/>
        <v>0</v>
      </c>
      <c r="BB60" s="106">
        <f t="shared" si="6"/>
        <v>0</v>
      </c>
      <c r="BC60" s="106">
        <f t="shared" si="7"/>
        <v>0</v>
      </c>
      <c r="BD60" s="106">
        <f t="shared" si="8"/>
        <v>0</v>
      </c>
      <c r="BE60" s="106">
        <f t="shared" si="9"/>
        <v>0</v>
      </c>
      <c r="BF60" s="106">
        <f t="shared" si="10"/>
        <v>0</v>
      </c>
      <c r="BG60" s="106">
        <f t="shared" si="11"/>
        <v>0</v>
      </c>
    </row>
    <row r="61" spans="1:59" x14ac:dyDescent="0.2">
      <c r="A61" s="106">
        <f t="shared" si="0"/>
        <v>0</v>
      </c>
      <c r="B61" s="106">
        <f t="shared" ref="B61:AW61" si="25">B25-B24</f>
        <v>0</v>
      </c>
      <c r="C61" s="106">
        <f t="shared" si="25"/>
        <v>0</v>
      </c>
      <c r="D61" s="106">
        <f t="shared" si="25"/>
        <v>0</v>
      </c>
      <c r="E61" s="106">
        <f t="shared" si="25"/>
        <v>0</v>
      </c>
      <c r="F61" s="106">
        <f t="shared" si="25"/>
        <v>0</v>
      </c>
      <c r="G61" s="106">
        <f t="shared" si="25"/>
        <v>0</v>
      </c>
      <c r="H61" s="106">
        <f t="shared" si="25"/>
        <v>0</v>
      </c>
      <c r="I61" s="106">
        <f t="shared" si="25"/>
        <v>0</v>
      </c>
      <c r="J61" s="106">
        <f t="shared" si="25"/>
        <v>0</v>
      </c>
      <c r="K61" s="106">
        <f t="shared" si="25"/>
        <v>0</v>
      </c>
      <c r="L61" s="106">
        <f t="shared" si="25"/>
        <v>0</v>
      </c>
      <c r="M61" s="106">
        <f t="shared" si="25"/>
        <v>0</v>
      </c>
      <c r="N61" s="106">
        <f t="shared" si="25"/>
        <v>0</v>
      </c>
      <c r="O61" s="106">
        <f t="shared" si="25"/>
        <v>0</v>
      </c>
      <c r="P61" s="106">
        <f t="shared" si="25"/>
        <v>0</v>
      </c>
      <c r="Q61" s="106">
        <f t="shared" si="25"/>
        <v>0</v>
      </c>
      <c r="R61" s="106">
        <f t="shared" si="25"/>
        <v>0</v>
      </c>
      <c r="S61" s="106">
        <f t="shared" si="25"/>
        <v>0</v>
      </c>
      <c r="T61" s="106">
        <f t="shared" si="25"/>
        <v>0</v>
      </c>
      <c r="U61" s="106">
        <f t="shared" si="25"/>
        <v>0</v>
      </c>
      <c r="V61" s="106">
        <f t="shared" si="25"/>
        <v>0</v>
      </c>
      <c r="W61" s="106">
        <f t="shared" si="25"/>
        <v>0</v>
      </c>
      <c r="X61" s="106">
        <f t="shared" si="25"/>
        <v>0</v>
      </c>
      <c r="Y61" s="106">
        <f t="shared" si="25"/>
        <v>0</v>
      </c>
      <c r="Z61" s="106">
        <f t="shared" si="25"/>
        <v>0</v>
      </c>
      <c r="AA61" s="106">
        <f t="shared" si="25"/>
        <v>0</v>
      </c>
      <c r="AB61" s="106">
        <f t="shared" si="25"/>
        <v>0</v>
      </c>
      <c r="AC61" s="106">
        <f t="shared" si="25"/>
        <v>0</v>
      </c>
      <c r="AD61" s="106">
        <f t="shared" si="25"/>
        <v>0</v>
      </c>
      <c r="AE61" s="106">
        <f t="shared" si="25"/>
        <v>0</v>
      </c>
      <c r="AF61" s="106">
        <f t="shared" si="25"/>
        <v>0</v>
      </c>
      <c r="AG61" s="106">
        <f t="shared" si="25"/>
        <v>0</v>
      </c>
      <c r="AH61" s="106">
        <f t="shared" si="25"/>
        <v>0</v>
      </c>
      <c r="AI61" s="106">
        <f t="shared" si="25"/>
        <v>0</v>
      </c>
      <c r="AJ61" s="106">
        <f t="shared" si="25"/>
        <v>0</v>
      </c>
      <c r="AK61" s="106">
        <f t="shared" si="25"/>
        <v>0</v>
      </c>
      <c r="AL61" s="127">
        <f t="shared" si="25"/>
        <v>0</v>
      </c>
      <c r="AM61" s="127">
        <f t="shared" si="25"/>
        <v>0</v>
      </c>
      <c r="AN61" s="127">
        <f t="shared" si="25"/>
        <v>0</v>
      </c>
      <c r="AO61" s="127">
        <f t="shared" si="25"/>
        <v>0</v>
      </c>
      <c r="AP61" s="127">
        <f t="shared" si="25"/>
        <v>0</v>
      </c>
      <c r="AQ61" s="127">
        <f t="shared" si="25"/>
        <v>0</v>
      </c>
      <c r="AR61" s="127">
        <f t="shared" si="25"/>
        <v>0</v>
      </c>
      <c r="AS61" s="127">
        <f t="shared" si="25"/>
        <v>0</v>
      </c>
      <c r="AT61" s="127">
        <f t="shared" si="25"/>
        <v>0</v>
      </c>
      <c r="AU61" s="127">
        <f t="shared" si="25"/>
        <v>0</v>
      </c>
      <c r="AV61" s="127">
        <f t="shared" si="25"/>
        <v>0</v>
      </c>
      <c r="AW61" s="127">
        <f t="shared" si="25"/>
        <v>0</v>
      </c>
      <c r="AX61" s="106">
        <f t="shared" si="2"/>
        <v>0</v>
      </c>
      <c r="AY61" s="106">
        <f t="shared" si="3"/>
        <v>0</v>
      </c>
      <c r="AZ61" s="106">
        <f t="shared" si="4"/>
        <v>0</v>
      </c>
      <c r="BA61" s="106">
        <f t="shared" si="5"/>
        <v>0</v>
      </c>
      <c r="BB61" s="106">
        <f t="shared" si="6"/>
        <v>0</v>
      </c>
      <c r="BC61" s="106">
        <f t="shared" si="7"/>
        <v>0</v>
      </c>
      <c r="BD61" s="106">
        <f t="shared" si="8"/>
        <v>0</v>
      </c>
      <c r="BE61" s="106">
        <f t="shared" si="9"/>
        <v>0</v>
      </c>
      <c r="BF61" s="106">
        <f t="shared" si="10"/>
        <v>0</v>
      </c>
      <c r="BG61" s="106">
        <f t="shared" si="11"/>
        <v>0</v>
      </c>
    </row>
    <row r="62" spans="1:59" x14ac:dyDescent="0.2">
      <c r="A62" s="106">
        <f t="shared" si="0"/>
        <v>0</v>
      </c>
      <c r="B62" s="106">
        <f t="shared" ref="B62:AW62" si="26">B26-B25</f>
        <v>0</v>
      </c>
      <c r="C62" s="106">
        <f t="shared" si="26"/>
        <v>0</v>
      </c>
      <c r="D62" s="106">
        <f t="shared" si="26"/>
        <v>0</v>
      </c>
      <c r="E62" s="106">
        <f t="shared" si="26"/>
        <v>0</v>
      </c>
      <c r="F62" s="106">
        <f t="shared" si="26"/>
        <v>0</v>
      </c>
      <c r="G62" s="106">
        <f t="shared" si="26"/>
        <v>0</v>
      </c>
      <c r="H62" s="106">
        <f t="shared" si="26"/>
        <v>0</v>
      </c>
      <c r="I62" s="106">
        <f t="shared" si="26"/>
        <v>0</v>
      </c>
      <c r="J62" s="106">
        <f t="shared" si="26"/>
        <v>0</v>
      </c>
      <c r="K62" s="106">
        <f t="shared" si="26"/>
        <v>0</v>
      </c>
      <c r="L62" s="106">
        <f t="shared" si="26"/>
        <v>0</v>
      </c>
      <c r="M62" s="106">
        <f t="shared" si="26"/>
        <v>0</v>
      </c>
      <c r="N62" s="106">
        <f t="shared" si="26"/>
        <v>0</v>
      </c>
      <c r="O62" s="106">
        <f t="shared" si="26"/>
        <v>0</v>
      </c>
      <c r="P62" s="106">
        <f t="shared" si="26"/>
        <v>0</v>
      </c>
      <c r="Q62" s="106">
        <f t="shared" si="26"/>
        <v>0</v>
      </c>
      <c r="R62" s="106">
        <f t="shared" si="26"/>
        <v>0</v>
      </c>
      <c r="S62" s="106">
        <f t="shared" si="26"/>
        <v>0</v>
      </c>
      <c r="T62" s="106">
        <f t="shared" si="26"/>
        <v>0</v>
      </c>
      <c r="U62" s="106">
        <f t="shared" si="26"/>
        <v>0</v>
      </c>
      <c r="V62" s="106">
        <f t="shared" si="26"/>
        <v>0</v>
      </c>
      <c r="W62" s="106">
        <f t="shared" si="26"/>
        <v>0</v>
      </c>
      <c r="X62" s="106">
        <f t="shared" si="26"/>
        <v>0</v>
      </c>
      <c r="Y62" s="106">
        <f t="shared" si="26"/>
        <v>0</v>
      </c>
      <c r="Z62" s="106">
        <f t="shared" si="26"/>
        <v>0</v>
      </c>
      <c r="AA62" s="106">
        <f t="shared" si="26"/>
        <v>0</v>
      </c>
      <c r="AB62" s="106">
        <f t="shared" si="26"/>
        <v>0</v>
      </c>
      <c r="AC62" s="106">
        <f t="shared" si="26"/>
        <v>0</v>
      </c>
      <c r="AD62" s="106">
        <f t="shared" si="26"/>
        <v>0</v>
      </c>
      <c r="AE62" s="106">
        <f t="shared" si="26"/>
        <v>0</v>
      </c>
      <c r="AF62" s="106">
        <f t="shared" si="26"/>
        <v>0</v>
      </c>
      <c r="AG62" s="106">
        <f t="shared" si="26"/>
        <v>0</v>
      </c>
      <c r="AH62" s="106">
        <f t="shared" si="26"/>
        <v>0</v>
      </c>
      <c r="AI62" s="106">
        <f t="shared" si="26"/>
        <v>0</v>
      </c>
      <c r="AJ62" s="106">
        <f t="shared" si="26"/>
        <v>0</v>
      </c>
      <c r="AK62" s="106">
        <f t="shared" si="26"/>
        <v>0</v>
      </c>
      <c r="AL62" s="127">
        <f t="shared" si="26"/>
        <v>0</v>
      </c>
      <c r="AM62" s="127">
        <f t="shared" si="26"/>
        <v>0</v>
      </c>
      <c r="AN62" s="127">
        <f t="shared" si="26"/>
        <v>0</v>
      </c>
      <c r="AO62" s="127">
        <f t="shared" si="26"/>
        <v>0</v>
      </c>
      <c r="AP62" s="127">
        <f t="shared" si="26"/>
        <v>0</v>
      </c>
      <c r="AQ62" s="127">
        <f t="shared" si="26"/>
        <v>0</v>
      </c>
      <c r="AR62" s="127">
        <f t="shared" si="26"/>
        <v>0</v>
      </c>
      <c r="AS62" s="127">
        <f t="shared" si="26"/>
        <v>0</v>
      </c>
      <c r="AT62" s="127">
        <f t="shared" si="26"/>
        <v>0</v>
      </c>
      <c r="AU62" s="127">
        <f t="shared" si="26"/>
        <v>0</v>
      </c>
      <c r="AV62" s="127">
        <f t="shared" si="26"/>
        <v>0</v>
      </c>
      <c r="AW62" s="127">
        <f t="shared" si="26"/>
        <v>0</v>
      </c>
      <c r="AX62" s="106">
        <f t="shared" si="2"/>
        <v>0</v>
      </c>
      <c r="AY62" s="106">
        <f t="shared" si="3"/>
        <v>0</v>
      </c>
      <c r="AZ62" s="106">
        <f t="shared" si="4"/>
        <v>0</v>
      </c>
      <c r="BA62" s="106">
        <f t="shared" si="5"/>
        <v>0</v>
      </c>
      <c r="BB62" s="106">
        <f t="shared" si="6"/>
        <v>0</v>
      </c>
      <c r="BC62" s="106">
        <f t="shared" si="7"/>
        <v>0</v>
      </c>
      <c r="BD62" s="106">
        <f t="shared" si="8"/>
        <v>0</v>
      </c>
      <c r="BE62" s="106">
        <f t="shared" si="9"/>
        <v>0</v>
      </c>
      <c r="BF62" s="106">
        <f t="shared" si="10"/>
        <v>0</v>
      </c>
      <c r="BG62" s="106">
        <f t="shared" si="11"/>
        <v>0</v>
      </c>
    </row>
    <row r="63" spans="1:59" x14ac:dyDescent="0.2">
      <c r="A63" s="106">
        <f t="shared" si="0"/>
        <v>0</v>
      </c>
      <c r="B63" s="106">
        <f t="shared" ref="B63:AW63" si="27">B27-B26</f>
        <v>0</v>
      </c>
      <c r="C63" s="106">
        <f t="shared" si="27"/>
        <v>0</v>
      </c>
      <c r="D63" s="106">
        <f t="shared" si="27"/>
        <v>0</v>
      </c>
      <c r="E63" s="106">
        <f t="shared" si="27"/>
        <v>0</v>
      </c>
      <c r="F63" s="106">
        <f t="shared" si="27"/>
        <v>0</v>
      </c>
      <c r="G63" s="106">
        <f t="shared" si="27"/>
        <v>0</v>
      </c>
      <c r="H63" s="106">
        <f t="shared" si="27"/>
        <v>0</v>
      </c>
      <c r="I63" s="106">
        <f t="shared" si="27"/>
        <v>0</v>
      </c>
      <c r="J63" s="106">
        <f t="shared" si="27"/>
        <v>0</v>
      </c>
      <c r="K63" s="106">
        <f t="shared" si="27"/>
        <v>0</v>
      </c>
      <c r="L63" s="106">
        <f t="shared" si="27"/>
        <v>0</v>
      </c>
      <c r="M63" s="106">
        <f t="shared" si="27"/>
        <v>0</v>
      </c>
      <c r="N63" s="106">
        <f t="shared" si="27"/>
        <v>0</v>
      </c>
      <c r="O63" s="106">
        <f t="shared" si="27"/>
        <v>0</v>
      </c>
      <c r="P63" s="106">
        <f t="shared" si="27"/>
        <v>0</v>
      </c>
      <c r="Q63" s="106">
        <f t="shared" si="27"/>
        <v>0</v>
      </c>
      <c r="R63" s="106">
        <f t="shared" si="27"/>
        <v>0</v>
      </c>
      <c r="S63" s="106">
        <f t="shared" si="27"/>
        <v>0</v>
      </c>
      <c r="T63" s="106">
        <f t="shared" si="27"/>
        <v>0</v>
      </c>
      <c r="U63" s="106">
        <f t="shared" si="27"/>
        <v>0</v>
      </c>
      <c r="V63" s="106">
        <f t="shared" si="27"/>
        <v>0</v>
      </c>
      <c r="W63" s="106">
        <f t="shared" si="27"/>
        <v>0</v>
      </c>
      <c r="X63" s="106">
        <f t="shared" si="27"/>
        <v>0</v>
      </c>
      <c r="Y63" s="106">
        <f t="shared" si="27"/>
        <v>0</v>
      </c>
      <c r="Z63" s="106">
        <f t="shared" si="27"/>
        <v>0</v>
      </c>
      <c r="AA63" s="106">
        <f t="shared" si="27"/>
        <v>0</v>
      </c>
      <c r="AB63" s="106">
        <f t="shared" si="27"/>
        <v>0</v>
      </c>
      <c r="AC63" s="106">
        <f t="shared" si="27"/>
        <v>0</v>
      </c>
      <c r="AD63" s="106">
        <f t="shared" si="27"/>
        <v>0</v>
      </c>
      <c r="AE63" s="106">
        <f t="shared" si="27"/>
        <v>0</v>
      </c>
      <c r="AF63" s="106">
        <f t="shared" si="27"/>
        <v>0</v>
      </c>
      <c r="AG63" s="106">
        <f t="shared" si="27"/>
        <v>0</v>
      </c>
      <c r="AH63" s="106">
        <f t="shared" si="27"/>
        <v>0</v>
      </c>
      <c r="AI63" s="106">
        <f t="shared" si="27"/>
        <v>0</v>
      </c>
      <c r="AJ63" s="106">
        <f t="shared" si="27"/>
        <v>0</v>
      </c>
      <c r="AK63" s="106">
        <f t="shared" si="27"/>
        <v>0</v>
      </c>
      <c r="AL63" s="127">
        <f t="shared" si="27"/>
        <v>0</v>
      </c>
      <c r="AM63" s="127">
        <f t="shared" si="27"/>
        <v>0</v>
      </c>
      <c r="AN63" s="127">
        <f t="shared" si="27"/>
        <v>0</v>
      </c>
      <c r="AO63" s="127">
        <f t="shared" si="27"/>
        <v>0</v>
      </c>
      <c r="AP63" s="127">
        <f t="shared" si="27"/>
        <v>0</v>
      </c>
      <c r="AQ63" s="127">
        <f t="shared" si="27"/>
        <v>0</v>
      </c>
      <c r="AR63" s="127">
        <f t="shared" si="27"/>
        <v>0</v>
      </c>
      <c r="AS63" s="127">
        <f t="shared" si="27"/>
        <v>0</v>
      </c>
      <c r="AT63" s="127">
        <f t="shared" si="27"/>
        <v>0</v>
      </c>
      <c r="AU63" s="127">
        <f t="shared" si="27"/>
        <v>0</v>
      </c>
      <c r="AV63" s="127">
        <f t="shared" si="27"/>
        <v>0</v>
      </c>
      <c r="AW63" s="127">
        <f t="shared" si="27"/>
        <v>0</v>
      </c>
      <c r="AX63" s="106">
        <f t="shared" si="2"/>
        <v>0</v>
      </c>
      <c r="AY63" s="106">
        <f t="shared" si="3"/>
        <v>0</v>
      </c>
      <c r="AZ63" s="106">
        <f t="shared" si="4"/>
        <v>0</v>
      </c>
      <c r="BA63" s="106">
        <f t="shared" si="5"/>
        <v>0</v>
      </c>
      <c r="BB63" s="106">
        <f t="shared" si="6"/>
        <v>0</v>
      </c>
      <c r="BC63" s="106">
        <f t="shared" si="7"/>
        <v>0</v>
      </c>
      <c r="BD63" s="106">
        <f t="shared" si="8"/>
        <v>0</v>
      </c>
      <c r="BE63" s="106">
        <f t="shared" si="9"/>
        <v>0</v>
      </c>
      <c r="BF63" s="106">
        <f t="shared" si="10"/>
        <v>0</v>
      </c>
      <c r="BG63" s="106">
        <f t="shared" si="11"/>
        <v>0</v>
      </c>
    </row>
    <row r="64" spans="1:59" x14ac:dyDescent="0.2">
      <c r="A64" s="106">
        <f t="shared" si="0"/>
        <v>0</v>
      </c>
      <c r="B64" s="106">
        <f t="shared" ref="B64:AW64" si="28">B28-B27</f>
        <v>0</v>
      </c>
      <c r="C64" s="106">
        <f t="shared" si="28"/>
        <v>0</v>
      </c>
      <c r="D64" s="106">
        <f t="shared" si="28"/>
        <v>0</v>
      </c>
      <c r="E64" s="106">
        <f t="shared" si="28"/>
        <v>0</v>
      </c>
      <c r="F64" s="106">
        <f t="shared" si="28"/>
        <v>0</v>
      </c>
      <c r="G64" s="106">
        <f t="shared" si="28"/>
        <v>0</v>
      </c>
      <c r="H64" s="106">
        <f t="shared" si="28"/>
        <v>0</v>
      </c>
      <c r="I64" s="106">
        <f t="shared" si="28"/>
        <v>0</v>
      </c>
      <c r="J64" s="106">
        <f t="shared" si="28"/>
        <v>0</v>
      </c>
      <c r="K64" s="106">
        <f t="shared" si="28"/>
        <v>0</v>
      </c>
      <c r="L64" s="106">
        <f t="shared" si="28"/>
        <v>0</v>
      </c>
      <c r="M64" s="106">
        <f t="shared" si="28"/>
        <v>0</v>
      </c>
      <c r="N64" s="106">
        <f t="shared" si="28"/>
        <v>0</v>
      </c>
      <c r="O64" s="106">
        <f t="shared" si="28"/>
        <v>0</v>
      </c>
      <c r="P64" s="106">
        <f t="shared" si="28"/>
        <v>0</v>
      </c>
      <c r="Q64" s="106">
        <f t="shared" si="28"/>
        <v>0</v>
      </c>
      <c r="R64" s="106">
        <f t="shared" si="28"/>
        <v>0</v>
      </c>
      <c r="S64" s="106">
        <f t="shared" si="28"/>
        <v>0</v>
      </c>
      <c r="T64" s="106">
        <f t="shared" si="28"/>
        <v>0</v>
      </c>
      <c r="U64" s="106">
        <f t="shared" si="28"/>
        <v>0</v>
      </c>
      <c r="V64" s="106">
        <f t="shared" si="28"/>
        <v>0</v>
      </c>
      <c r="W64" s="106">
        <f t="shared" si="28"/>
        <v>0</v>
      </c>
      <c r="X64" s="106">
        <f t="shared" si="28"/>
        <v>0</v>
      </c>
      <c r="Y64" s="106">
        <f t="shared" si="28"/>
        <v>0</v>
      </c>
      <c r="Z64" s="106">
        <f t="shared" si="28"/>
        <v>0</v>
      </c>
      <c r="AA64" s="106">
        <f t="shared" si="28"/>
        <v>0</v>
      </c>
      <c r="AB64" s="106">
        <f t="shared" si="28"/>
        <v>0</v>
      </c>
      <c r="AC64" s="106">
        <f t="shared" si="28"/>
        <v>0</v>
      </c>
      <c r="AD64" s="106">
        <f t="shared" si="28"/>
        <v>0</v>
      </c>
      <c r="AE64" s="106">
        <f t="shared" si="28"/>
        <v>0</v>
      </c>
      <c r="AF64" s="106">
        <f t="shared" si="28"/>
        <v>0</v>
      </c>
      <c r="AG64" s="106">
        <f t="shared" si="28"/>
        <v>0</v>
      </c>
      <c r="AH64" s="106">
        <f t="shared" si="28"/>
        <v>0</v>
      </c>
      <c r="AI64" s="106">
        <f t="shared" si="28"/>
        <v>0</v>
      </c>
      <c r="AJ64" s="106">
        <f t="shared" si="28"/>
        <v>0</v>
      </c>
      <c r="AK64" s="106">
        <f t="shared" si="28"/>
        <v>0</v>
      </c>
      <c r="AL64" s="127">
        <f t="shared" si="28"/>
        <v>0</v>
      </c>
      <c r="AM64" s="127">
        <f t="shared" si="28"/>
        <v>0</v>
      </c>
      <c r="AN64" s="127">
        <f t="shared" si="28"/>
        <v>0</v>
      </c>
      <c r="AO64" s="127">
        <f t="shared" si="28"/>
        <v>0</v>
      </c>
      <c r="AP64" s="127">
        <f t="shared" si="28"/>
        <v>0</v>
      </c>
      <c r="AQ64" s="127">
        <f t="shared" si="28"/>
        <v>0</v>
      </c>
      <c r="AR64" s="127">
        <f t="shared" si="28"/>
        <v>0</v>
      </c>
      <c r="AS64" s="127">
        <f t="shared" si="28"/>
        <v>0</v>
      </c>
      <c r="AT64" s="127">
        <f t="shared" si="28"/>
        <v>0</v>
      </c>
      <c r="AU64" s="127">
        <f t="shared" si="28"/>
        <v>0</v>
      </c>
      <c r="AV64" s="127">
        <f t="shared" si="28"/>
        <v>0</v>
      </c>
      <c r="AW64" s="127">
        <f t="shared" si="28"/>
        <v>0</v>
      </c>
      <c r="AX64" s="106">
        <f t="shared" si="2"/>
        <v>0</v>
      </c>
      <c r="AY64" s="106">
        <f t="shared" si="3"/>
        <v>0</v>
      </c>
      <c r="AZ64" s="106">
        <f t="shared" si="4"/>
        <v>0</v>
      </c>
      <c r="BA64" s="106">
        <f t="shared" si="5"/>
        <v>0</v>
      </c>
      <c r="BB64" s="106">
        <f t="shared" si="6"/>
        <v>0</v>
      </c>
      <c r="BC64" s="106">
        <f t="shared" si="7"/>
        <v>0</v>
      </c>
      <c r="BD64" s="106">
        <f t="shared" si="8"/>
        <v>0</v>
      </c>
      <c r="BE64" s="106">
        <f t="shared" si="9"/>
        <v>0</v>
      </c>
      <c r="BF64" s="106">
        <f t="shared" si="10"/>
        <v>0</v>
      </c>
      <c r="BG64" s="106">
        <f t="shared" si="11"/>
        <v>0</v>
      </c>
    </row>
    <row r="65" spans="1:59" x14ac:dyDescent="0.2">
      <c r="A65" s="106">
        <f t="shared" si="0"/>
        <v>0</v>
      </c>
      <c r="B65" s="106">
        <f t="shared" ref="B65:AW65" si="29">B29-B28</f>
        <v>0</v>
      </c>
      <c r="C65" s="106">
        <f t="shared" si="29"/>
        <v>0</v>
      </c>
      <c r="D65" s="106">
        <f t="shared" si="29"/>
        <v>0</v>
      </c>
      <c r="E65" s="106">
        <f t="shared" si="29"/>
        <v>0</v>
      </c>
      <c r="F65" s="106">
        <f t="shared" si="29"/>
        <v>0</v>
      </c>
      <c r="G65" s="106">
        <f t="shared" si="29"/>
        <v>0</v>
      </c>
      <c r="H65" s="106">
        <f t="shared" si="29"/>
        <v>0</v>
      </c>
      <c r="I65" s="106">
        <f t="shared" si="29"/>
        <v>0</v>
      </c>
      <c r="J65" s="106">
        <f t="shared" si="29"/>
        <v>0</v>
      </c>
      <c r="K65" s="106">
        <f t="shared" si="29"/>
        <v>0</v>
      </c>
      <c r="L65" s="106">
        <f t="shared" si="29"/>
        <v>0</v>
      </c>
      <c r="M65" s="106">
        <f t="shared" si="29"/>
        <v>0</v>
      </c>
      <c r="N65" s="106">
        <f t="shared" si="29"/>
        <v>0</v>
      </c>
      <c r="O65" s="106">
        <f t="shared" si="29"/>
        <v>0</v>
      </c>
      <c r="P65" s="106">
        <f t="shared" si="29"/>
        <v>0</v>
      </c>
      <c r="Q65" s="106">
        <f t="shared" si="29"/>
        <v>0</v>
      </c>
      <c r="R65" s="106">
        <f t="shared" si="29"/>
        <v>0</v>
      </c>
      <c r="S65" s="106">
        <f t="shared" si="29"/>
        <v>0</v>
      </c>
      <c r="T65" s="106">
        <f t="shared" si="29"/>
        <v>0</v>
      </c>
      <c r="U65" s="106">
        <f t="shared" si="29"/>
        <v>0</v>
      </c>
      <c r="V65" s="106">
        <f t="shared" si="29"/>
        <v>0</v>
      </c>
      <c r="W65" s="106">
        <f t="shared" si="29"/>
        <v>0</v>
      </c>
      <c r="X65" s="106">
        <f t="shared" si="29"/>
        <v>0</v>
      </c>
      <c r="Y65" s="106">
        <f t="shared" si="29"/>
        <v>0</v>
      </c>
      <c r="Z65" s="106">
        <f t="shared" si="29"/>
        <v>0</v>
      </c>
      <c r="AA65" s="106">
        <f t="shared" si="29"/>
        <v>0</v>
      </c>
      <c r="AB65" s="106">
        <f t="shared" si="29"/>
        <v>0</v>
      </c>
      <c r="AC65" s="106">
        <f t="shared" si="29"/>
        <v>0</v>
      </c>
      <c r="AD65" s="106">
        <f t="shared" si="29"/>
        <v>0</v>
      </c>
      <c r="AE65" s="106">
        <f t="shared" si="29"/>
        <v>0</v>
      </c>
      <c r="AF65" s="106">
        <f t="shared" si="29"/>
        <v>0</v>
      </c>
      <c r="AG65" s="106">
        <f t="shared" si="29"/>
        <v>0</v>
      </c>
      <c r="AH65" s="106">
        <f t="shared" si="29"/>
        <v>0</v>
      </c>
      <c r="AI65" s="106">
        <f t="shared" si="29"/>
        <v>0</v>
      </c>
      <c r="AJ65" s="106">
        <f t="shared" si="29"/>
        <v>0</v>
      </c>
      <c r="AK65" s="106">
        <f t="shared" si="29"/>
        <v>0</v>
      </c>
      <c r="AL65" s="127">
        <f t="shared" si="29"/>
        <v>0</v>
      </c>
      <c r="AM65" s="127">
        <f t="shared" si="29"/>
        <v>0</v>
      </c>
      <c r="AN65" s="127">
        <f t="shared" si="29"/>
        <v>0</v>
      </c>
      <c r="AO65" s="127">
        <f t="shared" si="29"/>
        <v>0</v>
      </c>
      <c r="AP65" s="127">
        <f t="shared" si="29"/>
        <v>0</v>
      </c>
      <c r="AQ65" s="127">
        <f t="shared" si="29"/>
        <v>0</v>
      </c>
      <c r="AR65" s="127">
        <f t="shared" si="29"/>
        <v>0</v>
      </c>
      <c r="AS65" s="127">
        <f t="shared" si="29"/>
        <v>0</v>
      </c>
      <c r="AT65" s="127">
        <f t="shared" si="29"/>
        <v>0</v>
      </c>
      <c r="AU65" s="127">
        <f t="shared" si="29"/>
        <v>0</v>
      </c>
      <c r="AV65" s="127">
        <f t="shared" si="29"/>
        <v>0</v>
      </c>
      <c r="AW65" s="127">
        <f t="shared" si="29"/>
        <v>0</v>
      </c>
      <c r="AX65" s="106">
        <f t="shared" si="2"/>
        <v>0</v>
      </c>
      <c r="AY65" s="106">
        <f t="shared" si="3"/>
        <v>0</v>
      </c>
      <c r="AZ65" s="106">
        <f t="shared" si="4"/>
        <v>0</v>
      </c>
      <c r="BA65" s="106">
        <f t="shared" si="5"/>
        <v>0</v>
      </c>
      <c r="BB65" s="106">
        <f t="shared" si="6"/>
        <v>0</v>
      </c>
      <c r="BC65" s="106">
        <f t="shared" si="7"/>
        <v>0</v>
      </c>
      <c r="BD65" s="106">
        <f t="shared" si="8"/>
        <v>0</v>
      </c>
      <c r="BE65" s="106">
        <f t="shared" si="9"/>
        <v>0</v>
      </c>
      <c r="BF65" s="106">
        <f t="shared" si="10"/>
        <v>0</v>
      </c>
      <c r="BG65" s="106">
        <f t="shared" si="11"/>
        <v>0</v>
      </c>
    </row>
    <row r="66" spans="1:59" x14ac:dyDescent="0.2">
      <c r="A66" s="106">
        <f t="shared" si="0"/>
        <v>0</v>
      </c>
      <c r="B66" s="106">
        <f t="shared" ref="B66:AW66" si="30">B30-B29</f>
        <v>0</v>
      </c>
      <c r="C66" s="106">
        <f t="shared" si="30"/>
        <v>0</v>
      </c>
      <c r="D66" s="106">
        <f t="shared" si="30"/>
        <v>0</v>
      </c>
      <c r="E66" s="106">
        <f t="shared" si="30"/>
        <v>0</v>
      </c>
      <c r="F66" s="106">
        <f t="shared" si="30"/>
        <v>0</v>
      </c>
      <c r="G66" s="106">
        <f t="shared" si="30"/>
        <v>0</v>
      </c>
      <c r="H66" s="106">
        <f t="shared" si="30"/>
        <v>0</v>
      </c>
      <c r="I66" s="106">
        <f t="shared" si="30"/>
        <v>0</v>
      </c>
      <c r="J66" s="106">
        <f t="shared" si="30"/>
        <v>0</v>
      </c>
      <c r="K66" s="106">
        <f t="shared" si="30"/>
        <v>0</v>
      </c>
      <c r="L66" s="106">
        <f t="shared" si="30"/>
        <v>0</v>
      </c>
      <c r="M66" s="106">
        <f t="shared" si="30"/>
        <v>0</v>
      </c>
      <c r="N66" s="106">
        <f t="shared" si="30"/>
        <v>0</v>
      </c>
      <c r="O66" s="106">
        <f t="shared" si="30"/>
        <v>0</v>
      </c>
      <c r="P66" s="106">
        <f t="shared" si="30"/>
        <v>0</v>
      </c>
      <c r="Q66" s="106">
        <f t="shared" si="30"/>
        <v>0</v>
      </c>
      <c r="R66" s="106">
        <f t="shared" si="30"/>
        <v>0</v>
      </c>
      <c r="S66" s="106">
        <f t="shared" si="30"/>
        <v>0</v>
      </c>
      <c r="T66" s="106">
        <f t="shared" si="30"/>
        <v>0</v>
      </c>
      <c r="U66" s="106">
        <f t="shared" si="30"/>
        <v>0</v>
      </c>
      <c r="V66" s="106">
        <f t="shared" si="30"/>
        <v>0</v>
      </c>
      <c r="W66" s="106">
        <f t="shared" si="30"/>
        <v>0</v>
      </c>
      <c r="X66" s="106">
        <f t="shared" si="30"/>
        <v>0</v>
      </c>
      <c r="Y66" s="106">
        <f t="shared" si="30"/>
        <v>0</v>
      </c>
      <c r="Z66" s="106">
        <f t="shared" si="30"/>
        <v>0</v>
      </c>
      <c r="AA66" s="106">
        <f t="shared" si="30"/>
        <v>0</v>
      </c>
      <c r="AB66" s="106">
        <f t="shared" si="30"/>
        <v>0</v>
      </c>
      <c r="AC66" s="106">
        <f t="shared" si="30"/>
        <v>0</v>
      </c>
      <c r="AD66" s="106">
        <f t="shared" si="30"/>
        <v>0</v>
      </c>
      <c r="AE66" s="106">
        <f t="shared" si="30"/>
        <v>0</v>
      </c>
      <c r="AF66" s="106">
        <f t="shared" si="30"/>
        <v>0</v>
      </c>
      <c r="AG66" s="106">
        <f t="shared" si="30"/>
        <v>0</v>
      </c>
      <c r="AH66" s="106">
        <f t="shared" si="30"/>
        <v>0</v>
      </c>
      <c r="AI66" s="106">
        <f t="shared" si="30"/>
        <v>0</v>
      </c>
      <c r="AJ66" s="106">
        <f t="shared" si="30"/>
        <v>0</v>
      </c>
      <c r="AK66" s="106">
        <f t="shared" si="30"/>
        <v>0</v>
      </c>
      <c r="AL66" s="127">
        <f t="shared" si="30"/>
        <v>0</v>
      </c>
      <c r="AM66" s="127">
        <f t="shared" si="30"/>
        <v>0</v>
      </c>
      <c r="AN66" s="127">
        <f t="shared" si="30"/>
        <v>0</v>
      </c>
      <c r="AO66" s="127">
        <f t="shared" si="30"/>
        <v>0</v>
      </c>
      <c r="AP66" s="127">
        <f t="shared" si="30"/>
        <v>0</v>
      </c>
      <c r="AQ66" s="127">
        <f t="shared" si="30"/>
        <v>0</v>
      </c>
      <c r="AR66" s="127">
        <f t="shared" si="30"/>
        <v>0</v>
      </c>
      <c r="AS66" s="127">
        <f t="shared" si="30"/>
        <v>0</v>
      </c>
      <c r="AT66" s="127">
        <f t="shared" si="30"/>
        <v>0</v>
      </c>
      <c r="AU66" s="127">
        <f t="shared" si="30"/>
        <v>0</v>
      </c>
      <c r="AV66" s="127">
        <f t="shared" si="30"/>
        <v>0</v>
      </c>
      <c r="AW66" s="127">
        <f t="shared" si="30"/>
        <v>0</v>
      </c>
      <c r="AX66" s="106">
        <f t="shared" si="2"/>
        <v>0</v>
      </c>
      <c r="AY66" s="106">
        <f t="shared" si="3"/>
        <v>0</v>
      </c>
      <c r="AZ66" s="106">
        <f t="shared" si="4"/>
        <v>0</v>
      </c>
      <c r="BA66" s="106">
        <f t="shared" si="5"/>
        <v>0</v>
      </c>
      <c r="BB66" s="106">
        <f t="shared" si="6"/>
        <v>0</v>
      </c>
      <c r="BC66" s="106">
        <f t="shared" si="7"/>
        <v>0</v>
      </c>
      <c r="BD66" s="106">
        <f t="shared" si="8"/>
        <v>0</v>
      </c>
      <c r="BE66" s="106">
        <f t="shared" si="9"/>
        <v>0</v>
      </c>
      <c r="BF66" s="106">
        <f t="shared" si="10"/>
        <v>0</v>
      </c>
      <c r="BG66" s="106">
        <f t="shared" si="11"/>
        <v>0</v>
      </c>
    </row>
    <row r="67" spans="1:59" x14ac:dyDescent="0.2">
      <c r="A67" s="106">
        <f t="shared" si="0"/>
        <v>0</v>
      </c>
      <c r="B67" s="106">
        <f t="shared" ref="B67:AW67" si="31">B31-B30</f>
        <v>0</v>
      </c>
      <c r="C67" s="106">
        <f t="shared" si="31"/>
        <v>0</v>
      </c>
      <c r="D67" s="106">
        <f t="shared" si="31"/>
        <v>0</v>
      </c>
      <c r="E67" s="106">
        <f t="shared" si="31"/>
        <v>0</v>
      </c>
      <c r="F67" s="106">
        <f t="shared" si="31"/>
        <v>0</v>
      </c>
      <c r="G67" s="106">
        <f t="shared" si="31"/>
        <v>0</v>
      </c>
      <c r="H67" s="106">
        <f t="shared" si="31"/>
        <v>0</v>
      </c>
      <c r="I67" s="106">
        <f t="shared" si="31"/>
        <v>0</v>
      </c>
      <c r="J67" s="106">
        <f t="shared" si="31"/>
        <v>0</v>
      </c>
      <c r="K67" s="106">
        <f t="shared" si="31"/>
        <v>0</v>
      </c>
      <c r="L67" s="106">
        <f t="shared" si="31"/>
        <v>0</v>
      </c>
      <c r="M67" s="106">
        <f t="shared" si="31"/>
        <v>0</v>
      </c>
      <c r="N67" s="106">
        <f t="shared" si="31"/>
        <v>0</v>
      </c>
      <c r="O67" s="106">
        <f t="shared" si="31"/>
        <v>0</v>
      </c>
      <c r="P67" s="106">
        <f t="shared" si="31"/>
        <v>0</v>
      </c>
      <c r="Q67" s="106">
        <f t="shared" si="31"/>
        <v>0</v>
      </c>
      <c r="R67" s="106">
        <f t="shared" si="31"/>
        <v>0</v>
      </c>
      <c r="S67" s="106">
        <f t="shared" si="31"/>
        <v>0</v>
      </c>
      <c r="T67" s="106">
        <f t="shared" si="31"/>
        <v>0</v>
      </c>
      <c r="U67" s="106">
        <f t="shared" si="31"/>
        <v>0</v>
      </c>
      <c r="V67" s="106">
        <f t="shared" si="31"/>
        <v>0</v>
      </c>
      <c r="W67" s="106">
        <f t="shared" si="31"/>
        <v>0</v>
      </c>
      <c r="X67" s="106">
        <f t="shared" si="31"/>
        <v>0</v>
      </c>
      <c r="Y67" s="106">
        <f t="shared" si="31"/>
        <v>0</v>
      </c>
      <c r="Z67" s="106">
        <f t="shared" si="31"/>
        <v>0</v>
      </c>
      <c r="AA67" s="106">
        <f t="shared" si="31"/>
        <v>0</v>
      </c>
      <c r="AB67" s="106">
        <f t="shared" si="31"/>
        <v>0</v>
      </c>
      <c r="AC67" s="106">
        <f t="shared" si="31"/>
        <v>0</v>
      </c>
      <c r="AD67" s="106">
        <f t="shared" si="31"/>
        <v>0</v>
      </c>
      <c r="AE67" s="106">
        <f t="shared" si="31"/>
        <v>0</v>
      </c>
      <c r="AF67" s="106">
        <f t="shared" si="31"/>
        <v>0</v>
      </c>
      <c r="AG67" s="106">
        <f t="shared" si="31"/>
        <v>0</v>
      </c>
      <c r="AH67" s="106">
        <f t="shared" si="31"/>
        <v>0</v>
      </c>
      <c r="AI67" s="106">
        <f t="shared" si="31"/>
        <v>0</v>
      </c>
      <c r="AJ67" s="106">
        <f t="shared" si="31"/>
        <v>0</v>
      </c>
      <c r="AK67" s="106">
        <f t="shared" si="31"/>
        <v>0</v>
      </c>
      <c r="AL67" s="127">
        <f t="shared" si="31"/>
        <v>0</v>
      </c>
      <c r="AM67" s="127">
        <f t="shared" si="31"/>
        <v>0</v>
      </c>
      <c r="AN67" s="127">
        <f t="shared" si="31"/>
        <v>0</v>
      </c>
      <c r="AO67" s="127">
        <f t="shared" si="31"/>
        <v>0</v>
      </c>
      <c r="AP67" s="127">
        <f t="shared" si="31"/>
        <v>0</v>
      </c>
      <c r="AQ67" s="127">
        <f t="shared" si="31"/>
        <v>0</v>
      </c>
      <c r="AR67" s="127">
        <f t="shared" si="31"/>
        <v>0</v>
      </c>
      <c r="AS67" s="127">
        <f t="shared" si="31"/>
        <v>0</v>
      </c>
      <c r="AT67" s="127">
        <f t="shared" si="31"/>
        <v>0</v>
      </c>
      <c r="AU67" s="127">
        <f t="shared" si="31"/>
        <v>0</v>
      </c>
      <c r="AV67" s="127">
        <f t="shared" si="31"/>
        <v>0</v>
      </c>
      <c r="AW67" s="127">
        <f t="shared" si="31"/>
        <v>0</v>
      </c>
      <c r="AX67" s="106">
        <f t="shared" si="2"/>
        <v>0</v>
      </c>
      <c r="AY67" s="106">
        <f t="shared" si="3"/>
        <v>0</v>
      </c>
      <c r="AZ67" s="106">
        <f t="shared" si="4"/>
        <v>0</v>
      </c>
      <c r="BA67" s="106">
        <f t="shared" si="5"/>
        <v>0</v>
      </c>
      <c r="BB67" s="106">
        <f t="shared" si="6"/>
        <v>0</v>
      </c>
      <c r="BC67" s="106">
        <f t="shared" si="7"/>
        <v>0</v>
      </c>
      <c r="BD67" s="106">
        <f t="shared" si="8"/>
        <v>0</v>
      </c>
      <c r="BE67" s="106">
        <f t="shared" si="9"/>
        <v>0</v>
      </c>
      <c r="BF67" s="106">
        <f t="shared" si="10"/>
        <v>0</v>
      </c>
      <c r="BG67" s="106">
        <f t="shared" si="11"/>
        <v>0</v>
      </c>
    </row>
    <row r="68" spans="1:59" x14ac:dyDescent="0.2">
      <c r="A68" s="106">
        <f t="shared" si="0"/>
        <v>0</v>
      </c>
      <c r="B68" s="106">
        <f t="shared" ref="B68:AW68" si="32">B32-B31</f>
        <v>0</v>
      </c>
      <c r="C68" s="106">
        <f t="shared" si="32"/>
        <v>0</v>
      </c>
      <c r="D68" s="106">
        <f t="shared" si="32"/>
        <v>0</v>
      </c>
      <c r="E68" s="106">
        <f t="shared" si="32"/>
        <v>0</v>
      </c>
      <c r="F68" s="106">
        <f t="shared" si="32"/>
        <v>0</v>
      </c>
      <c r="G68" s="106">
        <f t="shared" si="32"/>
        <v>0</v>
      </c>
      <c r="H68" s="106">
        <f t="shared" si="32"/>
        <v>0</v>
      </c>
      <c r="I68" s="106">
        <f t="shared" si="32"/>
        <v>0</v>
      </c>
      <c r="J68" s="106">
        <f t="shared" si="32"/>
        <v>0</v>
      </c>
      <c r="K68" s="106">
        <f t="shared" si="32"/>
        <v>0</v>
      </c>
      <c r="L68" s="106">
        <f t="shared" si="32"/>
        <v>0</v>
      </c>
      <c r="M68" s="106">
        <f t="shared" si="32"/>
        <v>0</v>
      </c>
      <c r="N68" s="106">
        <f t="shared" si="32"/>
        <v>0</v>
      </c>
      <c r="O68" s="106">
        <f t="shared" si="32"/>
        <v>0</v>
      </c>
      <c r="P68" s="106">
        <f t="shared" si="32"/>
        <v>0</v>
      </c>
      <c r="Q68" s="106">
        <f t="shared" si="32"/>
        <v>0</v>
      </c>
      <c r="R68" s="106">
        <f t="shared" si="32"/>
        <v>0</v>
      </c>
      <c r="S68" s="106">
        <f t="shared" si="32"/>
        <v>0</v>
      </c>
      <c r="T68" s="106">
        <f t="shared" si="32"/>
        <v>0</v>
      </c>
      <c r="U68" s="106">
        <f t="shared" si="32"/>
        <v>0</v>
      </c>
      <c r="V68" s="106">
        <f t="shared" si="32"/>
        <v>0</v>
      </c>
      <c r="W68" s="106">
        <f t="shared" si="32"/>
        <v>0</v>
      </c>
      <c r="X68" s="106">
        <f t="shared" si="32"/>
        <v>0</v>
      </c>
      <c r="Y68" s="106">
        <f t="shared" si="32"/>
        <v>0</v>
      </c>
      <c r="Z68" s="106">
        <f t="shared" si="32"/>
        <v>0</v>
      </c>
      <c r="AA68" s="106">
        <f t="shared" si="32"/>
        <v>0</v>
      </c>
      <c r="AB68" s="106">
        <f t="shared" si="32"/>
        <v>0</v>
      </c>
      <c r="AC68" s="106">
        <f t="shared" si="32"/>
        <v>0</v>
      </c>
      <c r="AD68" s="106">
        <f t="shared" si="32"/>
        <v>0</v>
      </c>
      <c r="AE68" s="106">
        <f t="shared" si="32"/>
        <v>0</v>
      </c>
      <c r="AF68" s="106">
        <f t="shared" si="32"/>
        <v>0</v>
      </c>
      <c r="AG68" s="106">
        <f t="shared" si="32"/>
        <v>0</v>
      </c>
      <c r="AH68" s="106">
        <f t="shared" si="32"/>
        <v>0</v>
      </c>
      <c r="AI68" s="106">
        <f t="shared" si="32"/>
        <v>0</v>
      </c>
      <c r="AJ68" s="106">
        <f t="shared" si="32"/>
        <v>0</v>
      </c>
      <c r="AK68" s="106">
        <f t="shared" si="32"/>
        <v>0</v>
      </c>
      <c r="AL68" s="127">
        <f t="shared" si="32"/>
        <v>0</v>
      </c>
      <c r="AM68" s="127">
        <f t="shared" si="32"/>
        <v>0</v>
      </c>
      <c r="AN68" s="127">
        <f t="shared" si="32"/>
        <v>0</v>
      </c>
      <c r="AO68" s="127">
        <f t="shared" si="32"/>
        <v>0</v>
      </c>
      <c r="AP68" s="127">
        <f t="shared" si="32"/>
        <v>0</v>
      </c>
      <c r="AQ68" s="127">
        <f t="shared" si="32"/>
        <v>0</v>
      </c>
      <c r="AR68" s="127">
        <f t="shared" si="32"/>
        <v>0</v>
      </c>
      <c r="AS68" s="127">
        <f t="shared" si="32"/>
        <v>0</v>
      </c>
      <c r="AT68" s="127">
        <f t="shared" si="32"/>
        <v>0</v>
      </c>
      <c r="AU68" s="127">
        <f t="shared" si="32"/>
        <v>0</v>
      </c>
      <c r="AV68" s="127">
        <f t="shared" si="32"/>
        <v>0</v>
      </c>
      <c r="AW68" s="127">
        <f t="shared" si="32"/>
        <v>0</v>
      </c>
      <c r="AX68" s="106">
        <f t="shared" si="2"/>
        <v>0</v>
      </c>
      <c r="AY68" s="106">
        <f t="shared" si="3"/>
        <v>0</v>
      </c>
      <c r="AZ68" s="106">
        <f t="shared" si="4"/>
        <v>0</v>
      </c>
      <c r="BA68" s="106">
        <f t="shared" si="5"/>
        <v>0</v>
      </c>
      <c r="BB68" s="106">
        <f t="shared" si="6"/>
        <v>0</v>
      </c>
      <c r="BC68" s="106">
        <f t="shared" si="7"/>
        <v>0</v>
      </c>
      <c r="BD68" s="106">
        <f t="shared" si="8"/>
        <v>0</v>
      </c>
      <c r="BE68" s="106">
        <f t="shared" si="9"/>
        <v>0</v>
      </c>
      <c r="BF68" s="106">
        <f t="shared" si="10"/>
        <v>0</v>
      </c>
      <c r="BG68" s="106">
        <f t="shared" si="11"/>
        <v>0</v>
      </c>
    </row>
    <row r="69" spans="1:59" x14ac:dyDescent="0.2">
      <c r="A69" s="106">
        <f t="shared" si="0"/>
        <v>0</v>
      </c>
      <c r="B69" s="106">
        <f t="shared" ref="B69:AW69" si="33">B33-B32</f>
        <v>0</v>
      </c>
      <c r="C69" s="106">
        <f t="shared" si="33"/>
        <v>0</v>
      </c>
      <c r="D69" s="106">
        <f t="shared" si="33"/>
        <v>0</v>
      </c>
      <c r="E69" s="106">
        <f t="shared" si="33"/>
        <v>0</v>
      </c>
      <c r="F69" s="106">
        <f t="shared" si="33"/>
        <v>0</v>
      </c>
      <c r="G69" s="106">
        <f t="shared" si="33"/>
        <v>0</v>
      </c>
      <c r="H69" s="106">
        <f t="shared" si="33"/>
        <v>0</v>
      </c>
      <c r="I69" s="106">
        <f t="shared" si="33"/>
        <v>0</v>
      </c>
      <c r="J69" s="106">
        <f t="shared" si="33"/>
        <v>0</v>
      </c>
      <c r="K69" s="106">
        <f t="shared" si="33"/>
        <v>0</v>
      </c>
      <c r="L69" s="106">
        <f t="shared" si="33"/>
        <v>0</v>
      </c>
      <c r="M69" s="106">
        <f t="shared" si="33"/>
        <v>0</v>
      </c>
      <c r="N69" s="106">
        <f t="shared" si="33"/>
        <v>0</v>
      </c>
      <c r="O69" s="106">
        <f t="shared" si="33"/>
        <v>0</v>
      </c>
      <c r="P69" s="106">
        <f t="shared" si="33"/>
        <v>0</v>
      </c>
      <c r="Q69" s="106">
        <f t="shared" si="33"/>
        <v>0</v>
      </c>
      <c r="R69" s="106">
        <f t="shared" si="33"/>
        <v>0</v>
      </c>
      <c r="S69" s="106">
        <f t="shared" si="33"/>
        <v>0</v>
      </c>
      <c r="T69" s="106">
        <f t="shared" si="33"/>
        <v>0</v>
      </c>
      <c r="U69" s="106">
        <f t="shared" si="33"/>
        <v>0</v>
      </c>
      <c r="V69" s="106">
        <f t="shared" si="33"/>
        <v>0</v>
      </c>
      <c r="W69" s="106">
        <f t="shared" si="33"/>
        <v>0</v>
      </c>
      <c r="X69" s="106">
        <f t="shared" si="33"/>
        <v>0</v>
      </c>
      <c r="Y69" s="106">
        <f t="shared" si="33"/>
        <v>0</v>
      </c>
      <c r="Z69" s="106">
        <f t="shared" si="33"/>
        <v>0</v>
      </c>
      <c r="AA69" s="106">
        <f t="shared" si="33"/>
        <v>0</v>
      </c>
      <c r="AB69" s="106">
        <f t="shared" si="33"/>
        <v>0</v>
      </c>
      <c r="AC69" s="106">
        <f t="shared" si="33"/>
        <v>0</v>
      </c>
      <c r="AD69" s="106">
        <f t="shared" si="33"/>
        <v>0</v>
      </c>
      <c r="AE69" s="106">
        <f t="shared" si="33"/>
        <v>0</v>
      </c>
      <c r="AF69" s="106">
        <f t="shared" si="33"/>
        <v>0</v>
      </c>
      <c r="AG69" s="106">
        <f t="shared" si="33"/>
        <v>0</v>
      </c>
      <c r="AH69" s="106">
        <f t="shared" si="33"/>
        <v>0</v>
      </c>
      <c r="AI69" s="106">
        <f t="shared" si="33"/>
        <v>0</v>
      </c>
      <c r="AJ69" s="106">
        <f t="shared" si="33"/>
        <v>0</v>
      </c>
      <c r="AK69" s="106">
        <f t="shared" si="33"/>
        <v>0</v>
      </c>
      <c r="AL69" s="127">
        <f t="shared" si="33"/>
        <v>0</v>
      </c>
      <c r="AM69" s="127">
        <f t="shared" si="33"/>
        <v>0</v>
      </c>
      <c r="AN69" s="127">
        <f t="shared" si="33"/>
        <v>0</v>
      </c>
      <c r="AO69" s="127">
        <f t="shared" si="33"/>
        <v>0</v>
      </c>
      <c r="AP69" s="127">
        <f t="shared" si="33"/>
        <v>0</v>
      </c>
      <c r="AQ69" s="127">
        <f t="shared" si="33"/>
        <v>0</v>
      </c>
      <c r="AR69" s="127">
        <f t="shared" si="33"/>
        <v>0</v>
      </c>
      <c r="AS69" s="127">
        <f t="shared" si="33"/>
        <v>0</v>
      </c>
      <c r="AT69" s="127">
        <f t="shared" si="33"/>
        <v>0</v>
      </c>
      <c r="AU69" s="127">
        <f t="shared" si="33"/>
        <v>0</v>
      </c>
      <c r="AV69" s="127">
        <f t="shared" si="33"/>
        <v>0</v>
      </c>
      <c r="AW69" s="127">
        <f t="shared" si="33"/>
        <v>0</v>
      </c>
      <c r="AX69" s="106">
        <f t="shared" si="2"/>
        <v>0</v>
      </c>
      <c r="AY69" s="106">
        <f t="shared" si="3"/>
        <v>0</v>
      </c>
      <c r="AZ69" s="106">
        <f t="shared" si="4"/>
        <v>0</v>
      </c>
      <c r="BA69" s="106">
        <f t="shared" si="5"/>
        <v>0</v>
      </c>
      <c r="BB69" s="106">
        <f t="shared" si="6"/>
        <v>0</v>
      </c>
      <c r="BC69" s="106">
        <f t="shared" si="7"/>
        <v>0</v>
      </c>
      <c r="BD69" s="106">
        <f t="shared" si="8"/>
        <v>0</v>
      </c>
      <c r="BE69" s="106">
        <f t="shared" si="9"/>
        <v>0</v>
      </c>
      <c r="BF69" s="106">
        <f t="shared" si="10"/>
        <v>0</v>
      </c>
      <c r="BG69" s="106">
        <f t="shared" si="11"/>
        <v>0</v>
      </c>
    </row>
    <row r="70" spans="1:59" x14ac:dyDescent="0.2">
      <c r="A70" s="106">
        <f t="shared" si="0"/>
        <v>0</v>
      </c>
      <c r="B70" s="106">
        <f t="shared" ref="B70:AW70" si="34">B34-B33</f>
        <v>0</v>
      </c>
      <c r="C70" s="106">
        <f t="shared" si="34"/>
        <v>0</v>
      </c>
      <c r="D70" s="106">
        <f t="shared" si="34"/>
        <v>0</v>
      </c>
      <c r="E70" s="106">
        <f t="shared" si="34"/>
        <v>0</v>
      </c>
      <c r="F70" s="106">
        <f t="shared" si="34"/>
        <v>0</v>
      </c>
      <c r="G70" s="106">
        <f t="shared" si="34"/>
        <v>0</v>
      </c>
      <c r="H70" s="106">
        <f t="shared" si="34"/>
        <v>0</v>
      </c>
      <c r="I70" s="106">
        <f t="shared" si="34"/>
        <v>0</v>
      </c>
      <c r="J70" s="106">
        <f t="shared" si="34"/>
        <v>0</v>
      </c>
      <c r="K70" s="106">
        <f t="shared" si="34"/>
        <v>0</v>
      </c>
      <c r="L70" s="106">
        <f t="shared" si="34"/>
        <v>0</v>
      </c>
      <c r="M70" s="106">
        <f t="shared" si="34"/>
        <v>0</v>
      </c>
      <c r="N70" s="106">
        <f t="shared" si="34"/>
        <v>0</v>
      </c>
      <c r="O70" s="106">
        <f t="shared" si="34"/>
        <v>0</v>
      </c>
      <c r="P70" s="106">
        <f t="shared" si="34"/>
        <v>0</v>
      </c>
      <c r="Q70" s="106">
        <f t="shared" si="34"/>
        <v>0</v>
      </c>
      <c r="R70" s="106">
        <f t="shared" si="34"/>
        <v>0</v>
      </c>
      <c r="S70" s="106">
        <f t="shared" si="34"/>
        <v>0</v>
      </c>
      <c r="T70" s="106">
        <f t="shared" si="34"/>
        <v>0</v>
      </c>
      <c r="U70" s="106">
        <f t="shared" si="34"/>
        <v>0</v>
      </c>
      <c r="V70" s="106">
        <f t="shared" si="34"/>
        <v>0</v>
      </c>
      <c r="W70" s="106">
        <f t="shared" si="34"/>
        <v>0</v>
      </c>
      <c r="X70" s="106">
        <f t="shared" si="34"/>
        <v>0</v>
      </c>
      <c r="Y70" s="106">
        <f t="shared" si="34"/>
        <v>0</v>
      </c>
      <c r="Z70" s="106">
        <f t="shared" si="34"/>
        <v>0</v>
      </c>
      <c r="AA70" s="106">
        <f t="shared" si="34"/>
        <v>0</v>
      </c>
      <c r="AB70" s="106">
        <f t="shared" si="34"/>
        <v>0</v>
      </c>
      <c r="AC70" s="106">
        <f t="shared" si="34"/>
        <v>0</v>
      </c>
      <c r="AD70" s="106">
        <f t="shared" si="34"/>
        <v>0</v>
      </c>
      <c r="AE70" s="106">
        <f t="shared" si="34"/>
        <v>0</v>
      </c>
      <c r="AF70" s="106">
        <f t="shared" si="34"/>
        <v>0</v>
      </c>
      <c r="AG70" s="106">
        <f t="shared" si="34"/>
        <v>0</v>
      </c>
      <c r="AH70" s="106">
        <f t="shared" si="34"/>
        <v>0</v>
      </c>
      <c r="AI70" s="106">
        <f t="shared" si="34"/>
        <v>0</v>
      </c>
      <c r="AJ70" s="106">
        <f t="shared" si="34"/>
        <v>0</v>
      </c>
      <c r="AK70" s="106">
        <f t="shared" si="34"/>
        <v>0</v>
      </c>
      <c r="AL70" s="127">
        <f t="shared" si="34"/>
        <v>0</v>
      </c>
      <c r="AM70" s="127">
        <f t="shared" si="34"/>
        <v>0</v>
      </c>
      <c r="AN70" s="127">
        <f t="shared" si="34"/>
        <v>0</v>
      </c>
      <c r="AO70" s="127">
        <f t="shared" si="34"/>
        <v>0</v>
      </c>
      <c r="AP70" s="127">
        <f t="shared" si="34"/>
        <v>0</v>
      </c>
      <c r="AQ70" s="127">
        <f t="shared" si="34"/>
        <v>0</v>
      </c>
      <c r="AR70" s="127">
        <f t="shared" si="34"/>
        <v>0</v>
      </c>
      <c r="AS70" s="127">
        <f t="shared" si="34"/>
        <v>0</v>
      </c>
      <c r="AT70" s="127">
        <f t="shared" si="34"/>
        <v>0</v>
      </c>
      <c r="AU70" s="127">
        <f t="shared" si="34"/>
        <v>0</v>
      </c>
      <c r="AV70" s="127">
        <f t="shared" si="34"/>
        <v>0</v>
      </c>
      <c r="AW70" s="127">
        <f t="shared" si="34"/>
        <v>0</v>
      </c>
      <c r="AX70" s="106">
        <f t="shared" si="2"/>
        <v>0</v>
      </c>
      <c r="AY70" s="106">
        <f t="shared" si="3"/>
        <v>0</v>
      </c>
      <c r="AZ70" s="106">
        <f t="shared" si="4"/>
        <v>0</v>
      </c>
      <c r="BA70" s="106">
        <f t="shared" si="5"/>
        <v>0</v>
      </c>
      <c r="BB70" s="106">
        <f t="shared" si="6"/>
        <v>0</v>
      </c>
      <c r="BC70" s="106">
        <f t="shared" si="7"/>
        <v>0</v>
      </c>
      <c r="BD70" s="106">
        <f t="shared" si="8"/>
        <v>0</v>
      </c>
      <c r="BE70" s="106">
        <f t="shared" si="9"/>
        <v>0</v>
      </c>
      <c r="BF70" s="106">
        <f t="shared" si="10"/>
        <v>0</v>
      </c>
      <c r="BG70" s="106">
        <f t="shared" si="11"/>
        <v>0</v>
      </c>
    </row>
    <row r="71" spans="1:59" x14ac:dyDescent="0.2">
      <c r="A71" s="106">
        <f t="shared" si="0"/>
        <v>0</v>
      </c>
      <c r="B71" s="106">
        <f t="shared" ref="B71:AW71" si="35">B35-B34</f>
        <v>0</v>
      </c>
      <c r="C71" s="106">
        <f t="shared" si="35"/>
        <v>0</v>
      </c>
      <c r="D71" s="106">
        <f t="shared" si="35"/>
        <v>0</v>
      </c>
      <c r="E71" s="106">
        <f t="shared" si="35"/>
        <v>0</v>
      </c>
      <c r="F71" s="106">
        <f t="shared" si="35"/>
        <v>0</v>
      </c>
      <c r="G71" s="106">
        <f t="shared" si="35"/>
        <v>0</v>
      </c>
      <c r="H71" s="106">
        <f t="shared" si="35"/>
        <v>0</v>
      </c>
      <c r="I71" s="106">
        <f t="shared" si="35"/>
        <v>0</v>
      </c>
      <c r="J71" s="106">
        <f t="shared" si="35"/>
        <v>0</v>
      </c>
      <c r="K71" s="106">
        <f t="shared" si="35"/>
        <v>0</v>
      </c>
      <c r="L71" s="106">
        <f t="shared" si="35"/>
        <v>0</v>
      </c>
      <c r="M71" s="106">
        <f t="shared" si="35"/>
        <v>0</v>
      </c>
      <c r="N71" s="106">
        <f t="shared" si="35"/>
        <v>0</v>
      </c>
      <c r="O71" s="106">
        <f t="shared" si="35"/>
        <v>0</v>
      </c>
      <c r="P71" s="106">
        <f t="shared" si="35"/>
        <v>0</v>
      </c>
      <c r="Q71" s="106">
        <f t="shared" si="35"/>
        <v>0</v>
      </c>
      <c r="R71" s="106">
        <f t="shared" si="35"/>
        <v>0</v>
      </c>
      <c r="S71" s="106">
        <f t="shared" si="35"/>
        <v>0</v>
      </c>
      <c r="T71" s="106">
        <f t="shared" si="35"/>
        <v>0</v>
      </c>
      <c r="U71" s="106">
        <f t="shared" si="35"/>
        <v>0</v>
      </c>
      <c r="V71" s="106">
        <f t="shared" si="35"/>
        <v>0</v>
      </c>
      <c r="W71" s="106">
        <f t="shared" si="35"/>
        <v>0</v>
      </c>
      <c r="X71" s="106">
        <f t="shared" si="35"/>
        <v>0</v>
      </c>
      <c r="Y71" s="106">
        <f t="shared" si="35"/>
        <v>0</v>
      </c>
      <c r="Z71" s="106">
        <f t="shared" si="35"/>
        <v>0</v>
      </c>
      <c r="AA71" s="106">
        <f t="shared" si="35"/>
        <v>0</v>
      </c>
      <c r="AB71" s="106">
        <f t="shared" si="35"/>
        <v>0</v>
      </c>
      <c r="AC71" s="106">
        <f t="shared" si="35"/>
        <v>0</v>
      </c>
      <c r="AD71" s="106">
        <f t="shared" si="35"/>
        <v>0</v>
      </c>
      <c r="AE71" s="106">
        <f t="shared" si="35"/>
        <v>0</v>
      </c>
      <c r="AF71" s="106">
        <f t="shared" si="35"/>
        <v>0</v>
      </c>
      <c r="AG71" s="106">
        <f t="shared" si="35"/>
        <v>0</v>
      </c>
      <c r="AH71" s="106">
        <f t="shared" si="35"/>
        <v>0</v>
      </c>
      <c r="AI71" s="106">
        <f t="shared" si="35"/>
        <v>0</v>
      </c>
      <c r="AJ71" s="106">
        <f t="shared" si="35"/>
        <v>0</v>
      </c>
      <c r="AK71" s="106">
        <f t="shared" si="35"/>
        <v>0</v>
      </c>
      <c r="AL71" s="127">
        <f t="shared" si="35"/>
        <v>0</v>
      </c>
      <c r="AM71" s="127">
        <f t="shared" si="35"/>
        <v>0</v>
      </c>
      <c r="AN71" s="127">
        <f t="shared" si="35"/>
        <v>0</v>
      </c>
      <c r="AO71" s="127">
        <f t="shared" si="35"/>
        <v>0</v>
      </c>
      <c r="AP71" s="127">
        <f t="shared" si="35"/>
        <v>0</v>
      </c>
      <c r="AQ71" s="127">
        <f t="shared" si="35"/>
        <v>0</v>
      </c>
      <c r="AR71" s="127">
        <f t="shared" si="35"/>
        <v>0</v>
      </c>
      <c r="AS71" s="127">
        <f t="shared" si="35"/>
        <v>0</v>
      </c>
      <c r="AT71" s="127">
        <f t="shared" si="35"/>
        <v>0</v>
      </c>
      <c r="AU71" s="127">
        <f t="shared" si="35"/>
        <v>0</v>
      </c>
      <c r="AV71" s="127">
        <f t="shared" si="35"/>
        <v>0</v>
      </c>
      <c r="AW71" s="127">
        <f t="shared" si="35"/>
        <v>0</v>
      </c>
      <c r="AX71" s="106">
        <f t="shared" si="2"/>
        <v>0</v>
      </c>
      <c r="AY71" s="106">
        <f t="shared" si="3"/>
        <v>0</v>
      </c>
      <c r="AZ71" s="106">
        <f t="shared" si="4"/>
        <v>0</v>
      </c>
      <c r="BA71" s="106">
        <f t="shared" si="5"/>
        <v>0</v>
      </c>
      <c r="BB71" s="106">
        <f t="shared" si="6"/>
        <v>0</v>
      </c>
      <c r="BC71" s="106">
        <f t="shared" si="7"/>
        <v>0</v>
      </c>
      <c r="BD71" s="106">
        <f t="shared" si="8"/>
        <v>0</v>
      </c>
      <c r="BE71" s="106">
        <f t="shared" si="9"/>
        <v>0</v>
      </c>
      <c r="BF71" s="106">
        <f t="shared" si="10"/>
        <v>0</v>
      </c>
      <c r="BG71" s="106">
        <f t="shared" si="11"/>
        <v>0</v>
      </c>
    </row>
    <row r="72" spans="1:59" x14ac:dyDescent="0.2">
      <c r="A72" s="106">
        <f t="shared" si="0"/>
        <v>0</v>
      </c>
      <c r="B72" s="106">
        <f t="shared" ref="B72:AW72" si="36">B36-B35</f>
        <v>0</v>
      </c>
      <c r="C72" s="106">
        <f t="shared" si="36"/>
        <v>0</v>
      </c>
      <c r="D72" s="106">
        <f t="shared" si="36"/>
        <v>0</v>
      </c>
      <c r="E72" s="106">
        <f t="shared" si="36"/>
        <v>0</v>
      </c>
      <c r="F72" s="106">
        <f t="shared" si="36"/>
        <v>0</v>
      </c>
      <c r="G72" s="106">
        <f t="shared" si="36"/>
        <v>0</v>
      </c>
      <c r="H72" s="106">
        <f t="shared" si="36"/>
        <v>0</v>
      </c>
      <c r="I72" s="106">
        <f t="shared" si="36"/>
        <v>0</v>
      </c>
      <c r="J72" s="106">
        <f t="shared" si="36"/>
        <v>0</v>
      </c>
      <c r="K72" s="106">
        <f t="shared" si="36"/>
        <v>0</v>
      </c>
      <c r="L72" s="106">
        <f t="shared" si="36"/>
        <v>0</v>
      </c>
      <c r="M72" s="106">
        <f t="shared" si="36"/>
        <v>0</v>
      </c>
      <c r="N72" s="106">
        <f t="shared" si="36"/>
        <v>0</v>
      </c>
      <c r="O72" s="106">
        <f t="shared" si="36"/>
        <v>0</v>
      </c>
      <c r="P72" s="106">
        <f t="shared" si="36"/>
        <v>0</v>
      </c>
      <c r="Q72" s="106">
        <f t="shared" si="36"/>
        <v>0</v>
      </c>
      <c r="R72" s="106">
        <f t="shared" si="36"/>
        <v>0</v>
      </c>
      <c r="S72" s="106">
        <f t="shared" si="36"/>
        <v>0</v>
      </c>
      <c r="T72" s="106">
        <f t="shared" si="36"/>
        <v>0</v>
      </c>
      <c r="U72" s="106">
        <f t="shared" si="36"/>
        <v>0</v>
      </c>
      <c r="V72" s="106">
        <f t="shared" si="36"/>
        <v>0</v>
      </c>
      <c r="W72" s="106">
        <f t="shared" si="36"/>
        <v>0</v>
      </c>
      <c r="X72" s="106">
        <f t="shared" si="36"/>
        <v>0</v>
      </c>
      <c r="Y72" s="106">
        <f t="shared" si="36"/>
        <v>0</v>
      </c>
      <c r="Z72" s="106">
        <f t="shared" si="36"/>
        <v>0</v>
      </c>
      <c r="AA72" s="106">
        <f t="shared" si="36"/>
        <v>0</v>
      </c>
      <c r="AB72" s="106">
        <f t="shared" si="36"/>
        <v>0</v>
      </c>
      <c r="AC72" s="106">
        <f t="shared" si="36"/>
        <v>0</v>
      </c>
      <c r="AD72" s="106">
        <f t="shared" si="36"/>
        <v>0</v>
      </c>
      <c r="AE72" s="106">
        <f t="shared" si="36"/>
        <v>0</v>
      </c>
      <c r="AF72" s="106">
        <f t="shared" si="36"/>
        <v>0</v>
      </c>
      <c r="AG72" s="106">
        <f t="shared" si="36"/>
        <v>0</v>
      </c>
      <c r="AH72" s="106">
        <f t="shared" si="36"/>
        <v>0</v>
      </c>
      <c r="AI72" s="106">
        <f t="shared" si="36"/>
        <v>0</v>
      </c>
      <c r="AJ72" s="106">
        <f t="shared" si="36"/>
        <v>0</v>
      </c>
      <c r="AK72" s="106">
        <f t="shared" si="36"/>
        <v>0</v>
      </c>
      <c r="AL72" s="127">
        <f t="shared" si="36"/>
        <v>0</v>
      </c>
      <c r="AM72" s="127">
        <f t="shared" si="36"/>
        <v>0</v>
      </c>
      <c r="AN72" s="127">
        <f t="shared" si="36"/>
        <v>0</v>
      </c>
      <c r="AO72" s="127">
        <f t="shared" si="36"/>
        <v>0</v>
      </c>
      <c r="AP72" s="127">
        <f t="shared" si="36"/>
        <v>0</v>
      </c>
      <c r="AQ72" s="127">
        <f t="shared" si="36"/>
        <v>0</v>
      </c>
      <c r="AR72" s="127">
        <f t="shared" si="36"/>
        <v>0</v>
      </c>
      <c r="AS72" s="127">
        <f t="shared" si="36"/>
        <v>0</v>
      </c>
      <c r="AT72" s="127">
        <f t="shared" si="36"/>
        <v>0</v>
      </c>
      <c r="AU72" s="127">
        <f t="shared" si="36"/>
        <v>0</v>
      </c>
      <c r="AV72" s="127">
        <f t="shared" si="36"/>
        <v>0</v>
      </c>
      <c r="AW72" s="127">
        <f t="shared" si="36"/>
        <v>0</v>
      </c>
      <c r="AX72" s="106">
        <f t="shared" si="2"/>
        <v>0</v>
      </c>
      <c r="AY72" s="106">
        <f t="shared" si="3"/>
        <v>0</v>
      </c>
      <c r="AZ72" s="106">
        <f t="shared" si="4"/>
        <v>0</v>
      </c>
      <c r="BA72" s="106">
        <f t="shared" si="5"/>
        <v>0</v>
      </c>
      <c r="BB72" s="106">
        <f t="shared" si="6"/>
        <v>0</v>
      </c>
      <c r="BC72" s="106">
        <f t="shared" si="7"/>
        <v>0</v>
      </c>
      <c r="BD72" s="106">
        <f t="shared" si="8"/>
        <v>0</v>
      </c>
      <c r="BE72" s="106">
        <f t="shared" si="9"/>
        <v>0</v>
      </c>
      <c r="BF72" s="106">
        <f t="shared" si="10"/>
        <v>0</v>
      </c>
      <c r="BG72" s="106">
        <f t="shared" si="11"/>
        <v>0</v>
      </c>
    </row>
    <row r="73" spans="1:59" x14ac:dyDescent="0.2">
      <c r="A73" s="106">
        <f t="shared" si="0"/>
        <v>0</v>
      </c>
      <c r="B73" s="106">
        <f t="shared" ref="B73:AW73" si="37">B37-B36</f>
        <v>0</v>
      </c>
      <c r="C73" s="106">
        <f t="shared" si="37"/>
        <v>0</v>
      </c>
      <c r="D73" s="106">
        <f t="shared" si="37"/>
        <v>0</v>
      </c>
      <c r="E73" s="106">
        <f t="shared" si="37"/>
        <v>0</v>
      </c>
      <c r="F73" s="106">
        <f t="shared" si="37"/>
        <v>0</v>
      </c>
      <c r="G73" s="106">
        <f t="shared" si="37"/>
        <v>0</v>
      </c>
      <c r="H73" s="106">
        <f t="shared" si="37"/>
        <v>0</v>
      </c>
      <c r="I73" s="106">
        <f t="shared" si="37"/>
        <v>0</v>
      </c>
      <c r="J73" s="106">
        <f t="shared" si="37"/>
        <v>0</v>
      </c>
      <c r="K73" s="106">
        <f t="shared" si="37"/>
        <v>0</v>
      </c>
      <c r="L73" s="106">
        <f t="shared" si="37"/>
        <v>0</v>
      </c>
      <c r="M73" s="106">
        <f t="shared" si="37"/>
        <v>0</v>
      </c>
      <c r="N73" s="106">
        <f t="shared" si="37"/>
        <v>0</v>
      </c>
      <c r="O73" s="106">
        <f t="shared" si="37"/>
        <v>0</v>
      </c>
      <c r="P73" s="106">
        <f t="shared" si="37"/>
        <v>0</v>
      </c>
      <c r="Q73" s="106">
        <f t="shared" si="37"/>
        <v>0</v>
      </c>
      <c r="R73" s="106">
        <f t="shared" si="37"/>
        <v>0</v>
      </c>
      <c r="S73" s="106">
        <f t="shared" si="37"/>
        <v>0</v>
      </c>
      <c r="T73" s="106">
        <f t="shared" si="37"/>
        <v>0</v>
      </c>
      <c r="U73" s="106">
        <f t="shared" si="37"/>
        <v>0</v>
      </c>
      <c r="V73" s="106">
        <f t="shared" si="37"/>
        <v>0</v>
      </c>
      <c r="W73" s="106">
        <f t="shared" si="37"/>
        <v>0</v>
      </c>
      <c r="X73" s="106">
        <f t="shared" si="37"/>
        <v>0</v>
      </c>
      <c r="Y73" s="106">
        <f t="shared" si="37"/>
        <v>0</v>
      </c>
      <c r="Z73" s="106">
        <f t="shared" si="37"/>
        <v>0</v>
      </c>
      <c r="AA73" s="106">
        <f t="shared" si="37"/>
        <v>0</v>
      </c>
      <c r="AB73" s="106">
        <f t="shared" si="37"/>
        <v>0</v>
      </c>
      <c r="AC73" s="106">
        <f t="shared" si="37"/>
        <v>0</v>
      </c>
      <c r="AD73" s="106">
        <f t="shared" si="37"/>
        <v>0</v>
      </c>
      <c r="AE73" s="106">
        <f t="shared" si="37"/>
        <v>0</v>
      </c>
      <c r="AF73" s="106">
        <f t="shared" si="37"/>
        <v>0</v>
      </c>
      <c r="AG73" s="106">
        <f t="shared" si="37"/>
        <v>0</v>
      </c>
      <c r="AH73" s="106">
        <f t="shared" si="37"/>
        <v>0</v>
      </c>
      <c r="AI73" s="106">
        <f t="shared" si="37"/>
        <v>0</v>
      </c>
      <c r="AJ73" s="106">
        <f t="shared" si="37"/>
        <v>0</v>
      </c>
      <c r="AK73" s="106">
        <f t="shared" si="37"/>
        <v>0</v>
      </c>
      <c r="AL73" s="127">
        <f t="shared" si="37"/>
        <v>0</v>
      </c>
      <c r="AM73" s="127">
        <f t="shared" si="37"/>
        <v>0</v>
      </c>
      <c r="AN73" s="127">
        <f t="shared" si="37"/>
        <v>0</v>
      </c>
      <c r="AO73" s="127">
        <f t="shared" si="37"/>
        <v>0</v>
      </c>
      <c r="AP73" s="127">
        <f t="shared" si="37"/>
        <v>0</v>
      </c>
      <c r="AQ73" s="127">
        <f t="shared" si="37"/>
        <v>0</v>
      </c>
      <c r="AR73" s="127">
        <f t="shared" si="37"/>
        <v>0</v>
      </c>
      <c r="AS73" s="127">
        <f t="shared" si="37"/>
        <v>0</v>
      </c>
      <c r="AT73" s="127">
        <f t="shared" si="37"/>
        <v>0</v>
      </c>
      <c r="AU73" s="127">
        <f t="shared" si="37"/>
        <v>0</v>
      </c>
      <c r="AV73" s="127">
        <f t="shared" si="37"/>
        <v>0</v>
      </c>
      <c r="AW73" s="127">
        <f t="shared" si="37"/>
        <v>0</v>
      </c>
      <c r="AX73" s="106">
        <f t="shared" si="2"/>
        <v>0</v>
      </c>
      <c r="AY73" s="106">
        <f t="shared" si="3"/>
        <v>0</v>
      </c>
      <c r="AZ73" s="106">
        <f t="shared" si="4"/>
        <v>0</v>
      </c>
      <c r="BA73" s="106">
        <f t="shared" si="5"/>
        <v>0</v>
      </c>
      <c r="BB73" s="106">
        <f t="shared" si="6"/>
        <v>0</v>
      </c>
      <c r="BC73" s="106">
        <f t="shared" si="7"/>
        <v>0</v>
      </c>
      <c r="BD73" s="106">
        <f t="shared" si="8"/>
        <v>0</v>
      </c>
      <c r="BE73" s="106">
        <f t="shared" si="9"/>
        <v>0</v>
      </c>
      <c r="BF73" s="106">
        <f t="shared" si="10"/>
        <v>0</v>
      </c>
      <c r="BG73" s="106">
        <f t="shared" si="11"/>
        <v>0</v>
      </c>
    </row>
    <row r="74" spans="1:59" x14ac:dyDescent="0.2">
      <c r="A74" s="106">
        <f t="shared" si="0"/>
        <v>0</v>
      </c>
      <c r="B74" s="106">
        <f t="shared" ref="B74:AW74" si="38">B38-B37</f>
        <v>0</v>
      </c>
      <c r="C74" s="106">
        <f t="shared" si="38"/>
        <v>0</v>
      </c>
      <c r="D74" s="106">
        <f t="shared" si="38"/>
        <v>0</v>
      </c>
      <c r="E74" s="106">
        <f t="shared" si="38"/>
        <v>0</v>
      </c>
      <c r="F74" s="106">
        <f t="shared" si="38"/>
        <v>0</v>
      </c>
      <c r="G74" s="106">
        <f t="shared" si="38"/>
        <v>0</v>
      </c>
      <c r="H74" s="106">
        <f t="shared" si="38"/>
        <v>0</v>
      </c>
      <c r="I74" s="106">
        <f t="shared" si="38"/>
        <v>0</v>
      </c>
      <c r="J74" s="106">
        <f t="shared" si="38"/>
        <v>0</v>
      </c>
      <c r="K74" s="106">
        <f t="shared" si="38"/>
        <v>0</v>
      </c>
      <c r="L74" s="106">
        <f t="shared" si="38"/>
        <v>0</v>
      </c>
      <c r="M74" s="106">
        <f t="shared" si="38"/>
        <v>0</v>
      </c>
      <c r="N74" s="106">
        <f t="shared" si="38"/>
        <v>0</v>
      </c>
      <c r="O74" s="106">
        <f t="shared" si="38"/>
        <v>0</v>
      </c>
      <c r="P74" s="106">
        <f t="shared" si="38"/>
        <v>0</v>
      </c>
      <c r="Q74" s="106">
        <f t="shared" si="38"/>
        <v>0</v>
      </c>
      <c r="R74" s="106">
        <f t="shared" si="38"/>
        <v>0</v>
      </c>
      <c r="S74" s="106">
        <f t="shared" si="38"/>
        <v>0</v>
      </c>
      <c r="T74" s="106">
        <f t="shared" si="38"/>
        <v>0</v>
      </c>
      <c r="U74" s="106">
        <f t="shared" si="38"/>
        <v>0</v>
      </c>
      <c r="V74" s="106">
        <f t="shared" si="38"/>
        <v>0</v>
      </c>
      <c r="W74" s="106">
        <f t="shared" si="38"/>
        <v>0</v>
      </c>
      <c r="X74" s="106">
        <f t="shared" si="38"/>
        <v>0</v>
      </c>
      <c r="Y74" s="106">
        <f t="shared" si="38"/>
        <v>0</v>
      </c>
      <c r="Z74" s="106">
        <f t="shared" si="38"/>
        <v>0</v>
      </c>
      <c r="AA74" s="106">
        <f t="shared" si="38"/>
        <v>0</v>
      </c>
      <c r="AB74" s="106">
        <f t="shared" si="38"/>
        <v>0</v>
      </c>
      <c r="AC74" s="106">
        <f t="shared" si="38"/>
        <v>0</v>
      </c>
      <c r="AD74" s="106">
        <f t="shared" si="38"/>
        <v>0</v>
      </c>
      <c r="AE74" s="106">
        <f t="shared" si="38"/>
        <v>0</v>
      </c>
      <c r="AF74" s="106">
        <f t="shared" si="38"/>
        <v>0</v>
      </c>
      <c r="AG74" s="106">
        <f t="shared" si="38"/>
        <v>0</v>
      </c>
      <c r="AH74" s="106">
        <f t="shared" si="38"/>
        <v>0</v>
      </c>
      <c r="AI74" s="106">
        <f t="shared" si="38"/>
        <v>0</v>
      </c>
      <c r="AJ74" s="106">
        <f t="shared" si="38"/>
        <v>0</v>
      </c>
      <c r="AK74" s="106">
        <f t="shared" si="38"/>
        <v>0</v>
      </c>
      <c r="AL74" s="127">
        <f t="shared" si="38"/>
        <v>0</v>
      </c>
      <c r="AM74" s="127">
        <f t="shared" si="38"/>
        <v>0</v>
      </c>
      <c r="AN74" s="127">
        <f t="shared" si="38"/>
        <v>0</v>
      </c>
      <c r="AO74" s="127">
        <f t="shared" si="38"/>
        <v>0</v>
      </c>
      <c r="AP74" s="127">
        <f t="shared" si="38"/>
        <v>0</v>
      </c>
      <c r="AQ74" s="127">
        <f t="shared" si="38"/>
        <v>0</v>
      </c>
      <c r="AR74" s="127">
        <f t="shared" si="38"/>
        <v>0</v>
      </c>
      <c r="AS74" s="127">
        <f t="shared" si="38"/>
        <v>0</v>
      </c>
      <c r="AT74" s="127">
        <f t="shared" si="38"/>
        <v>0</v>
      </c>
      <c r="AU74" s="127">
        <f t="shared" si="38"/>
        <v>0</v>
      </c>
      <c r="AV74" s="127">
        <f t="shared" si="38"/>
        <v>0</v>
      </c>
      <c r="AW74" s="127">
        <f t="shared" si="38"/>
        <v>0</v>
      </c>
      <c r="AX74" s="106">
        <f t="shared" si="2"/>
        <v>0</v>
      </c>
      <c r="AY74" s="106">
        <f t="shared" si="3"/>
        <v>0</v>
      </c>
      <c r="AZ74" s="106">
        <f t="shared" si="4"/>
        <v>0</v>
      </c>
      <c r="BA74" s="106">
        <f t="shared" si="5"/>
        <v>0</v>
      </c>
      <c r="BB74" s="106">
        <f t="shared" si="6"/>
        <v>0</v>
      </c>
      <c r="BC74" s="106">
        <f t="shared" si="7"/>
        <v>0</v>
      </c>
      <c r="BD74" s="106">
        <f t="shared" si="8"/>
        <v>0</v>
      </c>
      <c r="BE74" s="106">
        <f t="shared" si="9"/>
        <v>0</v>
      </c>
      <c r="BF74" s="106">
        <f t="shared" si="10"/>
        <v>0</v>
      </c>
      <c r="BG74" s="106">
        <f t="shared" si="11"/>
        <v>0</v>
      </c>
    </row>
    <row r="75" spans="1:59" x14ac:dyDescent="0.2">
      <c r="A75" s="106">
        <f t="shared" si="0"/>
        <v>0</v>
      </c>
      <c r="B75" s="106">
        <f t="shared" ref="B75:AW75" si="39">B39-B38</f>
        <v>0</v>
      </c>
      <c r="C75" s="106">
        <f t="shared" si="39"/>
        <v>0</v>
      </c>
      <c r="D75" s="106">
        <f t="shared" si="39"/>
        <v>0</v>
      </c>
      <c r="E75" s="106">
        <f t="shared" si="39"/>
        <v>0</v>
      </c>
      <c r="F75" s="106">
        <f t="shared" si="39"/>
        <v>0</v>
      </c>
      <c r="G75" s="106">
        <f t="shared" si="39"/>
        <v>0</v>
      </c>
      <c r="H75" s="106">
        <f t="shared" si="39"/>
        <v>0</v>
      </c>
      <c r="I75" s="106">
        <f t="shared" si="39"/>
        <v>0</v>
      </c>
      <c r="J75" s="106">
        <f t="shared" si="39"/>
        <v>0</v>
      </c>
      <c r="K75" s="106">
        <f t="shared" si="39"/>
        <v>0</v>
      </c>
      <c r="L75" s="106">
        <f t="shared" si="39"/>
        <v>0</v>
      </c>
      <c r="M75" s="106">
        <f t="shared" si="39"/>
        <v>0</v>
      </c>
      <c r="N75" s="106">
        <f t="shared" si="39"/>
        <v>0</v>
      </c>
      <c r="O75" s="106">
        <f t="shared" si="39"/>
        <v>0</v>
      </c>
      <c r="P75" s="106">
        <f t="shared" si="39"/>
        <v>0</v>
      </c>
      <c r="Q75" s="106">
        <f t="shared" si="39"/>
        <v>0</v>
      </c>
      <c r="R75" s="106">
        <f t="shared" si="39"/>
        <v>0</v>
      </c>
      <c r="S75" s="106">
        <f t="shared" si="39"/>
        <v>0</v>
      </c>
      <c r="T75" s="106">
        <f t="shared" si="39"/>
        <v>0</v>
      </c>
      <c r="U75" s="106">
        <f t="shared" si="39"/>
        <v>0</v>
      </c>
      <c r="V75" s="106">
        <f t="shared" si="39"/>
        <v>0</v>
      </c>
      <c r="W75" s="106">
        <f t="shared" si="39"/>
        <v>0</v>
      </c>
      <c r="X75" s="106">
        <f t="shared" si="39"/>
        <v>0</v>
      </c>
      <c r="Y75" s="106">
        <f t="shared" si="39"/>
        <v>0</v>
      </c>
      <c r="Z75" s="106">
        <f t="shared" si="39"/>
        <v>0</v>
      </c>
      <c r="AA75" s="106">
        <f t="shared" si="39"/>
        <v>0</v>
      </c>
      <c r="AB75" s="106">
        <f t="shared" si="39"/>
        <v>0</v>
      </c>
      <c r="AC75" s="106">
        <f t="shared" si="39"/>
        <v>0</v>
      </c>
      <c r="AD75" s="106">
        <f t="shared" si="39"/>
        <v>0</v>
      </c>
      <c r="AE75" s="106">
        <f t="shared" si="39"/>
        <v>0</v>
      </c>
      <c r="AF75" s="106">
        <f t="shared" si="39"/>
        <v>0</v>
      </c>
      <c r="AG75" s="106">
        <f t="shared" si="39"/>
        <v>0</v>
      </c>
      <c r="AH75" s="106">
        <f t="shared" si="39"/>
        <v>0</v>
      </c>
      <c r="AI75" s="106">
        <f t="shared" si="39"/>
        <v>0</v>
      </c>
      <c r="AJ75" s="106">
        <f t="shared" si="39"/>
        <v>0</v>
      </c>
      <c r="AK75" s="106">
        <f t="shared" si="39"/>
        <v>0</v>
      </c>
      <c r="AL75" s="127">
        <f t="shared" si="39"/>
        <v>0</v>
      </c>
      <c r="AM75" s="127">
        <f t="shared" si="39"/>
        <v>0</v>
      </c>
      <c r="AN75" s="127">
        <f t="shared" si="39"/>
        <v>0</v>
      </c>
      <c r="AO75" s="127">
        <f t="shared" si="39"/>
        <v>0</v>
      </c>
      <c r="AP75" s="127">
        <f t="shared" si="39"/>
        <v>0</v>
      </c>
      <c r="AQ75" s="127">
        <f t="shared" si="39"/>
        <v>0</v>
      </c>
      <c r="AR75" s="127">
        <f t="shared" si="39"/>
        <v>0</v>
      </c>
      <c r="AS75" s="127">
        <f t="shared" si="39"/>
        <v>0</v>
      </c>
      <c r="AT75" s="127">
        <f t="shared" si="39"/>
        <v>0</v>
      </c>
      <c r="AU75" s="127">
        <f t="shared" si="39"/>
        <v>0</v>
      </c>
      <c r="AV75" s="127">
        <f t="shared" si="39"/>
        <v>0</v>
      </c>
      <c r="AW75" s="127">
        <f t="shared" si="39"/>
        <v>0</v>
      </c>
      <c r="AX75" s="106">
        <f t="shared" si="2"/>
        <v>0</v>
      </c>
      <c r="AY75" s="106">
        <f t="shared" si="3"/>
        <v>0</v>
      </c>
      <c r="AZ75" s="106">
        <f t="shared" si="4"/>
        <v>0</v>
      </c>
      <c r="BA75" s="106">
        <f t="shared" si="5"/>
        <v>0</v>
      </c>
      <c r="BB75" s="106">
        <f t="shared" si="6"/>
        <v>0</v>
      </c>
      <c r="BC75" s="106">
        <f t="shared" si="7"/>
        <v>0</v>
      </c>
      <c r="BD75" s="106">
        <f t="shared" si="8"/>
        <v>0</v>
      </c>
      <c r="BE75" s="106">
        <f t="shared" si="9"/>
        <v>0</v>
      </c>
      <c r="BF75" s="106">
        <f t="shared" si="10"/>
        <v>0</v>
      </c>
      <c r="BG75" s="106">
        <f t="shared" si="11"/>
        <v>0</v>
      </c>
    </row>
    <row r="76" spans="1:59" x14ac:dyDescent="0.2">
      <c r="A76" s="106">
        <f t="shared" si="0"/>
        <v>0</v>
      </c>
      <c r="B76" s="106">
        <f t="shared" ref="B76:AW76" si="40">B40-B39</f>
        <v>0</v>
      </c>
      <c r="C76" s="106">
        <f t="shared" si="40"/>
        <v>0</v>
      </c>
      <c r="D76" s="106">
        <f t="shared" si="40"/>
        <v>0</v>
      </c>
      <c r="E76" s="106">
        <f t="shared" si="40"/>
        <v>0</v>
      </c>
      <c r="F76" s="106">
        <f t="shared" si="40"/>
        <v>0</v>
      </c>
      <c r="G76" s="106">
        <f t="shared" si="40"/>
        <v>0</v>
      </c>
      <c r="H76" s="106">
        <f t="shared" si="40"/>
        <v>0</v>
      </c>
      <c r="I76" s="106">
        <f t="shared" si="40"/>
        <v>0</v>
      </c>
      <c r="J76" s="106">
        <f t="shared" si="40"/>
        <v>0</v>
      </c>
      <c r="K76" s="106">
        <f t="shared" si="40"/>
        <v>0</v>
      </c>
      <c r="L76" s="106">
        <f t="shared" si="40"/>
        <v>0</v>
      </c>
      <c r="M76" s="106">
        <f t="shared" si="40"/>
        <v>0</v>
      </c>
      <c r="N76" s="106">
        <f t="shared" si="40"/>
        <v>0</v>
      </c>
      <c r="O76" s="106">
        <f t="shared" si="40"/>
        <v>0</v>
      </c>
      <c r="P76" s="106">
        <f t="shared" si="40"/>
        <v>0</v>
      </c>
      <c r="Q76" s="106">
        <f t="shared" si="40"/>
        <v>0</v>
      </c>
      <c r="R76" s="106">
        <f t="shared" si="40"/>
        <v>0</v>
      </c>
      <c r="S76" s="106">
        <f t="shared" si="40"/>
        <v>0</v>
      </c>
      <c r="T76" s="106">
        <f t="shared" si="40"/>
        <v>0</v>
      </c>
      <c r="U76" s="106">
        <f t="shared" si="40"/>
        <v>0</v>
      </c>
      <c r="V76" s="106">
        <f t="shared" si="40"/>
        <v>0</v>
      </c>
      <c r="W76" s="106">
        <f t="shared" si="40"/>
        <v>0</v>
      </c>
      <c r="X76" s="106">
        <f t="shared" si="40"/>
        <v>0</v>
      </c>
      <c r="Y76" s="106">
        <f t="shared" si="40"/>
        <v>0</v>
      </c>
      <c r="Z76" s="106">
        <f t="shared" si="40"/>
        <v>0</v>
      </c>
      <c r="AA76" s="106">
        <f t="shared" si="40"/>
        <v>0</v>
      </c>
      <c r="AB76" s="106">
        <f t="shared" si="40"/>
        <v>0</v>
      </c>
      <c r="AC76" s="106">
        <f t="shared" si="40"/>
        <v>0</v>
      </c>
      <c r="AD76" s="106">
        <f t="shared" si="40"/>
        <v>0</v>
      </c>
      <c r="AE76" s="106">
        <f t="shared" si="40"/>
        <v>0</v>
      </c>
      <c r="AF76" s="106">
        <f t="shared" si="40"/>
        <v>0</v>
      </c>
      <c r="AG76" s="106">
        <f t="shared" si="40"/>
        <v>0</v>
      </c>
      <c r="AH76" s="106">
        <f t="shared" si="40"/>
        <v>0</v>
      </c>
      <c r="AI76" s="106">
        <f t="shared" si="40"/>
        <v>0</v>
      </c>
      <c r="AJ76" s="106">
        <f t="shared" si="40"/>
        <v>0</v>
      </c>
      <c r="AK76" s="106">
        <f t="shared" si="40"/>
        <v>0</v>
      </c>
      <c r="AL76" s="127">
        <f t="shared" si="40"/>
        <v>0</v>
      </c>
      <c r="AM76" s="127">
        <f t="shared" si="40"/>
        <v>0</v>
      </c>
      <c r="AN76" s="127">
        <f t="shared" si="40"/>
        <v>0</v>
      </c>
      <c r="AO76" s="127">
        <f t="shared" si="40"/>
        <v>0</v>
      </c>
      <c r="AP76" s="127">
        <f t="shared" si="40"/>
        <v>0</v>
      </c>
      <c r="AQ76" s="127">
        <f t="shared" si="40"/>
        <v>0</v>
      </c>
      <c r="AR76" s="127">
        <f t="shared" si="40"/>
        <v>0</v>
      </c>
      <c r="AS76" s="127">
        <f t="shared" si="40"/>
        <v>0</v>
      </c>
      <c r="AT76" s="127">
        <f t="shared" si="40"/>
        <v>0</v>
      </c>
      <c r="AU76" s="127">
        <f t="shared" si="40"/>
        <v>0</v>
      </c>
      <c r="AV76" s="127">
        <f t="shared" si="40"/>
        <v>0</v>
      </c>
      <c r="AW76" s="127">
        <f t="shared" si="40"/>
        <v>0</v>
      </c>
      <c r="AX76" s="106">
        <f t="shared" si="2"/>
        <v>0</v>
      </c>
      <c r="AY76" s="106">
        <f t="shared" si="3"/>
        <v>0</v>
      </c>
      <c r="AZ76" s="106">
        <f t="shared" si="4"/>
        <v>0</v>
      </c>
      <c r="BA76" s="106">
        <f t="shared" si="5"/>
        <v>0</v>
      </c>
      <c r="BB76" s="106">
        <f t="shared" si="6"/>
        <v>0</v>
      </c>
      <c r="BC76" s="106">
        <f t="shared" si="7"/>
        <v>0</v>
      </c>
      <c r="BD76" s="106">
        <f t="shared" si="8"/>
        <v>0</v>
      </c>
      <c r="BE76" s="106">
        <f t="shared" si="9"/>
        <v>0</v>
      </c>
      <c r="BF76" s="106">
        <f t="shared" si="10"/>
        <v>0</v>
      </c>
      <c r="BG76" s="106">
        <f t="shared" si="11"/>
        <v>0</v>
      </c>
    </row>
    <row r="77" spans="1:59" x14ac:dyDescent="0.2">
      <c r="A77" s="106">
        <f t="shared" si="0"/>
        <v>0</v>
      </c>
      <c r="B77" s="106">
        <f t="shared" ref="B77:AW77" si="41">B41-B40</f>
        <v>0</v>
      </c>
      <c r="C77" s="106">
        <f t="shared" si="41"/>
        <v>0</v>
      </c>
      <c r="D77" s="106">
        <f t="shared" si="41"/>
        <v>0</v>
      </c>
      <c r="E77" s="106">
        <f t="shared" si="41"/>
        <v>0</v>
      </c>
      <c r="F77" s="106">
        <f t="shared" si="41"/>
        <v>0</v>
      </c>
      <c r="G77" s="106">
        <f t="shared" si="41"/>
        <v>0</v>
      </c>
      <c r="H77" s="106">
        <f t="shared" si="41"/>
        <v>0</v>
      </c>
      <c r="I77" s="106">
        <f t="shared" si="41"/>
        <v>0</v>
      </c>
      <c r="J77" s="106">
        <f t="shared" si="41"/>
        <v>0</v>
      </c>
      <c r="K77" s="106">
        <f t="shared" si="41"/>
        <v>0</v>
      </c>
      <c r="L77" s="106">
        <f t="shared" si="41"/>
        <v>0</v>
      </c>
      <c r="M77" s="106">
        <f t="shared" si="41"/>
        <v>0</v>
      </c>
      <c r="N77" s="106">
        <f t="shared" si="41"/>
        <v>0</v>
      </c>
      <c r="O77" s="106">
        <f t="shared" si="41"/>
        <v>0</v>
      </c>
      <c r="P77" s="106">
        <f t="shared" si="41"/>
        <v>0</v>
      </c>
      <c r="Q77" s="106">
        <f t="shared" si="41"/>
        <v>0</v>
      </c>
      <c r="R77" s="106">
        <f t="shared" si="41"/>
        <v>0</v>
      </c>
      <c r="S77" s="106">
        <f t="shared" si="41"/>
        <v>0</v>
      </c>
      <c r="T77" s="106">
        <f t="shared" si="41"/>
        <v>0</v>
      </c>
      <c r="U77" s="106">
        <f t="shared" si="41"/>
        <v>0</v>
      </c>
      <c r="V77" s="106">
        <f t="shared" si="41"/>
        <v>0</v>
      </c>
      <c r="W77" s="106">
        <f t="shared" si="41"/>
        <v>0</v>
      </c>
      <c r="X77" s="106">
        <f t="shared" si="41"/>
        <v>0</v>
      </c>
      <c r="Y77" s="106">
        <f t="shared" si="41"/>
        <v>0</v>
      </c>
      <c r="Z77" s="106">
        <f t="shared" si="41"/>
        <v>0</v>
      </c>
      <c r="AA77" s="106">
        <f t="shared" si="41"/>
        <v>0</v>
      </c>
      <c r="AB77" s="106">
        <f t="shared" si="41"/>
        <v>0</v>
      </c>
      <c r="AC77" s="106">
        <f t="shared" si="41"/>
        <v>0</v>
      </c>
      <c r="AD77" s="106">
        <f t="shared" si="41"/>
        <v>0</v>
      </c>
      <c r="AE77" s="106">
        <f t="shared" si="41"/>
        <v>0</v>
      </c>
      <c r="AF77" s="106">
        <f t="shared" si="41"/>
        <v>0</v>
      </c>
      <c r="AG77" s="106">
        <f t="shared" si="41"/>
        <v>0</v>
      </c>
      <c r="AH77" s="106">
        <f t="shared" si="41"/>
        <v>0</v>
      </c>
      <c r="AI77" s="106">
        <f t="shared" si="41"/>
        <v>0</v>
      </c>
      <c r="AJ77" s="106">
        <f t="shared" si="41"/>
        <v>0</v>
      </c>
      <c r="AK77" s="106">
        <f t="shared" si="41"/>
        <v>0</v>
      </c>
      <c r="AL77" s="127">
        <f t="shared" si="41"/>
        <v>0</v>
      </c>
      <c r="AM77" s="127">
        <f t="shared" si="41"/>
        <v>0</v>
      </c>
      <c r="AN77" s="127">
        <f t="shared" si="41"/>
        <v>0</v>
      </c>
      <c r="AO77" s="127">
        <f t="shared" si="41"/>
        <v>0</v>
      </c>
      <c r="AP77" s="127">
        <f t="shared" si="41"/>
        <v>0</v>
      </c>
      <c r="AQ77" s="127">
        <f t="shared" si="41"/>
        <v>0</v>
      </c>
      <c r="AR77" s="127">
        <f t="shared" si="41"/>
        <v>0</v>
      </c>
      <c r="AS77" s="127">
        <f t="shared" si="41"/>
        <v>0</v>
      </c>
      <c r="AT77" s="127">
        <f t="shared" si="41"/>
        <v>0</v>
      </c>
      <c r="AU77" s="127">
        <f t="shared" si="41"/>
        <v>0</v>
      </c>
      <c r="AV77" s="127">
        <f t="shared" si="41"/>
        <v>0</v>
      </c>
      <c r="AW77" s="127">
        <f t="shared" si="41"/>
        <v>0</v>
      </c>
      <c r="AX77" s="106">
        <f t="shared" si="2"/>
        <v>0</v>
      </c>
      <c r="AY77" s="106">
        <f t="shared" si="3"/>
        <v>0</v>
      </c>
      <c r="AZ77" s="106">
        <f t="shared" si="4"/>
        <v>0</v>
      </c>
      <c r="BA77" s="106">
        <f t="shared" si="5"/>
        <v>0</v>
      </c>
      <c r="BB77" s="106">
        <f t="shared" si="6"/>
        <v>0</v>
      </c>
      <c r="BC77" s="106">
        <f t="shared" si="7"/>
        <v>0</v>
      </c>
      <c r="BD77" s="106">
        <f t="shared" si="8"/>
        <v>0</v>
      </c>
      <c r="BE77" s="106">
        <f t="shared" si="9"/>
        <v>0</v>
      </c>
      <c r="BF77" s="106">
        <f t="shared" si="10"/>
        <v>0</v>
      </c>
      <c r="BG77" s="106">
        <f t="shared" si="11"/>
        <v>0</v>
      </c>
    </row>
  </sheetData>
  <mergeCells count="11">
    <mergeCell ref="BA45:BB45"/>
    <mergeCell ref="BD45:BE45"/>
    <mergeCell ref="Z7:AK7"/>
    <mergeCell ref="AL7:AW7"/>
    <mergeCell ref="A1:Q1"/>
    <mergeCell ref="A2:Q2"/>
    <mergeCell ref="A3:Q3"/>
    <mergeCell ref="A4:Q4"/>
    <mergeCell ref="A7:A9"/>
    <mergeCell ref="B7:M7"/>
    <mergeCell ref="N7:Y7"/>
  </mergeCells>
  <phoneticPr fontId="8" type="noConversion"/>
  <conditionalFormatting sqref="IY46:XFD46">
    <cfRule type="cellIs" dxfId="0" priority="1" operator="lessThan">
      <formula>0</formula>
    </cfRule>
  </conditionalFormatting>
  <hyperlinks>
    <hyperlink ref="B9" r:id="rId1" xr:uid="{00000000-0004-0000-0500-000000000000}"/>
    <hyperlink ref="C9" r:id="rId2" xr:uid="{00000000-0004-0000-0500-000001000000}"/>
    <hyperlink ref="D9" r:id="rId3" xr:uid="{00000000-0004-0000-0500-000002000000}"/>
    <hyperlink ref="E9" r:id="rId4" xr:uid="{00000000-0004-0000-0500-000003000000}"/>
    <hyperlink ref="F9" r:id="rId5" xr:uid="{00000000-0004-0000-0500-000004000000}"/>
    <hyperlink ref="G9" r:id="rId6" xr:uid="{00000000-0004-0000-0500-000005000000}"/>
    <hyperlink ref="H9" r:id="rId7" xr:uid="{00000000-0004-0000-0500-000006000000}"/>
    <hyperlink ref="I9" r:id="rId8" xr:uid="{00000000-0004-0000-0500-000007000000}"/>
    <hyperlink ref="J9" r:id="rId9" xr:uid="{00000000-0004-0000-0500-000008000000}"/>
    <hyperlink ref="K9" r:id="rId10" xr:uid="{00000000-0004-0000-0500-000009000000}"/>
    <hyperlink ref="L9" r:id="rId11" xr:uid="{00000000-0004-0000-0500-00000A000000}"/>
    <hyperlink ref="M9" r:id="rId12" xr:uid="{00000000-0004-0000-0500-00000B000000}"/>
    <hyperlink ref="N9" r:id="rId13" xr:uid="{00000000-0004-0000-0500-00000C000000}"/>
    <hyperlink ref="O9" r:id="rId14" xr:uid="{00000000-0004-0000-0500-00000D000000}"/>
    <hyperlink ref="P9" r:id="rId15" xr:uid="{00000000-0004-0000-0500-00000E000000}"/>
    <hyperlink ref="Q9" r:id="rId16" xr:uid="{00000000-0004-0000-0500-00000F000000}"/>
    <hyperlink ref="R9" r:id="rId17" xr:uid="{00000000-0004-0000-0500-000010000000}"/>
    <hyperlink ref="S9" r:id="rId18" xr:uid="{00000000-0004-0000-0500-000011000000}"/>
    <hyperlink ref="T9" r:id="rId19" xr:uid="{00000000-0004-0000-0500-000012000000}"/>
    <hyperlink ref="U9" r:id="rId20" xr:uid="{00000000-0004-0000-0500-000013000000}"/>
    <hyperlink ref="V9" r:id="rId21" xr:uid="{00000000-0004-0000-0500-000014000000}"/>
    <hyperlink ref="W9" r:id="rId22" xr:uid="{00000000-0004-0000-0500-000015000000}"/>
    <hyperlink ref="X9" r:id="rId23" xr:uid="{00000000-0004-0000-0500-000016000000}"/>
    <hyperlink ref="Y9" r:id="rId24" xr:uid="{00000000-0004-0000-0500-000017000000}"/>
    <hyperlink ref="Z9" r:id="rId25" xr:uid="{00000000-0004-0000-0500-000018000000}"/>
    <hyperlink ref="AA9" r:id="rId26" xr:uid="{00000000-0004-0000-0500-000019000000}"/>
    <hyperlink ref="AB9" r:id="rId27" xr:uid="{00000000-0004-0000-0500-00001A000000}"/>
    <hyperlink ref="AC9" r:id="rId28" xr:uid="{00000000-0004-0000-0500-00001B000000}"/>
    <hyperlink ref="AD9" r:id="rId29" xr:uid="{00000000-0004-0000-0500-00001C000000}"/>
    <hyperlink ref="AE9" r:id="rId30" xr:uid="{00000000-0004-0000-0500-00001D000000}"/>
    <hyperlink ref="AF9" r:id="rId31" xr:uid="{00000000-0004-0000-0500-00001E000000}"/>
    <hyperlink ref="AG9" r:id="rId32" xr:uid="{00000000-0004-0000-0500-00001F000000}"/>
    <hyperlink ref="AH9" r:id="rId33" xr:uid="{00000000-0004-0000-0500-000020000000}"/>
    <hyperlink ref="AI9" r:id="rId34" xr:uid="{00000000-0004-0000-0500-000021000000}"/>
    <hyperlink ref="AJ9" r:id="rId35" xr:uid="{00000000-0004-0000-0500-000022000000}"/>
    <hyperlink ref="AK9" r:id="rId36" xr:uid="{00000000-0004-0000-0500-000023000000}"/>
    <hyperlink ref="AL9" r:id="rId37" xr:uid="{00000000-0004-0000-0500-000024000000}"/>
    <hyperlink ref="AM9" r:id="rId38" xr:uid="{00000000-0004-0000-0500-000025000000}"/>
    <hyperlink ref="AN9" r:id="rId39" xr:uid="{00000000-0004-0000-0500-000026000000}"/>
    <hyperlink ref="AO9" r:id="rId40" xr:uid="{00000000-0004-0000-0500-000027000000}"/>
    <hyperlink ref="AP9" r:id="rId41" xr:uid="{00000000-0004-0000-0500-000028000000}"/>
    <hyperlink ref="AQ9" r:id="rId42" xr:uid="{00000000-0004-0000-0500-000029000000}"/>
    <hyperlink ref="AR9" r:id="rId43" xr:uid="{00000000-0004-0000-0500-00002A000000}"/>
    <hyperlink ref="AS9" r:id="rId44" xr:uid="{00000000-0004-0000-0500-00002B000000}"/>
    <hyperlink ref="AT9" r:id="rId45" xr:uid="{00000000-0004-0000-0500-00002C000000}"/>
    <hyperlink ref="AU9" r:id="rId46" xr:uid="{00000000-0004-0000-0500-00002D000000}"/>
    <hyperlink ref="AV9" r:id="rId47" xr:uid="{00000000-0004-0000-0500-00002E000000}"/>
    <hyperlink ref="AW9" r:id="rId48" xr:uid="{00000000-0004-0000-0500-00002F000000}"/>
  </hyperlinks>
  <pageMargins left="0.75" right="0.75" top="1" bottom="1" header="0" footer="0"/>
  <pageSetup paperSize="9" orientation="landscape" horizontalDpi="0" verticalDpi="0"/>
  <headerFooter alignWithMargins="0">
    <oddFooter>&amp;L&amp;"宋体"&amp;9 制表人：唐波 
共&amp;N页  第&amp;P页 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73"/>
  <sheetViews>
    <sheetView showGridLines="0" topLeftCell="V1" workbookViewId="0">
      <selection activeCell="F26" sqref="F26"/>
    </sheetView>
  </sheetViews>
  <sheetFormatPr defaultRowHeight="12.75" x14ac:dyDescent="0.2"/>
  <cols>
    <col min="1" max="1" width="15" style="106" customWidth="1"/>
    <col min="2" max="2" width="11.125" style="106" customWidth="1"/>
    <col min="3" max="3" width="11.125" style="107" customWidth="1"/>
    <col min="4" max="5" width="11.125" style="106" customWidth="1"/>
    <col min="6" max="6" width="11.125" style="107" customWidth="1"/>
    <col min="7" max="10" width="11.125" style="106" customWidth="1"/>
    <col min="11" max="12" width="14.875" style="106" customWidth="1"/>
    <col min="13" max="13" width="14.875" style="107" customWidth="1"/>
    <col min="14" max="14" width="9.125" style="106" customWidth="1"/>
    <col min="15" max="15" width="9.125" style="128" customWidth="1"/>
    <col min="16" max="16" width="9.125" style="106" customWidth="1"/>
    <col min="17" max="17" width="9.125" style="107" customWidth="1"/>
    <col min="18" max="21" width="9.125" style="106" customWidth="1"/>
    <col min="22" max="22" width="9.125" style="129" customWidth="1"/>
    <col min="23" max="46" width="7.375" style="106" customWidth="1"/>
    <col min="47" max="47" width="7.375" style="107" customWidth="1"/>
    <col min="48" max="49" width="7.375" style="106" customWidth="1"/>
    <col min="50" max="50" width="9.625" style="106" customWidth="1"/>
    <col min="51" max="259" width="9" style="106" customWidth="1"/>
    <col min="260" max="260" width="15" style="106" customWidth="1"/>
    <col min="261" max="275" width="7.375" style="106" customWidth="1"/>
    <col min="276" max="276" width="8" style="106" customWidth="1"/>
    <col min="277" max="308" width="7.375" style="106" customWidth="1"/>
    <col min="309" max="515" width="9" style="106" customWidth="1"/>
    <col min="516" max="516" width="15" style="106" customWidth="1"/>
    <col min="517" max="531" width="7.375" style="106" customWidth="1"/>
    <col min="532" max="532" width="8" style="106" customWidth="1"/>
    <col min="533" max="564" width="7.375" style="106" customWidth="1"/>
    <col min="565" max="771" width="9" style="106" customWidth="1"/>
    <col min="772" max="772" width="15" style="106" customWidth="1"/>
    <col min="773" max="787" width="7.375" style="106" customWidth="1"/>
    <col min="788" max="788" width="8" style="106" customWidth="1"/>
    <col min="789" max="820" width="7.375" style="106" customWidth="1"/>
    <col min="821" max="1027" width="9" style="106" customWidth="1"/>
    <col min="1028" max="1028" width="15" style="106" customWidth="1"/>
    <col min="1029" max="1043" width="7.375" style="106" customWidth="1"/>
    <col min="1044" max="1044" width="8" style="106" customWidth="1"/>
    <col min="1045" max="1076" width="7.375" style="106" customWidth="1"/>
    <col min="1077" max="1283" width="9" style="106" customWidth="1"/>
    <col min="1284" max="1284" width="15" style="106" customWidth="1"/>
    <col min="1285" max="1299" width="7.375" style="106" customWidth="1"/>
    <col min="1300" max="1300" width="8" style="106" customWidth="1"/>
    <col min="1301" max="1332" width="7.375" style="106" customWidth="1"/>
    <col min="1333" max="1539" width="9" style="106" customWidth="1"/>
    <col min="1540" max="1540" width="15" style="106" customWidth="1"/>
    <col min="1541" max="1555" width="7.375" style="106" customWidth="1"/>
    <col min="1556" max="1556" width="8" style="106" customWidth="1"/>
    <col min="1557" max="1588" width="7.375" style="106" customWidth="1"/>
    <col min="1589" max="1795" width="9" style="106" customWidth="1"/>
    <col min="1796" max="1796" width="15" style="106" customWidth="1"/>
    <col min="1797" max="1811" width="7.375" style="106" customWidth="1"/>
    <col min="1812" max="1812" width="8" style="106" customWidth="1"/>
    <col min="1813" max="1844" width="7.375" style="106" customWidth="1"/>
    <col min="1845" max="2051" width="9" style="106" customWidth="1"/>
    <col min="2052" max="2052" width="15" style="106" customWidth="1"/>
    <col min="2053" max="2067" width="7.375" style="106" customWidth="1"/>
    <col min="2068" max="2068" width="8" style="106" customWidth="1"/>
    <col min="2069" max="2100" width="7.375" style="106" customWidth="1"/>
    <col min="2101" max="2307" width="9" style="106" customWidth="1"/>
    <col min="2308" max="2308" width="15" style="106" customWidth="1"/>
    <col min="2309" max="2323" width="7.375" style="106" customWidth="1"/>
    <col min="2324" max="2324" width="8" style="106" customWidth="1"/>
    <col min="2325" max="2356" width="7.375" style="106" customWidth="1"/>
    <col min="2357" max="2563" width="9" style="106" customWidth="1"/>
    <col min="2564" max="2564" width="15" style="106" customWidth="1"/>
    <col min="2565" max="2579" width="7.375" style="106" customWidth="1"/>
    <col min="2580" max="2580" width="8" style="106" customWidth="1"/>
    <col min="2581" max="2612" width="7.375" style="106" customWidth="1"/>
    <col min="2613" max="2819" width="9" style="106" customWidth="1"/>
    <col min="2820" max="2820" width="15" style="106" customWidth="1"/>
    <col min="2821" max="2835" width="7.375" style="106" customWidth="1"/>
    <col min="2836" max="2836" width="8" style="106" customWidth="1"/>
    <col min="2837" max="2868" width="7.375" style="106" customWidth="1"/>
    <col min="2869" max="3075" width="9" style="106" customWidth="1"/>
    <col min="3076" max="3076" width="15" style="106" customWidth="1"/>
    <col min="3077" max="3091" width="7.375" style="106" customWidth="1"/>
    <col min="3092" max="3092" width="8" style="106" customWidth="1"/>
    <col min="3093" max="3124" width="7.375" style="106" customWidth="1"/>
    <col min="3125" max="3331" width="9" style="106" customWidth="1"/>
    <col min="3332" max="3332" width="15" style="106" customWidth="1"/>
    <col min="3333" max="3347" width="7.375" style="106" customWidth="1"/>
    <col min="3348" max="3348" width="8" style="106" customWidth="1"/>
    <col min="3349" max="3380" width="7.375" style="106" customWidth="1"/>
    <col min="3381" max="3587" width="9" style="106" customWidth="1"/>
    <col min="3588" max="3588" width="15" style="106" customWidth="1"/>
    <col min="3589" max="3603" width="7.375" style="106" customWidth="1"/>
    <col min="3604" max="3604" width="8" style="106" customWidth="1"/>
    <col min="3605" max="3636" width="7.375" style="106" customWidth="1"/>
    <col min="3637" max="3843" width="9" style="106" customWidth="1"/>
    <col min="3844" max="3844" width="15" style="106" customWidth="1"/>
    <col min="3845" max="3859" width="7.375" style="106" customWidth="1"/>
    <col min="3860" max="3860" width="8" style="106" customWidth="1"/>
    <col min="3861" max="3892" width="7.375" style="106" customWidth="1"/>
    <col min="3893" max="4099" width="9" style="106" customWidth="1"/>
    <col min="4100" max="4100" width="15" style="106" customWidth="1"/>
    <col min="4101" max="4115" width="7.375" style="106" customWidth="1"/>
    <col min="4116" max="4116" width="8" style="106" customWidth="1"/>
    <col min="4117" max="4148" width="7.375" style="106" customWidth="1"/>
    <col min="4149" max="4355" width="9" style="106" customWidth="1"/>
    <col min="4356" max="4356" width="15" style="106" customWidth="1"/>
    <col min="4357" max="4371" width="7.375" style="106" customWidth="1"/>
    <col min="4372" max="4372" width="8" style="106" customWidth="1"/>
    <col min="4373" max="4404" width="7.375" style="106" customWidth="1"/>
    <col min="4405" max="4611" width="9" style="106" customWidth="1"/>
    <col min="4612" max="4612" width="15" style="106" customWidth="1"/>
    <col min="4613" max="4627" width="7.375" style="106" customWidth="1"/>
    <col min="4628" max="4628" width="8" style="106" customWidth="1"/>
    <col min="4629" max="4660" width="7.375" style="106" customWidth="1"/>
    <col min="4661" max="4867" width="9" style="106" customWidth="1"/>
    <col min="4868" max="4868" width="15" style="106" customWidth="1"/>
    <col min="4869" max="4883" width="7.375" style="106" customWidth="1"/>
    <col min="4884" max="4884" width="8" style="106" customWidth="1"/>
    <col min="4885" max="4916" width="7.375" style="106" customWidth="1"/>
    <col min="4917" max="5123" width="9" style="106" customWidth="1"/>
    <col min="5124" max="5124" width="15" style="106" customWidth="1"/>
    <col min="5125" max="5139" width="7.375" style="106" customWidth="1"/>
    <col min="5140" max="5140" width="8" style="106" customWidth="1"/>
    <col min="5141" max="5172" width="7.375" style="106" customWidth="1"/>
    <col min="5173" max="5379" width="9" style="106" customWidth="1"/>
    <col min="5380" max="5380" width="15" style="106" customWidth="1"/>
    <col min="5381" max="5395" width="7.375" style="106" customWidth="1"/>
    <col min="5396" max="5396" width="8" style="106" customWidth="1"/>
    <col min="5397" max="5428" width="7.375" style="106" customWidth="1"/>
    <col min="5429" max="5635" width="9" style="106" customWidth="1"/>
    <col min="5636" max="5636" width="15" style="106" customWidth="1"/>
    <col min="5637" max="5651" width="7.375" style="106" customWidth="1"/>
    <col min="5652" max="5652" width="8" style="106" customWidth="1"/>
    <col min="5653" max="5684" width="7.375" style="106" customWidth="1"/>
    <col min="5685" max="5891" width="9" style="106" customWidth="1"/>
    <col min="5892" max="5892" width="15" style="106" customWidth="1"/>
    <col min="5893" max="5907" width="7.375" style="106" customWidth="1"/>
    <col min="5908" max="5908" width="8" style="106" customWidth="1"/>
    <col min="5909" max="5940" width="7.375" style="106" customWidth="1"/>
    <col min="5941" max="6147" width="9" style="106" customWidth="1"/>
    <col min="6148" max="6148" width="15" style="106" customWidth="1"/>
    <col min="6149" max="6163" width="7.375" style="106" customWidth="1"/>
    <col min="6164" max="6164" width="8" style="106" customWidth="1"/>
    <col min="6165" max="6196" width="7.375" style="106" customWidth="1"/>
    <col min="6197" max="6403" width="9" style="106" customWidth="1"/>
    <col min="6404" max="6404" width="15" style="106" customWidth="1"/>
    <col min="6405" max="6419" width="7.375" style="106" customWidth="1"/>
    <col min="6420" max="6420" width="8" style="106" customWidth="1"/>
    <col min="6421" max="6452" width="7.375" style="106" customWidth="1"/>
    <col min="6453" max="6659" width="9" style="106" customWidth="1"/>
    <col min="6660" max="6660" width="15" style="106" customWidth="1"/>
    <col min="6661" max="6675" width="7.375" style="106" customWidth="1"/>
    <col min="6676" max="6676" width="8" style="106" customWidth="1"/>
    <col min="6677" max="6708" width="7.375" style="106" customWidth="1"/>
    <col min="6709" max="6915" width="9" style="106" customWidth="1"/>
    <col min="6916" max="6916" width="15" style="106" customWidth="1"/>
    <col min="6917" max="6931" width="7.375" style="106" customWidth="1"/>
    <col min="6932" max="6932" width="8" style="106" customWidth="1"/>
    <col min="6933" max="6964" width="7.375" style="106" customWidth="1"/>
    <col min="6965" max="7171" width="9" style="106" customWidth="1"/>
    <col min="7172" max="7172" width="15" style="106" customWidth="1"/>
    <col min="7173" max="7187" width="7.375" style="106" customWidth="1"/>
    <col min="7188" max="7188" width="8" style="106" customWidth="1"/>
    <col min="7189" max="7220" width="7.375" style="106" customWidth="1"/>
    <col min="7221" max="7427" width="9" style="106" customWidth="1"/>
    <col min="7428" max="7428" width="15" style="106" customWidth="1"/>
    <col min="7429" max="7443" width="7.375" style="106" customWidth="1"/>
    <col min="7444" max="7444" width="8" style="106" customWidth="1"/>
    <col min="7445" max="7476" width="7.375" style="106" customWidth="1"/>
    <col min="7477" max="7683" width="9" style="106" customWidth="1"/>
    <col min="7684" max="7684" width="15" style="106" customWidth="1"/>
    <col min="7685" max="7699" width="7.375" style="106" customWidth="1"/>
    <col min="7700" max="7700" width="8" style="106" customWidth="1"/>
    <col min="7701" max="7732" width="7.375" style="106" customWidth="1"/>
    <col min="7733" max="7939" width="9" style="106" customWidth="1"/>
    <col min="7940" max="7940" width="15" style="106" customWidth="1"/>
    <col min="7941" max="7955" width="7.375" style="106" customWidth="1"/>
    <col min="7956" max="7956" width="8" style="106" customWidth="1"/>
    <col min="7957" max="7988" width="7.375" style="106" customWidth="1"/>
    <col min="7989" max="8195" width="9" style="106" customWidth="1"/>
    <col min="8196" max="8196" width="15" style="106" customWidth="1"/>
    <col min="8197" max="8211" width="7.375" style="106" customWidth="1"/>
    <col min="8212" max="8212" width="8" style="106" customWidth="1"/>
    <col min="8213" max="8244" width="7.375" style="106" customWidth="1"/>
    <col min="8245" max="8451" width="9" style="106" customWidth="1"/>
    <col min="8452" max="8452" width="15" style="106" customWidth="1"/>
    <col min="8453" max="8467" width="7.375" style="106" customWidth="1"/>
    <col min="8468" max="8468" width="8" style="106" customWidth="1"/>
    <col min="8469" max="8500" width="7.375" style="106" customWidth="1"/>
    <col min="8501" max="8707" width="9" style="106" customWidth="1"/>
    <col min="8708" max="8708" width="15" style="106" customWidth="1"/>
    <col min="8709" max="8723" width="7.375" style="106" customWidth="1"/>
    <col min="8724" max="8724" width="8" style="106" customWidth="1"/>
    <col min="8725" max="8756" width="7.375" style="106" customWidth="1"/>
    <col min="8757" max="8963" width="9" style="106" customWidth="1"/>
    <col min="8964" max="8964" width="15" style="106" customWidth="1"/>
    <col min="8965" max="8979" width="7.375" style="106" customWidth="1"/>
    <col min="8980" max="8980" width="8" style="106" customWidth="1"/>
    <col min="8981" max="9012" width="7.375" style="106" customWidth="1"/>
    <col min="9013" max="9219" width="9" style="106" customWidth="1"/>
    <col min="9220" max="9220" width="15" style="106" customWidth="1"/>
    <col min="9221" max="9235" width="7.375" style="106" customWidth="1"/>
    <col min="9236" max="9236" width="8" style="106" customWidth="1"/>
    <col min="9237" max="9268" width="7.375" style="106" customWidth="1"/>
    <col min="9269" max="9475" width="9" style="106" customWidth="1"/>
    <col min="9476" max="9476" width="15" style="106" customWidth="1"/>
    <col min="9477" max="9491" width="7.375" style="106" customWidth="1"/>
    <col min="9492" max="9492" width="8" style="106" customWidth="1"/>
    <col min="9493" max="9524" width="7.375" style="106" customWidth="1"/>
    <col min="9525" max="9731" width="9" style="106" customWidth="1"/>
    <col min="9732" max="9732" width="15" style="106" customWidth="1"/>
    <col min="9733" max="9747" width="7.375" style="106" customWidth="1"/>
    <col min="9748" max="9748" width="8" style="106" customWidth="1"/>
    <col min="9749" max="9780" width="7.375" style="106" customWidth="1"/>
    <col min="9781" max="9987" width="9" style="106" customWidth="1"/>
    <col min="9988" max="9988" width="15" style="106" customWidth="1"/>
    <col min="9989" max="10003" width="7.375" style="106" customWidth="1"/>
    <col min="10004" max="10004" width="8" style="106" customWidth="1"/>
    <col min="10005" max="10036" width="7.375" style="106" customWidth="1"/>
    <col min="10037" max="10243" width="9" style="106" customWidth="1"/>
    <col min="10244" max="10244" width="15" style="106" customWidth="1"/>
    <col min="10245" max="10259" width="7.375" style="106" customWidth="1"/>
    <col min="10260" max="10260" width="8" style="106" customWidth="1"/>
    <col min="10261" max="10292" width="7.375" style="106" customWidth="1"/>
    <col min="10293" max="10499" width="9" style="106" customWidth="1"/>
    <col min="10500" max="10500" width="15" style="106" customWidth="1"/>
    <col min="10501" max="10515" width="7.375" style="106" customWidth="1"/>
    <col min="10516" max="10516" width="8" style="106" customWidth="1"/>
    <col min="10517" max="10548" width="7.375" style="106" customWidth="1"/>
    <col min="10549" max="10755" width="9" style="106" customWidth="1"/>
    <col min="10756" max="10756" width="15" style="106" customWidth="1"/>
    <col min="10757" max="10771" width="7.375" style="106" customWidth="1"/>
    <col min="10772" max="10772" width="8" style="106" customWidth="1"/>
    <col min="10773" max="10804" width="7.375" style="106" customWidth="1"/>
    <col min="10805" max="11011" width="9" style="106" customWidth="1"/>
    <col min="11012" max="11012" width="15" style="106" customWidth="1"/>
    <col min="11013" max="11027" width="7.375" style="106" customWidth="1"/>
    <col min="11028" max="11028" width="8" style="106" customWidth="1"/>
    <col min="11029" max="11060" width="7.375" style="106" customWidth="1"/>
    <col min="11061" max="11267" width="9" style="106" customWidth="1"/>
    <col min="11268" max="11268" width="15" style="106" customWidth="1"/>
    <col min="11269" max="11283" width="7.375" style="106" customWidth="1"/>
    <col min="11284" max="11284" width="8" style="106" customWidth="1"/>
    <col min="11285" max="11316" width="7.375" style="106" customWidth="1"/>
    <col min="11317" max="11523" width="9" style="106" customWidth="1"/>
    <col min="11524" max="11524" width="15" style="106" customWidth="1"/>
    <col min="11525" max="11539" width="7.375" style="106" customWidth="1"/>
    <col min="11540" max="11540" width="8" style="106" customWidth="1"/>
    <col min="11541" max="11572" width="7.375" style="106" customWidth="1"/>
    <col min="11573" max="11779" width="9" style="106" customWidth="1"/>
    <col min="11780" max="11780" width="15" style="106" customWidth="1"/>
    <col min="11781" max="11795" width="7.375" style="106" customWidth="1"/>
    <col min="11796" max="11796" width="8" style="106" customWidth="1"/>
    <col min="11797" max="11828" width="7.375" style="106" customWidth="1"/>
    <col min="11829" max="12035" width="9" style="106" customWidth="1"/>
    <col min="12036" max="12036" width="15" style="106" customWidth="1"/>
    <col min="12037" max="12051" width="7.375" style="106" customWidth="1"/>
    <col min="12052" max="12052" width="8" style="106" customWidth="1"/>
    <col min="12053" max="12084" width="7.375" style="106" customWidth="1"/>
    <col min="12085" max="12291" width="9" style="106" customWidth="1"/>
    <col min="12292" max="12292" width="15" style="106" customWidth="1"/>
    <col min="12293" max="12307" width="7.375" style="106" customWidth="1"/>
    <col min="12308" max="12308" width="8" style="106" customWidth="1"/>
    <col min="12309" max="12340" width="7.375" style="106" customWidth="1"/>
    <col min="12341" max="12547" width="9" style="106" customWidth="1"/>
    <col min="12548" max="12548" width="15" style="106" customWidth="1"/>
    <col min="12549" max="12563" width="7.375" style="106" customWidth="1"/>
    <col min="12564" max="12564" width="8" style="106" customWidth="1"/>
    <col min="12565" max="12596" width="7.375" style="106" customWidth="1"/>
    <col min="12597" max="12803" width="9" style="106" customWidth="1"/>
    <col min="12804" max="12804" width="15" style="106" customWidth="1"/>
    <col min="12805" max="12819" width="7.375" style="106" customWidth="1"/>
    <col min="12820" max="12820" width="8" style="106" customWidth="1"/>
    <col min="12821" max="12852" width="7.375" style="106" customWidth="1"/>
    <col min="12853" max="13059" width="9" style="106" customWidth="1"/>
    <col min="13060" max="13060" width="15" style="106" customWidth="1"/>
    <col min="13061" max="13075" width="7.375" style="106" customWidth="1"/>
    <col min="13076" max="13076" width="8" style="106" customWidth="1"/>
    <col min="13077" max="13108" width="7.375" style="106" customWidth="1"/>
    <col min="13109" max="13315" width="9" style="106" customWidth="1"/>
    <col min="13316" max="13316" width="15" style="106" customWidth="1"/>
    <col min="13317" max="13331" width="7.375" style="106" customWidth="1"/>
    <col min="13332" max="13332" width="8" style="106" customWidth="1"/>
    <col min="13333" max="13364" width="7.375" style="106" customWidth="1"/>
    <col min="13365" max="13571" width="9" style="106" customWidth="1"/>
    <col min="13572" max="13572" width="15" style="106" customWidth="1"/>
    <col min="13573" max="13587" width="7.375" style="106" customWidth="1"/>
    <col min="13588" max="13588" width="8" style="106" customWidth="1"/>
    <col min="13589" max="13620" width="7.375" style="106" customWidth="1"/>
    <col min="13621" max="13827" width="9" style="106" customWidth="1"/>
    <col min="13828" max="13828" width="15" style="106" customWidth="1"/>
    <col min="13829" max="13843" width="7.375" style="106" customWidth="1"/>
    <col min="13844" max="13844" width="8" style="106" customWidth="1"/>
    <col min="13845" max="13876" width="7.375" style="106" customWidth="1"/>
    <col min="13877" max="14083" width="9" style="106" customWidth="1"/>
    <col min="14084" max="14084" width="15" style="106" customWidth="1"/>
    <col min="14085" max="14099" width="7.375" style="106" customWidth="1"/>
    <col min="14100" max="14100" width="8" style="106" customWidth="1"/>
    <col min="14101" max="14132" width="7.375" style="106" customWidth="1"/>
    <col min="14133" max="14339" width="9" style="106" customWidth="1"/>
    <col min="14340" max="14340" width="15" style="106" customWidth="1"/>
    <col min="14341" max="14355" width="7.375" style="106" customWidth="1"/>
    <col min="14356" max="14356" width="8" style="106" customWidth="1"/>
    <col min="14357" max="14388" width="7.375" style="106" customWidth="1"/>
    <col min="14389" max="14595" width="9" style="106" customWidth="1"/>
    <col min="14596" max="14596" width="15" style="106" customWidth="1"/>
    <col min="14597" max="14611" width="7.375" style="106" customWidth="1"/>
    <col min="14612" max="14612" width="8" style="106" customWidth="1"/>
    <col min="14613" max="14644" width="7.375" style="106" customWidth="1"/>
    <col min="14645" max="14851" width="9" style="106" customWidth="1"/>
    <col min="14852" max="14852" width="15" style="106" customWidth="1"/>
    <col min="14853" max="14867" width="7.375" style="106" customWidth="1"/>
    <col min="14868" max="14868" width="8" style="106" customWidth="1"/>
    <col min="14869" max="14900" width="7.375" style="106" customWidth="1"/>
    <col min="14901" max="15107" width="9" style="106" customWidth="1"/>
    <col min="15108" max="15108" width="15" style="106" customWidth="1"/>
    <col min="15109" max="15123" width="7.375" style="106" customWidth="1"/>
    <col min="15124" max="15124" width="8" style="106" customWidth="1"/>
    <col min="15125" max="15156" width="7.375" style="106" customWidth="1"/>
    <col min="15157" max="15363" width="9" style="106" customWidth="1"/>
    <col min="15364" max="15364" width="15" style="106" customWidth="1"/>
    <col min="15365" max="15379" width="7.375" style="106" customWidth="1"/>
    <col min="15380" max="15380" width="8" style="106" customWidth="1"/>
    <col min="15381" max="15412" width="7.375" style="106" customWidth="1"/>
    <col min="15413" max="15619" width="9" style="106" customWidth="1"/>
    <col min="15620" max="15620" width="15" style="106" customWidth="1"/>
    <col min="15621" max="15635" width="7.375" style="106" customWidth="1"/>
    <col min="15636" max="15636" width="8" style="106" customWidth="1"/>
    <col min="15637" max="15668" width="7.375" style="106" customWidth="1"/>
    <col min="15669" max="15875" width="9" style="106" customWidth="1"/>
    <col min="15876" max="15876" width="15" style="106" customWidth="1"/>
    <col min="15877" max="15891" width="7.375" style="106" customWidth="1"/>
    <col min="15892" max="15892" width="8" style="106" customWidth="1"/>
    <col min="15893" max="15924" width="7.375" style="106" customWidth="1"/>
    <col min="15925" max="16131" width="9" style="106" customWidth="1"/>
    <col min="16132" max="16132" width="15" style="106" customWidth="1"/>
    <col min="16133" max="16147" width="7.375" style="106" customWidth="1"/>
    <col min="16148" max="16148" width="8" style="106" customWidth="1"/>
    <col min="16149" max="16180" width="7.375" style="106" customWidth="1"/>
    <col min="16181" max="16384" width="9" style="106" customWidth="1"/>
  </cols>
  <sheetData>
    <row r="1" spans="1:53" ht="33.950000000000003" customHeight="1" x14ac:dyDescent="0.2">
      <c r="A1" s="244" t="s">
        <v>329</v>
      </c>
      <c r="B1" s="239"/>
      <c r="C1" s="242"/>
      <c r="D1" s="239"/>
      <c r="E1" s="239"/>
      <c r="F1" s="242"/>
      <c r="G1" s="239"/>
      <c r="H1" s="239"/>
      <c r="I1" s="239"/>
      <c r="J1" s="239"/>
      <c r="K1" s="239"/>
      <c r="L1" s="239"/>
      <c r="M1" s="242"/>
      <c r="N1" s="239"/>
      <c r="O1" s="250"/>
      <c r="P1" s="239"/>
      <c r="Q1" s="242"/>
    </row>
    <row r="2" spans="1:53" ht="18.399999999999999" customHeight="1" x14ac:dyDescent="0.2">
      <c r="A2" s="245" t="s">
        <v>112</v>
      </c>
      <c r="B2" s="239"/>
      <c r="C2" s="242"/>
      <c r="D2" s="239"/>
      <c r="E2" s="239"/>
      <c r="F2" s="242"/>
      <c r="G2" s="239"/>
      <c r="H2" s="239"/>
      <c r="I2" s="239"/>
      <c r="J2" s="239"/>
      <c r="K2" s="239"/>
      <c r="L2" s="239"/>
      <c r="M2" s="242"/>
      <c r="N2" s="239"/>
      <c r="O2" s="250"/>
      <c r="P2" s="239"/>
      <c r="Q2" s="242"/>
    </row>
    <row r="3" spans="1:53" ht="18.399999999999999" customHeight="1" x14ac:dyDescent="0.2">
      <c r="A3" s="245" t="s">
        <v>113</v>
      </c>
      <c r="B3" s="239"/>
      <c r="C3" s="242"/>
      <c r="D3" s="239"/>
      <c r="E3" s="239"/>
      <c r="F3" s="242"/>
      <c r="G3" s="239"/>
      <c r="H3" s="239"/>
      <c r="I3" s="239"/>
      <c r="J3" s="239"/>
      <c r="K3" s="239"/>
      <c r="L3" s="239"/>
      <c r="M3" s="242"/>
      <c r="N3" s="239"/>
      <c r="O3" s="250"/>
      <c r="P3" s="239"/>
      <c r="Q3" s="242"/>
    </row>
    <row r="4" spans="1:53" ht="18.399999999999999" customHeight="1" x14ac:dyDescent="0.2">
      <c r="A4" s="245" t="s">
        <v>330</v>
      </c>
      <c r="B4" s="239"/>
      <c r="C4" s="242"/>
      <c r="D4" s="239"/>
      <c r="E4" s="239"/>
      <c r="F4" s="242"/>
      <c r="G4" s="239"/>
      <c r="H4" s="239"/>
      <c r="I4" s="239"/>
      <c r="J4" s="239"/>
      <c r="K4" s="239"/>
      <c r="L4" s="239"/>
      <c r="M4" s="242"/>
      <c r="N4" s="239"/>
      <c r="O4" s="250"/>
      <c r="P4" s="239"/>
      <c r="Q4" s="242"/>
    </row>
    <row r="5" spans="1:53" ht="409.6" hidden="1" customHeight="1" x14ac:dyDescent="0.2"/>
    <row r="6" spans="1:53" ht="8.1" customHeight="1" x14ac:dyDescent="0.2"/>
    <row r="7" spans="1:53" s="129" customFormat="1" ht="14.1" customHeight="1" x14ac:dyDescent="0.2">
      <c r="A7" s="249"/>
      <c r="B7" s="247" t="s">
        <v>331</v>
      </c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7" t="s">
        <v>332</v>
      </c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7" t="s">
        <v>333</v>
      </c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7" t="s">
        <v>334</v>
      </c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/>
      <c r="AX7" s="69"/>
      <c r="AY7" s="69"/>
      <c r="AZ7" s="69"/>
      <c r="BA7" s="69"/>
    </row>
    <row r="8" spans="1:53" s="129" customFormat="1" ht="33.75" customHeight="1" x14ac:dyDescent="0.2">
      <c r="A8" s="248"/>
      <c r="B8" s="108" t="s">
        <v>335</v>
      </c>
      <c r="C8" s="108" t="s">
        <v>336</v>
      </c>
      <c r="D8" s="108" t="s">
        <v>337</v>
      </c>
      <c r="E8" s="108" t="s">
        <v>338</v>
      </c>
      <c r="F8" s="108" t="s">
        <v>339</v>
      </c>
      <c r="G8" s="108" t="s">
        <v>340</v>
      </c>
      <c r="H8" s="112" t="s">
        <v>341</v>
      </c>
      <c r="I8" s="108" t="s">
        <v>342</v>
      </c>
      <c r="J8" s="108" t="s">
        <v>343</v>
      </c>
      <c r="K8" s="108" t="s">
        <v>344</v>
      </c>
      <c r="L8" s="108" t="s">
        <v>345</v>
      </c>
      <c r="M8" s="108" t="s">
        <v>346</v>
      </c>
      <c r="N8" s="108" t="s">
        <v>347</v>
      </c>
      <c r="O8" s="130" t="s">
        <v>348</v>
      </c>
      <c r="P8" s="108" t="s">
        <v>349</v>
      </c>
      <c r="Q8" s="108" t="s">
        <v>350</v>
      </c>
      <c r="R8" s="108" t="s">
        <v>351</v>
      </c>
      <c r="S8" s="108" t="s">
        <v>352</v>
      </c>
      <c r="T8" s="108" t="s">
        <v>353</v>
      </c>
      <c r="U8" s="108" t="s">
        <v>354</v>
      </c>
      <c r="V8" s="108" t="s">
        <v>355</v>
      </c>
      <c r="W8" s="108" t="s">
        <v>356</v>
      </c>
      <c r="X8" s="108" t="s">
        <v>357</v>
      </c>
      <c r="Y8" s="108" t="s">
        <v>358</v>
      </c>
      <c r="Z8" s="108" t="s">
        <v>359</v>
      </c>
      <c r="AA8" s="108" t="s">
        <v>360</v>
      </c>
      <c r="AB8" s="108" t="s">
        <v>361</v>
      </c>
      <c r="AC8" s="108" t="s">
        <v>362</v>
      </c>
      <c r="AD8" s="108" t="s">
        <v>363</v>
      </c>
      <c r="AE8" s="108" t="s">
        <v>364</v>
      </c>
      <c r="AF8" s="108" t="s">
        <v>365</v>
      </c>
      <c r="AG8" s="108" t="s">
        <v>366</v>
      </c>
      <c r="AH8" s="108" t="s">
        <v>367</v>
      </c>
      <c r="AI8" s="108" t="s">
        <v>368</v>
      </c>
      <c r="AJ8" s="108" t="s">
        <v>369</v>
      </c>
      <c r="AK8" s="108" t="s">
        <v>370</v>
      </c>
      <c r="AL8" s="108" t="s">
        <v>371</v>
      </c>
      <c r="AM8" s="108" t="s">
        <v>372</v>
      </c>
      <c r="AN8" s="108" t="s">
        <v>373</v>
      </c>
      <c r="AO8" s="108" t="s">
        <v>374</v>
      </c>
      <c r="AP8" s="108" t="s">
        <v>375</v>
      </c>
      <c r="AQ8" s="108" t="s">
        <v>376</v>
      </c>
      <c r="AR8" s="108" t="s">
        <v>377</v>
      </c>
      <c r="AS8" s="108" t="s">
        <v>378</v>
      </c>
      <c r="AT8" s="108" t="s">
        <v>379</v>
      </c>
      <c r="AU8" s="108" t="s">
        <v>380</v>
      </c>
      <c r="AV8" s="108" t="s">
        <v>381</v>
      </c>
      <c r="AW8" s="137" t="s">
        <v>382</v>
      </c>
      <c r="AX8" s="69"/>
      <c r="AY8" s="69"/>
      <c r="AZ8" s="69"/>
      <c r="BA8" s="69"/>
    </row>
    <row r="9" spans="1:53" s="129" customFormat="1" ht="22.5" customHeight="1" x14ac:dyDescent="0.2">
      <c r="A9" s="248"/>
      <c r="B9" s="113" t="s">
        <v>168</v>
      </c>
      <c r="C9" s="113" t="s">
        <v>168</v>
      </c>
      <c r="D9" s="113" t="s">
        <v>168</v>
      </c>
      <c r="E9" s="113" t="s">
        <v>168</v>
      </c>
      <c r="F9" s="113" t="s">
        <v>168</v>
      </c>
      <c r="G9" s="113" t="s">
        <v>168</v>
      </c>
      <c r="H9" s="114" t="s">
        <v>168</v>
      </c>
      <c r="I9" s="113" t="s">
        <v>168</v>
      </c>
      <c r="J9" s="113" t="s">
        <v>168</v>
      </c>
      <c r="K9" s="113" t="s">
        <v>168</v>
      </c>
      <c r="L9" s="113" t="s">
        <v>168</v>
      </c>
      <c r="M9" s="113" t="s">
        <v>168</v>
      </c>
      <c r="N9" s="113" t="s">
        <v>168</v>
      </c>
      <c r="O9" s="132" t="s">
        <v>168</v>
      </c>
      <c r="P9" s="113" t="s">
        <v>168</v>
      </c>
      <c r="Q9" s="113" t="s">
        <v>168</v>
      </c>
      <c r="R9" s="113" t="s">
        <v>168</v>
      </c>
      <c r="S9" s="113" t="s">
        <v>168</v>
      </c>
      <c r="T9" s="113" t="s">
        <v>168</v>
      </c>
      <c r="U9" s="113" t="s">
        <v>168</v>
      </c>
      <c r="V9" s="113" t="s">
        <v>168</v>
      </c>
      <c r="W9" s="113" t="s">
        <v>168</v>
      </c>
      <c r="X9" s="113" t="s">
        <v>168</v>
      </c>
      <c r="Y9" s="113" t="s">
        <v>168</v>
      </c>
      <c r="Z9" s="113" t="s">
        <v>168</v>
      </c>
      <c r="AA9" s="113" t="s">
        <v>168</v>
      </c>
      <c r="AB9" s="113" t="s">
        <v>168</v>
      </c>
      <c r="AC9" s="113" t="s">
        <v>168</v>
      </c>
      <c r="AD9" s="113" t="s">
        <v>168</v>
      </c>
      <c r="AE9" s="113" t="s">
        <v>168</v>
      </c>
      <c r="AF9" s="113" t="s">
        <v>168</v>
      </c>
      <c r="AG9" s="113" t="s">
        <v>168</v>
      </c>
      <c r="AH9" s="113" t="s">
        <v>168</v>
      </c>
      <c r="AI9" s="113" t="s">
        <v>168</v>
      </c>
      <c r="AJ9" s="113" t="s">
        <v>168</v>
      </c>
      <c r="AK9" s="113" t="s">
        <v>168</v>
      </c>
      <c r="AL9" s="113" t="s">
        <v>168</v>
      </c>
      <c r="AM9" s="113" t="s">
        <v>168</v>
      </c>
      <c r="AN9" s="113" t="s">
        <v>168</v>
      </c>
      <c r="AO9" s="113" t="s">
        <v>168</v>
      </c>
      <c r="AP9" s="113" t="s">
        <v>168</v>
      </c>
      <c r="AQ9" s="113" t="s">
        <v>168</v>
      </c>
      <c r="AR9" s="113" t="s">
        <v>168</v>
      </c>
      <c r="AS9" s="113" t="s">
        <v>168</v>
      </c>
      <c r="AT9" s="113" t="s">
        <v>168</v>
      </c>
      <c r="AU9" s="113" t="s">
        <v>168</v>
      </c>
      <c r="AV9" s="113" t="s">
        <v>168</v>
      </c>
      <c r="AW9" s="138" t="s">
        <v>168</v>
      </c>
      <c r="AX9" s="69"/>
      <c r="AY9" s="69"/>
      <c r="AZ9" s="69"/>
      <c r="BA9" s="69"/>
    </row>
    <row r="10" spans="1:53" ht="21.75" customHeight="1" x14ac:dyDescent="0.2">
      <c r="A10" s="117" t="s">
        <v>169</v>
      </c>
      <c r="B10" s="118" t="s">
        <v>383</v>
      </c>
      <c r="C10" s="118" t="s">
        <v>384</v>
      </c>
      <c r="D10" s="118" t="s">
        <v>385</v>
      </c>
      <c r="E10" s="118" t="s">
        <v>386</v>
      </c>
      <c r="F10" s="118" t="s">
        <v>387</v>
      </c>
      <c r="G10" s="118" t="s">
        <v>388</v>
      </c>
      <c r="H10" s="118" t="s">
        <v>389</v>
      </c>
      <c r="I10" s="118" t="s">
        <v>390</v>
      </c>
      <c r="J10" s="118" t="s">
        <v>391</v>
      </c>
      <c r="K10" s="118" t="s">
        <v>392</v>
      </c>
      <c r="L10" s="118" t="s">
        <v>393</v>
      </c>
      <c r="M10" s="118" t="s">
        <v>394</v>
      </c>
      <c r="N10" s="118" t="s">
        <v>395</v>
      </c>
      <c r="O10" s="118" t="s">
        <v>396</v>
      </c>
      <c r="P10" s="118" t="s">
        <v>397</v>
      </c>
      <c r="Q10" s="118" t="s">
        <v>398</v>
      </c>
      <c r="R10" s="118" t="s">
        <v>399</v>
      </c>
      <c r="S10" s="118" t="s">
        <v>400</v>
      </c>
      <c r="T10" s="118" t="s">
        <v>401</v>
      </c>
      <c r="U10" s="118" t="s">
        <v>402</v>
      </c>
      <c r="V10" s="118" t="s">
        <v>403</v>
      </c>
      <c r="W10" s="118" t="s">
        <v>404</v>
      </c>
      <c r="X10" s="118" t="s">
        <v>405</v>
      </c>
      <c r="Y10" s="118" t="s">
        <v>406</v>
      </c>
      <c r="Z10" s="118" t="s">
        <v>407</v>
      </c>
      <c r="AA10" s="118" t="s">
        <v>408</v>
      </c>
      <c r="AB10" s="118" t="s">
        <v>409</v>
      </c>
      <c r="AC10" s="118" t="s">
        <v>410</v>
      </c>
      <c r="AD10" s="118" t="s">
        <v>411</v>
      </c>
      <c r="AE10" s="118" t="s">
        <v>412</v>
      </c>
      <c r="AF10" s="118" t="s">
        <v>413</v>
      </c>
      <c r="AG10" s="118" t="s">
        <v>414</v>
      </c>
      <c r="AH10" s="118" t="s">
        <v>415</v>
      </c>
      <c r="AI10" s="118" t="s">
        <v>416</v>
      </c>
      <c r="AJ10" s="118" t="s">
        <v>417</v>
      </c>
      <c r="AK10" s="118" t="s">
        <v>418</v>
      </c>
      <c r="AL10" s="118" t="s">
        <v>419</v>
      </c>
      <c r="AM10" s="118" t="s">
        <v>420</v>
      </c>
      <c r="AN10" s="118" t="s">
        <v>421</v>
      </c>
      <c r="AO10" s="118" t="s">
        <v>422</v>
      </c>
      <c r="AP10" s="118" t="s">
        <v>423</v>
      </c>
      <c r="AQ10" s="118" t="s">
        <v>424</v>
      </c>
      <c r="AR10" s="118" t="s">
        <v>425</v>
      </c>
      <c r="AS10" s="118" t="s">
        <v>426</v>
      </c>
      <c r="AT10" s="118" t="s">
        <v>427</v>
      </c>
      <c r="AU10" s="118" t="s">
        <v>428</v>
      </c>
      <c r="AV10" s="118" t="s">
        <v>429</v>
      </c>
      <c r="AW10" s="118" t="s">
        <v>430</v>
      </c>
    </row>
    <row r="11" spans="1:53" ht="13.5" customHeight="1" x14ac:dyDescent="0.2">
      <c r="A11" s="117" t="s">
        <v>218</v>
      </c>
      <c r="B11" s="118">
        <v>81500</v>
      </c>
      <c r="C11" s="118">
        <v>46379</v>
      </c>
      <c r="D11" s="118">
        <v>80146.2</v>
      </c>
      <c r="E11" s="118">
        <v>43565.8</v>
      </c>
      <c r="F11" s="118">
        <v>148458</v>
      </c>
      <c r="G11" s="118">
        <v>209214</v>
      </c>
      <c r="H11" s="118">
        <v>161548</v>
      </c>
      <c r="I11" s="118">
        <v>140229</v>
      </c>
      <c r="J11" s="118">
        <v>158879</v>
      </c>
      <c r="K11" s="118">
        <v>215453</v>
      </c>
      <c r="L11" s="118">
        <v>184223</v>
      </c>
      <c r="M11" s="118">
        <v>156573</v>
      </c>
      <c r="N11" s="118">
        <v>186475</v>
      </c>
      <c r="O11" s="118">
        <v>117228</v>
      </c>
      <c r="P11" s="118">
        <v>182797</v>
      </c>
      <c r="Q11" s="118">
        <v>102764</v>
      </c>
      <c r="R11" s="118">
        <v>116854</v>
      </c>
      <c r="S11" s="118">
        <v>68290.3</v>
      </c>
      <c r="T11" s="118">
        <v>0</v>
      </c>
      <c r="U11" s="118">
        <v>465.2</v>
      </c>
      <c r="V11" s="118">
        <v>113657</v>
      </c>
      <c r="W11" s="118">
        <v>67223</v>
      </c>
      <c r="X11" s="118">
        <v>2347.09</v>
      </c>
      <c r="Y11" s="118">
        <v>2448.37</v>
      </c>
      <c r="Z11" s="118">
        <v>240737</v>
      </c>
      <c r="AA11" s="118">
        <v>116233</v>
      </c>
      <c r="AB11" s="118">
        <v>115935</v>
      </c>
      <c r="AC11" s="118">
        <v>150139</v>
      </c>
      <c r="AD11" s="118">
        <v>149868</v>
      </c>
      <c r="AE11" s="118">
        <v>236423</v>
      </c>
      <c r="AF11" s="118">
        <v>236897</v>
      </c>
      <c r="AG11" s="118">
        <v>219767</v>
      </c>
      <c r="AH11" s="118">
        <v>169293</v>
      </c>
      <c r="AI11" s="118">
        <v>169974</v>
      </c>
      <c r="AJ11" s="118">
        <v>158490</v>
      </c>
      <c r="AK11" s="118">
        <v>157640</v>
      </c>
      <c r="AL11" s="118">
        <v>80949.3</v>
      </c>
      <c r="AM11" s="118">
        <v>78017.5</v>
      </c>
      <c r="AN11" s="118">
        <v>73389.3</v>
      </c>
      <c r="AO11" s="118">
        <v>108754</v>
      </c>
      <c r="AP11" s="118">
        <v>141606</v>
      </c>
      <c r="AQ11" s="118">
        <v>140596</v>
      </c>
      <c r="AR11" s="118">
        <v>68034.8</v>
      </c>
      <c r="AS11" s="118">
        <v>65088.7</v>
      </c>
      <c r="AT11" s="118">
        <v>103265</v>
      </c>
      <c r="AU11" s="118">
        <v>135753</v>
      </c>
      <c r="AV11" s="118">
        <v>106731</v>
      </c>
      <c r="AW11" s="118">
        <v>109128</v>
      </c>
    </row>
    <row r="12" spans="1:53" ht="13.5" customHeight="1" x14ac:dyDescent="0.2">
      <c r="A12" s="117" t="s">
        <v>219</v>
      </c>
      <c r="B12" s="118">
        <v>82116.2</v>
      </c>
      <c r="C12" s="118">
        <v>46841.8</v>
      </c>
      <c r="D12" s="118">
        <v>80774.2</v>
      </c>
      <c r="E12" s="118">
        <v>44027.8</v>
      </c>
      <c r="F12" s="118">
        <v>149063</v>
      </c>
      <c r="G12" s="118">
        <v>210048</v>
      </c>
      <c r="H12" s="118">
        <v>162316</v>
      </c>
      <c r="I12" s="118">
        <v>140811</v>
      </c>
      <c r="J12" s="118">
        <v>159494</v>
      </c>
      <c r="K12" s="118">
        <v>216303</v>
      </c>
      <c r="L12" s="118">
        <v>185002</v>
      </c>
      <c r="M12" s="118">
        <v>157197</v>
      </c>
      <c r="N12" s="118">
        <v>187074</v>
      </c>
      <c r="O12" s="118">
        <v>117751</v>
      </c>
      <c r="P12" s="118">
        <v>183396</v>
      </c>
      <c r="Q12" s="118">
        <v>103319</v>
      </c>
      <c r="R12" s="118">
        <v>117432</v>
      </c>
      <c r="S12" s="118">
        <v>68633.899999999994</v>
      </c>
      <c r="T12" s="118">
        <v>0</v>
      </c>
      <c r="U12" s="118">
        <v>482.1</v>
      </c>
      <c r="V12" s="118">
        <v>114215</v>
      </c>
      <c r="W12" s="118">
        <v>67546.3</v>
      </c>
      <c r="X12" s="118">
        <v>2347.09</v>
      </c>
      <c r="Y12" s="118">
        <v>2448.37</v>
      </c>
      <c r="Z12" s="118">
        <v>241146</v>
      </c>
      <c r="AA12" s="118">
        <v>116515</v>
      </c>
      <c r="AB12" s="118">
        <v>116212</v>
      </c>
      <c r="AC12" s="118">
        <v>150348</v>
      </c>
      <c r="AD12" s="118">
        <v>150076</v>
      </c>
      <c r="AE12" s="118">
        <v>236740</v>
      </c>
      <c r="AF12" s="118">
        <v>237216</v>
      </c>
      <c r="AG12" s="118">
        <v>220175</v>
      </c>
      <c r="AH12" s="118">
        <v>169613</v>
      </c>
      <c r="AI12" s="118">
        <v>170290</v>
      </c>
      <c r="AJ12" s="118">
        <v>158808</v>
      </c>
      <c r="AK12" s="118">
        <v>157958</v>
      </c>
      <c r="AL12" s="118">
        <v>81181.2</v>
      </c>
      <c r="AM12" s="118">
        <v>78250.600000000006</v>
      </c>
      <c r="AN12" s="118">
        <v>73690.399999999994</v>
      </c>
      <c r="AO12" s="118">
        <v>109159</v>
      </c>
      <c r="AP12" s="118">
        <v>142041</v>
      </c>
      <c r="AQ12" s="118">
        <v>141031</v>
      </c>
      <c r="AR12" s="118">
        <v>68352.7</v>
      </c>
      <c r="AS12" s="118">
        <v>65407.4</v>
      </c>
      <c r="AT12" s="118">
        <v>103608</v>
      </c>
      <c r="AU12" s="118">
        <v>136205</v>
      </c>
      <c r="AV12" s="118">
        <v>107037</v>
      </c>
      <c r="AW12" s="118">
        <v>109441</v>
      </c>
    </row>
    <row r="13" spans="1:53" ht="13.5" customHeight="1" x14ac:dyDescent="0.2">
      <c r="A13" s="117" t="s">
        <v>220</v>
      </c>
      <c r="B13" s="118">
        <v>82732.3</v>
      </c>
      <c r="C13" s="118">
        <v>47305.5</v>
      </c>
      <c r="D13" s="118">
        <v>81402.8</v>
      </c>
      <c r="E13" s="118">
        <v>44490.2</v>
      </c>
      <c r="F13" s="118">
        <v>149667</v>
      </c>
      <c r="G13" s="118">
        <v>210888</v>
      </c>
      <c r="H13" s="118">
        <v>163091</v>
      </c>
      <c r="I13" s="118">
        <v>141393</v>
      </c>
      <c r="J13" s="118">
        <v>160109</v>
      </c>
      <c r="K13" s="118">
        <v>217159</v>
      </c>
      <c r="L13" s="118">
        <v>185789</v>
      </c>
      <c r="M13" s="118">
        <v>157819</v>
      </c>
      <c r="N13" s="118">
        <v>187681</v>
      </c>
      <c r="O13" s="118">
        <v>118276</v>
      </c>
      <c r="P13" s="118">
        <v>184003</v>
      </c>
      <c r="Q13" s="118">
        <v>103875</v>
      </c>
      <c r="R13" s="118">
        <v>118011</v>
      </c>
      <c r="S13" s="118">
        <v>68979.100000000006</v>
      </c>
      <c r="T13" s="118">
        <v>0</v>
      </c>
      <c r="U13" s="118">
        <v>499</v>
      </c>
      <c r="V13" s="118">
        <v>114774</v>
      </c>
      <c r="W13" s="118">
        <v>67871</v>
      </c>
      <c r="X13" s="118">
        <v>2347.09</v>
      </c>
      <c r="Y13" s="118">
        <v>2448.37</v>
      </c>
      <c r="Z13" s="118">
        <v>241554</v>
      </c>
      <c r="AA13" s="118">
        <v>116796</v>
      </c>
      <c r="AB13" s="118">
        <v>116489</v>
      </c>
      <c r="AC13" s="118">
        <v>150557</v>
      </c>
      <c r="AD13" s="118">
        <v>150285</v>
      </c>
      <c r="AE13" s="118">
        <v>237058</v>
      </c>
      <c r="AF13" s="118">
        <v>237535</v>
      </c>
      <c r="AG13" s="118">
        <v>220584</v>
      </c>
      <c r="AH13" s="118">
        <v>169932</v>
      </c>
      <c r="AI13" s="118">
        <v>170607</v>
      </c>
      <c r="AJ13" s="118">
        <v>159127</v>
      </c>
      <c r="AK13" s="118">
        <v>158277</v>
      </c>
      <c r="AL13" s="118">
        <v>81412.899999999994</v>
      </c>
      <c r="AM13" s="118">
        <v>78483.8</v>
      </c>
      <c r="AN13" s="118">
        <v>73991.5</v>
      </c>
      <c r="AO13" s="118">
        <v>109565</v>
      </c>
      <c r="AP13" s="118">
        <v>142476</v>
      </c>
      <c r="AQ13" s="118">
        <v>141467</v>
      </c>
      <c r="AR13" s="118">
        <v>68670.399999999994</v>
      </c>
      <c r="AS13" s="118">
        <v>65726.100000000006</v>
      </c>
      <c r="AT13" s="118">
        <v>103949</v>
      </c>
      <c r="AU13" s="118">
        <v>136656</v>
      </c>
      <c r="AV13" s="118">
        <v>107344</v>
      </c>
      <c r="AW13" s="118">
        <v>109755</v>
      </c>
    </row>
    <row r="14" spans="1:53" ht="13.5" customHeight="1" x14ac:dyDescent="0.2">
      <c r="A14" s="117" t="s">
        <v>221</v>
      </c>
      <c r="B14" s="118">
        <v>83349.5</v>
      </c>
      <c r="C14" s="118">
        <v>47774.6</v>
      </c>
      <c r="D14" s="118">
        <v>82032.3</v>
      </c>
      <c r="E14" s="118">
        <v>44958.8</v>
      </c>
      <c r="F14" s="118">
        <v>150304</v>
      </c>
      <c r="G14" s="118">
        <v>211720</v>
      </c>
      <c r="H14" s="118">
        <v>163854</v>
      </c>
      <c r="I14" s="118">
        <v>141974</v>
      </c>
      <c r="J14" s="118">
        <v>160754</v>
      </c>
      <c r="K14" s="118">
        <v>218007</v>
      </c>
      <c r="L14" s="118">
        <v>186562</v>
      </c>
      <c r="M14" s="118">
        <v>158442</v>
      </c>
      <c r="N14" s="118">
        <v>188300</v>
      </c>
      <c r="O14" s="118">
        <v>118801</v>
      </c>
      <c r="P14" s="118">
        <v>184621</v>
      </c>
      <c r="Q14" s="118">
        <v>104432</v>
      </c>
      <c r="R14" s="118">
        <v>118591</v>
      </c>
      <c r="S14" s="118">
        <v>69327</v>
      </c>
      <c r="T14" s="118">
        <v>0</v>
      </c>
      <c r="U14" s="118">
        <v>515.79999999999995</v>
      </c>
      <c r="V14" s="118">
        <v>115335</v>
      </c>
      <c r="W14" s="118">
        <v>68197.899999999994</v>
      </c>
      <c r="X14" s="118">
        <v>2347.09</v>
      </c>
      <c r="Y14" s="118">
        <v>2448.37</v>
      </c>
      <c r="Z14" s="118">
        <v>241963</v>
      </c>
      <c r="AA14" s="118">
        <v>117078</v>
      </c>
      <c r="AB14" s="118">
        <v>116766</v>
      </c>
      <c r="AC14" s="118">
        <v>150766</v>
      </c>
      <c r="AD14" s="118">
        <v>150493</v>
      </c>
      <c r="AE14" s="118">
        <v>237376</v>
      </c>
      <c r="AF14" s="118">
        <v>237854</v>
      </c>
      <c r="AG14" s="118">
        <v>220993</v>
      </c>
      <c r="AH14" s="118">
        <v>170252</v>
      </c>
      <c r="AI14" s="118">
        <v>170923</v>
      </c>
      <c r="AJ14" s="118">
        <v>159445</v>
      </c>
      <c r="AK14" s="118">
        <v>158596</v>
      </c>
      <c r="AL14" s="118">
        <v>81644.7</v>
      </c>
      <c r="AM14" s="118">
        <v>78716.800000000003</v>
      </c>
      <c r="AN14" s="118">
        <v>74292.7</v>
      </c>
      <c r="AO14" s="118">
        <v>109970</v>
      </c>
      <c r="AP14" s="118">
        <v>142911</v>
      </c>
      <c r="AQ14" s="118">
        <v>141903</v>
      </c>
      <c r="AR14" s="118">
        <v>68988.3</v>
      </c>
      <c r="AS14" s="118">
        <v>66044.800000000003</v>
      </c>
      <c r="AT14" s="118">
        <v>104291</v>
      </c>
      <c r="AU14" s="118">
        <v>137108</v>
      </c>
      <c r="AV14" s="118">
        <v>107650</v>
      </c>
      <c r="AW14" s="118">
        <v>110068</v>
      </c>
    </row>
    <row r="15" spans="1:53" ht="13.5" customHeight="1" x14ac:dyDescent="0.2">
      <c r="A15" s="117" t="s">
        <v>222</v>
      </c>
      <c r="B15" s="118">
        <v>83963.199999999997</v>
      </c>
      <c r="C15" s="118">
        <v>48237.9</v>
      </c>
      <c r="D15" s="118">
        <v>82657.3</v>
      </c>
      <c r="E15" s="118">
        <v>45420.800000000003</v>
      </c>
      <c r="F15" s="118">
        <v>150970</v>
      </c>
      <c r="G15" s="118">
        <v>212548</v>
      </c>
      <c r="H15" s="118">
        <v>164614</v>
      </c>
      <c r="I15" s="118">
        <v>142555</v>
      </c>
      <c r="J15" s="118">
        <v>161426</v>
      </c>
      <c r="K15" s="118">
        <v>218853</v>
      </c>
      <c r="L15" s="118">
        <v>187332</v>
      </c>
      <c r="M15" s="118">
        <v>159063</v>
      </c>
      <c r="N15" s="118">
        <v>188915</v>
      </c>
      <c r="O15" s="118">
        <v>119326</v>
      </c>
      <c r="P15" s="118">
        <v>185236</v>
      </c>
      <c r="Q15" s="118">
        <v>104989</v>
      </c>
      <c r="R15" s="118">
        <v>119171</v>
      </c>
      <c r="S15" s="118">
        <v>69674</v>
      </c>
      <c r="T15" s="118">
        <v>0</v>
      </c>
      <c r="U15" s="118">
        <v>532.70000000000005</v>
      </c>
      <c r="V15" s="118">
        <v>115894</v>
      </c>
      <c r="W15" s="118">
        <v>68524.2</v>
      </c>
      <c r="X15" s="118">
        <v>2347.09</v>
      </c>
      <c r="Y15" s="118">
        <v>2448.37</v>
      </c>
      <c r="Z15" s="118">
        <v>242372</v>
      </c>
      <c r="AA15" s="118">
        <v>117359</v>
      </c>
      <c r="AB15" s="118">
        <v>117043</v>
      </c>
      <c r="AC15" s="118">
        <v>150976</v>
      </c>
      <c r="AD15" s="118">
        <v>150702</v>
      </c>
      <c r="AE15" s="118">
        <v>237694</v>
      </c>
      <c r="AF15" s="118">
        <v>238172</v>
      </c>
      <c r="AG15" s="118">
        <v>221402</v>
      </c>
      <c r="AH15" s="118">
        <v>170572</v>
      </c>
      <c r="AI15" s="118">
        <v>171240</v>
      </c>
      <c r="AJ15" s="118">
        <v>159764</v>
      </c>
      <c r="AK15" s="118">
        <v>158914</v>
      </c>
      <c r="AL15" s="118">
        <v>81876.600000000006</v>
      </c>
      <c r="AM15" s="118">
        <v>78950</v>
      </c>
      <c r="AN15" s="118">
        <v>74593.7</v>
      </c>
      <c r="AO15" s="118">
        <v>110376</v>
      </c>
      <c r="AP15" s="118">
        <v>143346</v>
      </c>
      <c r="AQ15" s="118">
        <v>142338</v>
      </c>
      <c r="AR15" s="118">
        <v>69306.2</v>
      </c>
      <c r="AS15" s="118">
        <v>66363.7</v>
      </c>
      <c r="AT15" s="118">
        <v>104633</v>
      </c>
      <c r="AU15" s="118">
        <v>137559</v>
      </c>
      <c r="AV15" s="118">
        <v>107956</v>
      </c>
      <c r="AW15" s="118">
        <v>110381</v>
      </c>
    </row>
    <row r="16" spans="1:53" ht="13.5" customHeight="1" x14ac:dyDescent="0.2">
      <c r="A16" s="117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</row>
    <row r="17" spans="1:49" ht="13.5" customHeight="1" x14ac:dyDescent="0.2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</row>
    <row r="18" spans="1:49" ht="13.5" customHeight="1" x14ac:dyDescent="0.2">
      <c r="A18" s="117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</row>
    <row r="19" spans="1:49" ht="13.5" customHeight="1" x14ac:dyDescent="0.2">
      <c r="A19" s="117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</row>
    <row r="20" spans="1:49" ht="13.5" customHeight="1" x14ac:dyDescent="0.2">
      <c r="A20" s="117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</row>
    <row r="21" spans="1:49" ht="13.5" customHeight="1" x14ac:dyDescent="0.2">
      <c r="A21" s="117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</row>
    <row r="22" spans="1:49" ht="13.5" customHeight="1" x14ac:dyDescent="0.2">
      <c r="A22" s="117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</row>
    <row r="23" spans="1:49" ht="13.5" customHeight="1" x14ac:dyDescent="0.2">
      <c r="A23" s="117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</row>
    <row r="24" spans="1:49" ht="13.5" customHeight="1" x14ac:dyDescent="0.2">
      <c r="A24" s="117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</row>
    <row r="25" spans="1:49" ht="13.5" customHeight="1" x14ac:dyDescent="0.2">
      <c r="A25" s="117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</row>
    <row r="26" spans="1:49" ht="13.5" customHeight="1" x14ac:dyDescent="0.2">
      <c r="A26" s="117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</row>
    <row r="27" spans="1:49" ht="13.5" customHeight="1" x14ac:dyDescent="0.2">
      <c r="A27" s="117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</row>
    <row r="28" spans="1:49" ht="13.5" customHeight="1" x14ac:dyDescent="0.2">
      <c r="A28" s="117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</row>
    <row r="29" spans="1:49" ht="13.5" customHeight="1" x14ac:dyDescent="0.2">
      <c r="A29" s="117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</row>
    <row r="30" spans="1:49" ht="13.5" customHeight="1" x14ac:dyDescent="0.2">
      <c r="A30" s="117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</row>
    <row r="31" spans="1:49" ht="13.5" customHeight="1" x14ac:dyDescent="0.2">
      <c r="A31" s="117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</row>
    <row r="32" spans="1:49" ht="13.5" customHeight="1" x14ac:dyDescent="0.2">
      <c r="A32" s="117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</row>
    <row r="33" spans="1:64" ht="13.5" customHeight="1" x14ac:dyDescent="0.2">
      <c r="A33" s="117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</row>
    <row r="34" spans="1:64" ht="13.5" customHeight="1" x14ac:dyDescent="0.2">
      <c r="A34" s="117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</row>
    <row r="35" spans="1:64" ht="13.5" customHeight="1" x14ac:dyDescent="0.2">
      <c r="A35" s="117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</row>
    <row r="36" spans="1:64" ht="13.5" customHeight="1" x14ac:dyDescent="0.2">
      <c r="A36" s="117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</row>
    <row r="37" spans="1:64" ht="13.5" customHeight="1" x14ac:dyDescent="0.2">
      <c r="A37" s="117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</row>
    <row r="38" spans="1:64" ht="13.5" customHeight="1" x14ac:dyDescent="0.2">
      <c r="A38" s="117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</row>
    <row r="39" spans="1:64" ht="13.5" customHeight="1" x14ac:dyDescent="0.2">
      <c r="A39" s="117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</row>
    <row r="40" spans="1:64" ht="13.5" customHeight="1" x14ac:dyDescent="0.2">
      <c r="A40" s="117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</row>
    <row r="41" spans="1:64" ht="13.5" customHeight="1" x14ac:dyDescent="0.2">
      <c r="A41" s="117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</row>
    <row r="42" spans="1:64" ht="22.5" customHeight="1" x14ac:dyDescent="0.2">
      <c r="AX42" s="123" t="s">
        <v>119</v>
      </c>
      <c r="AY42" s="139">
        <v>401</v>
      </c>
      <c r="AZ42" s="139">
        <v>402</v>
      </c>
      <c r="BA42" s="140">
        <v>403</v>
      </c>
      <c r="BB42" s="141"/>
      <c r="BC42" s="125" t="s">
        <v>223</v>
      </c>
      <c r="BD42" s="125" t="s">
        <v>224</v>
      </c>
      <c r="BE42" s="125" t="s">
        <v>225</v>
      </c>
      <c r="BF42" s="125" t="s">
        <v>431</v>
      </c>
      <c r="BG42" s="125" t="s">
        <v>432</v>
      </c>
      <c r="BH42" s="125" t="s">
        <v>225</v>
      </c>
      <c r="BI42" s="125" t="s">
        <v>431</v>
      </c>
      <c r="BJ42" s="125" t="s">
        <v>432</v>
      </c>
      <c r="BK42" s="125" t="s">
        <v>225</v>
      </c>
      <c r="BL42" s="125" t="s">
        <v>68</v>
      </c>
    </row>
    <row r="43" spans="1:64" x14ac:dyDescent="0.2">
      <c r="A43" s="129" t="str">
        <f t="shared" ref="A43:A73" si="0">A10</f>
        <v>2018/06/01 00:00:00</v>
      </c>
      <c r="B43" s="129" t="e">
        <f t="shared" ref="B43:AW43" si="1">B11-B10</f>
        <v>#VALUE!</v>
      </c>
      <c r="C43" s="129" t="e">
        <f t="shared" si="1"/>
        <v>#VALUE!</v>
      </c>
      <c r="D43" s="129" t="e">
        <f t="shared" si="1"/>
        <v>#VALUE!</v>
      </c>
      <c r="E43" s="129" t="e">
        <f t="shared" si="1"/>
        <v>#VALUE!</v>
      </c>
      <c r="F43" s="129" t="e">
        <f t="shared" si="1"/>
        <v>#VALUE!</v>
      </c>
      <c r="G43" s="129" t="e">
        <f t="shared" si="1"/>
        <v>#VALUE!</v>
      </c>
      <c r="H43" s="106" t="e">
        <f t="shared" si="1"/>
        <v>#VALUE!</v>
      </c>
      <c r="I43" s="129" t="e">
        <f t="shared" si="1"/>
        <v>#VALUE!</v>
      </c>
      <c r="J43" s="129" t="e">
        <f t="shared" si="1"/>
        <v>#VALUE!</v>
      </c>
      <c r="K43" s="129" t="e">
        <f t="shared" si="1"/>
        <v>#VALUE!</v>
      </c>
      <c r="L43" s="129" t="e">
        <f t="shared" si="1"/>
        <v>#VALUE!</v>
      </c>
      <c r="M43" s="129" t="e">
        <f t="shared" si="1"/>
        <v>#VALUE!</v>
      </c>
      <c r="N43" s="127" t="e">
        <f t="shared" si="1"/>
        <v>#VALUE!</v>
      </c>
      <c r="O43" s="127" t="e">
        <f t="shared" si="1"/>
        <v>#VALUE!</v>
      </c>
      <c r="P43" s="126" t="e">
        <f t="shared" si="1"/>
        <v>#VALUE!</v>
      </c>
      <c r="Q43" s="127" t="e">
        <f t="shared" si="1"/>
        <v>#VALUE!</v>
      </c>
      <c r="R43" s="127" t="e">
        <f t="shared" si="1"/>
        <v>#VALUE!</v>
      </c>
      <c r="S43" s="127" t="e">
        <f t="shared" si="1"/>
        <v>#VALUE!</v>
      </c>
      <c r="T43" s="127" t="e">
        <f t="shared" si="1"/>
        <v>#VALUE!</v>
      </c>
      <c r="U43" s="127" t="e">
        <f t="shared" si="1"/>
        <v>#VALUE!</v>
      </c>
      <c r="V43" s="127" t="e">
        <f t="shared" si="1"/>
        <v>#VALUE!</v>
      </c>
      <c r="W43" s="127" t="e">
        <f t="shared" si="1"/>
        <v>#VALUE!</v>
      </c>
      <c r="X43" s="127" t="e">
        <f t="shared" si="1"/>
        <v>#VALUE!</v>
      </c>
      <c r="Y43" s="127" t="e">
        <f t="shared" si="1"/>
        <v>#VALUE!</v>
      </c>
      <c r="Z43" s="129" t="e">
        <f t="shared" si="1"/>
        <v>#VALUE!</v>
      </c>
      <c r="AA43" s="129" t="e">
        <f t="shared" si="1"/>
        <v>#VALUE!</v>
      </c>
      <c r="AB43" s="129" t="e">
        <f t="shared" si="1"/>
        <v>#VALUE!</v>
      </c>
      <c r="AC43" s="129" t="e">
        <f t="shared" si="1"/>
        <v>#VALUE!</v>
      </c>
      <c r="AD43" s="129" t="e">
        <f t="shared" si="1"/>
        <v>#VALUE!</v>
      </c>
      <c r="AE43" s="129" t="e">
        <f t="shared" si="1"/>
        <v>#VALUE!</v>
      </c>
      <c r="AF43" s="129" t="e">
        <f t="shared" si="1"/>
        <v>#VALUE!</v>
      </c>
      <c r="AG43" s="129" t="e">
        <f t="shared" si="1"/>
        <v>#VALUE!</v>
      </c>
      <c r="AH43" s="129" t="e">
        <f t="shared" si="1"/>
        <v>#VALUE!</v>
      </c>
      <c r="AI43" s="129" t="e">
        <f t="shared" si="1"/>
        <v>#VALUE!</v>
      </c>
      <c r="AJ43" s="129" t="e">
        <f t="shared" si="1"/>
        <v>#VALUE!</v>
      </c>
      <c r="AK43" s="129" t="e">
        <f t="shared" si="1"/>
        <v>#VALUE!</v>
      </c>
      <c r="AL43" s="129" t="e">
        <f t="shared" si="1"/>
        <v>#VALUE!</v>
      </c>
      <c r="AM43" s="129" t="e">
        <f t="shared" si="1"/>
        <v>#VALUE!</v>
      </c>
      <c r="AN43" s="129" t="e">
        <f t="shared" si="1"/>
        <v>#VALUE!</v>
      </c>
      <c r="AO43" s="129" t="e">
        <f t="shared" si="1"/>
        <v>#VALUE!</v>
      </c>
      <c r="AP43" s="129" t="e">
        <f t="shared" si="1"/>
        <v>#VALUE!</v>
      </c>
      <c r="AQ43" s="129" t="e">
        <f t="shared" si="1"/>
        <v>#VALUE!</v>
      </c>
      <c r="AR43" s="129" t="e">
        <f t="shared" si="1"/>
        <v>#VALUE!</v>
      </c>
      <c r="AS43" s="129" t="e">
        <f t="shared" si="1"/>
        <v>#VALUE!</v>
      </c>
      <c r="AT43" s="129" t="e">
        <f t="shared" si="1"/>
        <v>#VALUE!</v>
      </c>
      <c r="AU43" s="129" t="e">
        <f t="shared" si="1"/>
        <v>#VALUE!</v>
      </c>
      <c r="AV43" s="129" t="e">
        <f t="shared" si="1"/>
        <v>#VALUE!</v>
      </c>
      <c r="AW43" s="129" t="e">
        <f t="shared" si="1"/>
        <v>#VALUE!</v>
      </c>
      <c r="AX43" s="129" t="e">
        <f t="shared" ref="AX43:AX73" si="2">SUM(B43:AW43)</f>
        <v>#VALUE!</v>
      </c>
      <c r="AY43" s="129" t="e">
        <f t="shared" ref="AY43:AY73" si="3">SUM(B43:Y43)</f>
        <v>#VALUE!</v>
      </c>
      <c r="AZ43" s="129" t="e">
        <f t="shared" ref="AZ43:AZ73" si="4">SUM(Z43:AK43)</f>
        <v>#VALUE!</v>
      </c>
      <c r="BA43" s="129" t="e">
        <f t="shared" ref="BA43:BA73" si="5">SUM(AL43:AW43)</f>
        <v>#VALUE!</v>
      </c>
      <c r="BB43" s="142" t="e">
        <f t="shared" ref="BB43:BB73" si="6">SUM(AY43:BA43)</f>
        <v>#VALUE!</v>
      </c>
      <c r="BC43" s="142" t="e">
        <f t="shared" ref="BC43:BC73" si="7">D43+E43+F43+G43+H43+I43+P43+Q43+R43+S43+T43+U43</f>
        <v>#VALUE!</v>
      </c>
      <c r="BD43" s="142" t="e">
        <f t="shared" ref="BD43:BD73" si="8">B43+C43+J43+K43+L43+M43+N43+O43+V43+W43+X43+Y43</f>
        <v>#VALUE!</v>
      </c>
      <c r="BE43" s="142" t="e">
        <f t="shared" ref="BE43:BE73" si="9">BC43-BD43</f>
        <v>#VALUE!</v>
      </c>
      <c r="BF43" s="142" t="e">
        <f t="shared" ref="BF43:BF73" si="10">Z43+AA43+AC43+AE43+AH43+AJ43</f>
        <v>#VALUE!</v>
      </c>
      <c r="BG43" s="142" t="e">
        <f t="shared" ref="BG43:BG73" si="11">AB43+AD43+AF43+AG43+AI43+AK43</f>
        <v>#VALUE!</v>
      </c>
      <c r="BH43" s="142" t="e">
        <f t="shared" ref="BH43:BH73" si="12">BF43-BG43</f>
        <v>#VALUE!</v>
      </c>
      <c r="BI43" s="142" t="e">
        <f t="shared" ref="BI43:BI73" si="13">AL43+AN43+AP43+AR43+AT43+AV43</f>
        <v>#VALUE!</v>
      </c>
      <c r="BJ43" s="142" t="e">
        <f t="shared" ref="BJ43:BJ73" si="14">AM43+AO43+AQ43+AS43+AU43+AW43</f>
        <v>#VALUE!</v>
      </c>
      <c r="BK43" s="142" t="e">
        <f t="shared" ref="BK43:BK73" si="15">BI43-BJ43</f>
        <v>#VALUE!</v>
      </c>
      <c r="BL43" s="142" t="e">
        <f t="shared" ref="BL43:BL73" si="16">BC43+BD43+BF43+BG43+BI43+BJ43</f>
        <v>#VALUE!</v>
      </c>
    </row>
    <row r="44" spans="1:64" x14ac:dyDescent="0.2">
      <c r="A44" s="129" t="str">
        <f t="shared" si="0"/>
        <v>2018/06/02 00:00:00</v>
      </c>
      <c r="B44" s="129">
        <f t="shared" ref="B44:AW44" si="17">B12-B11</f>
        <v>616.19999999999709</v>
      </c>
      <c r="C44" s="129">
        <f t="shared" si="17"/>
        <v>462.80000000000291</v>
      </c>
      <c r="D44" s="129">
        <f t="shared" si="17"/>
        <v>628</v>
      </c>
      <c r="E44" s="129">
        <f t="shared" si="17"/>
        <v>462</v>
      </c>
      <c r="F44" s="129">
        <f t="shared" si="17"/>
        <v>605</v>
      </c>
      <c r="G44" s="129">
        <f t="shared" si="17"/>
        <v>834</v>
      </c>
      <c r="H44" s="106">
        <f t="shared" si="17"/>
        <v>768</v>
      </c>
      <c r="I44" s="129">
        <f t="shared" si="17"/>
        <v>582</v>
      </c>
      <c r="J44" s="129">
        <f t="shared" si="17"/>
        <v>615</v>
      </c>
      <c r="K44" s="129">
        <f t="shared" si="17"/>
        <v>850</v>
      </c>
      <c r="L44" s="129">
        <f t="shared" si="17"/>
        <v>779</v>
      </c>
      <c r="M44" s="129">
        <f t="shared" si="17"/>
        <v>624</v>
      </c>
      <c r="N44" s="127">
        <f t="shared" si="17"/>
        <v>599</v>
      </c>
      <c r="O44" s="127">
        <f t="shared" si="17"/>
        <v>523</v>
      </c>
      <c r="P44" s="126">
        <f t="shared" si="17"/>
        <v>599</v>
      </c>
      <c r="Q44" s="127">
        <f t="shared" si="17"/>
        <v>555</v>
      </c>
      <c r="R44" s="127">
        <f t="shared" si="17"/>
        <v>578</v>
      </c>
      <c r="S44" s="127">
        <f t="shared" si="17"/>
        <v>343.59999999999127</v>
      </c>
      <c r="T44" s="127">
        <f t="shared" si="17"/>
        <v>0</v>
      </c>
      <c r="U44" s="127">
        <f t="shared" si="17"/>
        <v>16.900000000000034</v>
      </c>
      <c r="V44" s="127">
        <f t="shared" si="17"/>
        <v>558</v>
      </c>
      <c r="W44" s="127">
        <f t="shared" si="17"/>
        <v>323.30000000000291</v>
      </c>
      <c r="X44" s="127">
        <f t="shared" si="17"/>
        <v>0</v>
      </c>
      <c r="Y44" s="127">
        <f t="shared" si="17"/>
        <v>0</v>
      </c>
      <c r="Z44" s="129">
        <f t="shared" si="17"/>
        <v>409</v>
      </c>
      <c r="AA44" s="129">
        <f t="shared" si="17"/>
        <v>282</v>
      </c>
      <c r="AB44" s="129">
        <f t="shared" si="17"/>
        <v>277</v>
      </c>
      <c r="AC44" s="129">
        <f t="shared" si="17"/>
        <v>209</v>
      </c>
      <c r="AD44" s="129">
        <f t="shared" si="17"/>
        <v>208</v>
      </c>
      <c r="AE44" s="129">
        <f t="shared" si="17"/>
        <v>317</v>
      </c>
      <c r="AF44" s="129">
        <f t="shared" si="17"/>
        <v>319</v>
      </c>
      <c r="AG44" s="129">
        <f t="shared" si="17"/>
        <v>408</v>
      </c>
      <c r="AH44" s="129">
        <f t="shared" si="17"/>
        <v>320</v>
      </c>
      <c r="AI44" s="129">
        <f t="shared" si="17"/>
        <v>316</v>
      </c>
      <c r="AJ44" s="129">
        <f t="shared" si="17"/>
        <v>318</v>
      </c>
      <c r="AK44" s="129">
        <f t="shared" si="17"/>
        <v>318</v>
      </c>
      <c r="AL44" s="129">
        <f t="shared" si="17"/>
        <v>231.89999999999418</v>
      </c>
      <c r="AM44" s="129">
        <f t="shared" si="17"/>
        <v>233.10000000000582</v>
      </c>
      <c r="AN44" s="129">
        <f t="shared" si="17"/>
        <v>301.09999999999127</v>
      </c>
      <c r="AO44" s="129">
        <f t="shared" si="17"/>
        <v>405</v>
      </c>
      <c r="AP44" s="129">
        <f t="shared" si="17"/>
        <v>435</v>
      </c>
      <c r="AQ44" s="129">
        <f t="shared" si="17"/>
        <v>435</v>
      </c>
      <c r="AR44" s="129">
        <f t="shared" si="17"/>
        <v>317.89999999999418</v>
      </c>
      <c r="AS44" s="129">
        <f t="shared" si="17"/>
        <v>318.70000000000437</v>
      </c>
      <c r="AT44" s="129">
        <f t="shared" si="17"/>
        <v>343</v>
      </c>
      <c r="AU44" s="129">
        <f t="shared" si="17"/>
        <v>452</v>
      </c>
      <c r="AV44" s="129">
        <f t="shared" si="17"/>
        <v>306</v>
      </c>
      <c r="AW44" s="129">
        <f t="shared" si="17"/>
        <v>313</v>
      </c>
      <c r="AX44" s="129">
        <f t="shared" si="2"/>
        <v>19714.499999999985</v>
      </c>
      <c r="AY44" s="129">
        <f t="shared" si="3"/>
        <v>11921.799999999994</v>
      </c>
      <c r="AZ44" s="129">
        <f t="shared" si="4"/>
        <v>3701</v>
      </c>
      <c r="BA44" s="129">
        <f t="shared" si="5"/>
        <v>4091.6999999999898</v>
      </c>
      <c r="BB44" s="142">
        <f t="shared" si="6"/>
        <v>19714.499999999985</v>
      </c>
      <c r="BC44" s="142">
        <f t="shared" si="7"/>
        <v>5971.4999999999909</v>
      </c>
      <c r="BD44" s="142">
        <f t="shared" si="8"/>
        <v>5950.3000000000029</v>
      </c>
      <c r="BE44" s="142">
        <f t="shared" si="9"/>
        <v>21.199999999987995</v>
      </c>
      <c r="BF44" s="142">
        <f t="shared" si="10"/>
        <v>1855</v>
      </c>
      <c r="BG44" s="142">
        <f t="shared" si="11"/>
        <v>1846</v>
      </c>
      <c r="BH44" s="142">
        <f t="shared" si="12"/>
        <v>9</v>
      </c>
      <c r="BI44" s="142">
        <f t="shared" si="13"/>
        <v>1934.8999999999796</v>
      </c>
      <c r="BJ44" s="142">
        <f t="shared" si="14"/>
        <v>2156.8000000000102</v>
      </c>
      <c r="BK44" s="142">
        <f t="shared" si="15"/>
        <v>-221.90000000003056</v>
      </c>
      <c r="BL44" s="142">
        <f t="shared" si="16"/>
        <v>19714.499999999985</v>
      </c>
    </row>
    <row r="45" spans="1:64" x14ac:dyDescent="0.2">
      <c r="A45" s="129" t="str">
        <f t="shared" si="0"/>
        <v>2018/06/02 23:59:59</v>
      </c>
      <c r="B45" s="129">
        <f t="shared" ref="B45:AW45" si="18">B13-B12</f>
        <v>616.10000000000582</v>
      </c>
      <c r="C45" s="129">
        <f t="shared" si="18"/>
        <v>463.69999999999709</v>
      </c>
      <c r="D45" s="129">
        <f t="shared" si="18"/>
        <v>628.60000000000582</v>
      </c>
      <c r="E45" s="129">
        <f t="shared" si="18"/>
        <v>462.39999999999418</v>
      </c>
      <c r="F45" s="129">
        <f t="shared" si="18"/>
        <v>604</v>
      </c>
      <c r="G45" s="129">
        <f t="shared" si="18"/>
        <v>840</v>
      </c>
      <c r="H45" s="106">
        <f t="shared" si="18"/>
        <v>775</v>
      </c>
      <c r="I45" s="129">
        <f t="shared" si="18"/>
        <v>582</v>
      </c>
      <c r="J45" s="129">
        <f t="shared" si="18"/>
        <v>615</v>
      </c>
      <c r="K45" s="129">
        <f t="shared" si="18"/>
        <v>856</v>
      </c>
      <c r="L45" s="129">
        <f t="shared" si="18"/>
        <v>787</v>
      </c>
      <c r="M45" s="129">
        <f t="shared" si="18"/>
        <v>622</v>
      </c>
      <c r="N45" s="127">
        <f t="shared" si="18"/>
        <v>607</v>
      </c>
      <c r="O45" s="127">
        <f t="shared" si="18"/>
        <v>525</v>
      </c>
      <c r="P45" s="126">
        <f t="shared" si="18"/>
        <v>607</v>
      </c>
      <c r="Q45" s="127">
        <f t="shared" si="18"/>
        <v>556</v>
      </c>
      <c r="R45" s="127">
        <f t="shared" si="18"/>
        <v>579</v>
      </c>
      <c r="S45" s="127">
        <f t="shared" si="18"/>
        <v>345.20000000001164</v>
      </c>
      <c r="T45" s="127">
        <f t="shared" si="18"/>
        <v>0</v>
      </c>
      <c r="U45" s="127">
        <f t="shared" si="18"/>
        <v>16.899999999999977</v>
      </c>
      <c r="V45" s="127">
        <f t="shared" si="18"/>
        <v>559</v>
      </c>
      <c r="W45" s="127">
        <f t="shared" si="18"/>
        <v>324.69999999999709</v>
      </c>
      <c r="X45" s="127">
        <f t="shared" si="18"/>
        <v>0</v>
      </c>
      <c r="Y45" s="127">
        <f t="shared" si="18"/>
        <v>0</v>
      </c>
      <c r="Z45" s="129">
        <f t="shared" si="18"/>
        <v>408</v>
      </c>
      <c r="AA45" s="129">
        <f t="shared" si="18"/>
        <v>281</v>
      </c>
      <c r="AB45" s="129">
        <f t="shared" si="18"/>
        <v>277</v>
      </c>
      <c r="AC45" s="129">
        <f t="shared" si="18"/>
        <v>209</v>
      </c>
      <c r="AD45" s="129">
        <f t="shared" si="18"/>
        <v>209</v>
      </c>
      <c r="AE45" s="129">
        <f t="shared" si="18"/>
        <v>318</v>
      </c>
      <c r="AF45" s="129">
        <f t="shared" si="18"/>
        <v>319</v>
      </c>
      <c r="AG45" s="129">
        <f t="shared" si="18"/>
        <v>409</v>
      </c>
      <c r="AH45" s="129">
        <f t="shared" si="18"/>
        <v>319</v>
      </c>
      <c r="AI45" s="129">
        <f t="shared" si="18"/>
        <v>317</v>
      </c>
      <c r="AJ45" s="129">
        <f t="shared" si="18"/>
        <v>319</v>
      </c>
      <c r="AK45" s="129">
        <f t="shared" si="18"/>
        <v>319</v>
      </c>
      <c r="AL45" s="129">
        <f t="shared" si="18"/>
        <v>231.69999999999709</v>
      </c>
      <c r="AM45" s="129">
        <f t="shared" si="18"/>
        <v>233.19999999999709</v>
      </c>
      <c r="AN45" s="129">
        <f t="shared" si="18"/>
        <v>301.10000000000582</v>
      </c>
      <c r="AO45" s="129">
        <f t="shared" si="18"/>
        <v>406</v>
      </c>
      <c r="AP45" s="129">
        <f t="shared" si="18"/>
        <v>435</v>
      </c>
      <c r="AQ45" s="129">
        <f t="shared" si="18"/>
        <v>436</v>
      </c>
      <c r="AR45" s="129">
        <f t="shared" si="18"/>
        <v>317.69999999999709</v>
      </c>
      <c r="AS45" s="129">
        <f t="shared" si="18"/>
        <v>318.70000000000437</v>
      </c>
      <c r="AT45" s="129">
        <f t="shared" si="18"/>
        <v>341</v>
      </c>
      <c r="AU45" s="129">
        <f t="shared" si="18"/>
        <v>451</v>
      </c>
      <c r="AV45" s="129">
        <f t="shared" si="18"/>
        <v>307</v>
      </c>
      <c r="AW45" s="129">
        <f t="shared" si="18"/>
        <v>314</v>
      </c>
      <c r="AX45" s="129">
        <f t="shared" si="2"/>
        <v>19768.000000000015</v>
      </c>
      <c r="AY45" s="129">
        <f t="shared" si="3"/>
        <v>11971.600000000011</v>
      </c>
      <c r="AZ45" s="129">
        <f t="shared" si="4"/>
        <v>3704</v>
      </c>
      <c r="BA45" s="129">
        <f t="shared" si="5"/>
        <v>4092.4000000000015</v>
      </c>
      <c r="BB45" s="142">
        <f t="shared" si="6"/>
        <v>19768.000000000015</v>
      </c>
      <c r="BC45" s="142">
        <f t="shared" si="7"/>
        <v>5996.1000000000113</v>
      </c>
      <c r="BD45" s="142">
        <f t="shared" si="8"/>
        <v>5975.5</v>
      </c>
      <c r="BE45" s="142">
        <f t="shared" si="9"/>
        <v>20.600000000011278</v>
      </c>
      <c r="BF45" s="142">
        <f t="shared" si="10"/>
        <v>1854</v>
      </c>
      <c r="BG45" s="142">
        <f t="shared" si="11"/>
        <v>1850</v>
      </c>
      <c r="BH45" s="142">
        <f t="shared" si="12"/>
        <v>4</v>
      </c>
      <c r="BI45" s="142">
        <f t="shared" si="13"/>
        <v>1933.5</v>
      </c>
      <c r="BJ45" s="142">
        <f t="shared" si="14"/>
        <v>2158.9000000000015</v>
      </c>
      <c r="BK45" s="142">
        <f t="shared" si="15"/>
        <v>-225.40000000000146</v>
      </c>
      <c r="BL45" s="142">
        <f t="shared" si="16"/>
        <v>19768.000000000015</v>
      </c>
    </row>
    <row r="46" spans="1:64" x14ac:dyDescent="0.2">
      <c r="A46" s="129" t="str">
        <f t="shared" si="0"/>
        <v>2018/06/04 00:00:00</v>
      </c>
      <c r="B46" s="129">
        <f t="shared" ref="B46:AW46" si="19">B14-B13</f>
        <v>617.19999999999709</v>
      </c>
      <c r="C46" s="129">
        <f t="shared" si="19"/>
        <v>469.09999999999854</v>
      </c>
      <c r="D46" s="129">
        <f t="shared" si="19"/>
        <v>629.5</v>
      </c>
      <c r="E46" s="129">
        <f t="shared" si="19"/>
        <v>468.60000000000582</v>
      </c>
      <c r="F46" s="129">
        <f t="shared" si="19"/>
        <v>637</v>
      </c>
      <c r="G46" s="129">
        <f t="shared" si="19"/>
        <v>832</v>
      </c>
      <c r="H46" s="106">
        <f t="shared" si="19"/>
        <v>763</v>
      </c>
      <c r="I46" s="129">
        <f t="shared" si="19"/>
        <v>581</v>
      </c>
      <c r="J46" s="129">
        <f t="shared" si="19"/>
        <v>645</v>
      </c>
      <c r="K46" s="129">
        <f t="shared" si="19"/>
        <v>848</v>
      </c>
      <c r="L46" s="129">
        <f t="shared" si="19"/>
        <v>773</v>
      </c>
      <c r="M46" s="129">
        <f t="shared" si="19"/>
        <v>623</v>
      </c>
      <c r="N46" s="127">
        <f t="shared" si="19"/>
        <v>619</v>
      </c>
      <c r="O46" s="127">
        <f t="shared" si="19"/>
        <v>525</v>
      </c>
      <c r="P46" s="126">
        <f t="shared" si="19"/>
        <v>618</v>
      </c>
      <c r="Q46" s="127">
        <f t="shared" si="19"/>
        <v>557</v>
      </c>
      <c r="R46" s="127">
        <f t="shared" si="19"/>
        <v>580</v>
      </c>
      <c r="S46" s="127">
        <f t="shared" si="19"/>
        <v>347.89999999999418</v>
      </c>
      <c r="T46" s="127">
        <f t="shared" si="19"/>
        <v>0</v>
      </c>
      <c r="U46" s="127">
        <f t="shared" si="19"/>
        <v>16.799999999999955</v>
      </c>
      <c r="V46" s="127">
        <f t="shared" si="19"/>
        <v>561</v>
      </c>
      <c r="W46" s="127">
        <f t="shared" si="19"/>
        <v>326.89999999999418</v>
      </c>
      <c r="X46" s="127">
        <f t="shared" si="19"/>
        <v>0</v>
      </c>
      <c r="Y46" s="127">
        <f t="shared" si="19"/>
        <v>0</v>
      </c>
      <c r="Z46" s="129">
        <f t="shared" si="19"/>
        <v>409</v>
      </c>
      <c r="AA46" s="129">
        <f t="shared" si="19"/>
        <v>282</v>
      </c>
      <c r="AB46" s="129">
        <f t="shared" si="19"/>
        <v>277</v>
      </c>
      <c r="AC46" s="129">
        <f t="shared" si="19"/>
        <v>209</v>
      </c>
      <c r="AD46" s="129">
        <f t="shared" si="19"/>
        <v>208</v>
      </c>
      <c r="AE46" s="129">
        <f t="shared" si="19"/>
        <v>318</v>
      </c>
      <c r="AF46" s="129">
        <f t="shared" si="19"/>
        <v>319</v>
      </c>
      <c r="AG46" s="129">
        <f t="shared" si="19"/>
        <v>409</v>
      </c>
      <c r="AH46" s="129">
        <f t="shared" si="19"/>
        <v>320</v>
      </c>
      <c r="AI46" s="129">
        <f t="shared" si="19"/>
        <v>316</v>
      </c>
      <c r="AJ46" s="129">
        <f t="shared" si="19"/>
        <v>318</v>
      </c>
      <c r="AK46" s="129">
        <f t="shared" si="19"/>
        <v>319</v>
      </c>
      <c r="AL46" s="129">
        <f t="shared" si="19"/>
        <v>231.80000000000291</v>
      </c>
      <c r="AM46" s="129">
        <f t="shared" si="19"/>
        <v>233</v>
      </c>
      <c r="AN46" s="129">
        <f t="shared" si="19"/>
        <v>301.19999999999709</v>
      </c>
      <c r="AO46" s="129">
        <f t="shared" si="19"/>
        <v>405</v>
      </c>
      <c r="AP46" s="129">
        <f t="shared" si="19"/>
        <v>435</v>
      </c>
      <c r="AQ46" s="129">
        <f t="shared" si="19"/>
        <v>436</v>
      </c>
      <c r="AR46" s="129">
        <f t="shared" si="19"/>
        <v>317.90000000000873</v>
      </c>
      <c r="AS46" s="129">
        <f t="shared" si="19"/>
        <v>318.69999999999709</v>
      </c>
      <c r="AT46" s="129">
        <f t="shared" si="19"/>
        <v>342</v>
      </c>
      <c r="AU46" s="129">
        <f t="shared" si="19"/>
        <v>452</v>
      </c>
      <c r="AV46" s="129">
        <f t="shared" si="19"/>
        <v>306</v>
      </c>
      <c r="AW46" s="129">
        <f t="shared" si="19"/>
        <v>313</v>
      </c>
      <c r="AX46" s="129">
        <f t="shared" si="2"/>
        <v>19833.599999999995</v>
      </c>
      <c r="AY46" s="129">
        <f t="shared" si="3"/>
        <v>12037.999999999989</v>
      </c>
      <c r="AZ46" s="129">
        <f t="shared" si="4"/>
        <v>3704</v>
      </c>
      <c r="BA46" s="129">
        <f t="shared" si="5"/>
        <v>4091.6000000000058</v>
      </c>
      <c r="BB46" s="142">
        <f t="shared" si="6"/>
        <v>19833.599999999995</v>
      </c>
      <c r="BC46" s="142">
        <f t="shared" si="7"/>
        <v>6030.8</v>
      </c>
      <c r="BD46" s="142">
        <f t="shared" si="8"/>
        <v>6007.1999999999898</v>
      </c>
      <c r="BE46" s="142">
        <f t="shared" si="9"/>
        <v>23.600000000010368</v>
      </c>
      <c r="BF46" s="142">
        <f t="shared" si="10"/>
        <v>1856</v>
      </c>
      <c r="BG46" s="142">
        <f t="shared" si="11"/>
        <v>1848</v>
      </c>
      <c r="BH46" s="142">
        <f t="shared" si="12"/>
        <v>8</v>
      </c>
      <c r="BI46" s="142">
        <f t="shared" si="13"/>
        <v>1933.9000000000087</v>
      </c>
      <c r="BJ46" s="142">
        <f t="shared" si="14"/>
        <v>2157.6999999999971</v>
      </c>
      <c r="BK46" s="142">
        <f t="shared" si="15"/>
        <v>-223.79999999998836</v>
      </c>
      <c r="BL46" s="142">
        <f t="shared" si="16"/>
        <v>19833.599999999995</v>
      </c>
    </row>
    <row r="47" spans="1:64" x14ac:dyDescent="0.2">
      <c r="A47" s="129" t="str">
        <f t="shared" si="0"/>
        <v>2018/06/05 00:00:00</v>
      </c>
      <c r="B47" s="129">
        <f t="shared" ref="B47:AW47" si="20">B15-B14</f>
        <v>613.69999999999709</v>
      </c>
      <c r="C47" s="129">
        <f t="shared" si="20"/>
        <v>463.30000000000291</v>
      </c>
      <c r="D47" s="129">
        <f t="shared" si="20"/>
        <v>625</v>
      </c>
      <c r="E47" s="129">
        <f t="shared" si="20"/>
        <v>462</v>
      </c>
      <c r="F47" s="129">
        <f t="shared" si="20"/>
        <v>666</v>
      </c>
      <c r="G47" s="129">
        <f t="shared" si="20"/>
        <v>828</v>
      </c>
      <c r="H47" s="106">
        <f t="shared" si="20"/>
        <v>760</v>
      </c>
      <c r="I47" s="129">
        <f t="shared" si="20"/>
        <v>581</v>
      </c>
      <c r="J47" s="129">
        <f t="shared" si="20"/>
        <v>672</v>
      </c>
      <c r="K47" s="129">
        <f t="shared" si="20"/>
        <v>846</v>
      </c>
      <c r="L47" s="129">
        <f t="shared" si="20"/>
        <v>770</v>
      </c>
      <c r="M47" s="129">
        <f t="shared" si="20"/>
        <v>621</v>
      </c>
      <c r="N47" s="127">
        <f t="shared" si="20"/>
        <v>615</v>
      </c>
      <c r="O47" s="127">
        <f t="shared" si="20"/>
        <v>525</v>
      </c>
      <c r="P47" s="126">
        <f t="shared" si="20"/>
        <v>615</v>
      </c>
      <c r="Q47" s="127">
        <f t="shared" si="20"/>
        <v>557</v>
      </c>
      <c r="R47" s="127">
        <f t="shared" si="20"/>
        <v>580</v>
      </c>
      <c r="S47" s="127">
        <f t="shared" si="20"/>
        <v>347</v>
      </c>
      <c r="T47" s="127">
        <f t="shared" si="20"/>
        <v>0</v>
      </c>
      <c r="U47" s="127">
        <f t="shared" si="20"/>
        <v>16.900000000000091</v>
      </c>
      <c r="V47" s="127">
        <f t="shared" si="20"/>
        <v>559</v>
      </c>
      <c r="W47" s="127">
        <f t="shared" si="20"/>
        <v>326.30000000000291</v>
      </c>
      <c r="X47" s="127">
        <f t="shared" si="20"/>
        <v>0</v>
      </c>
      <c r="Y47" s="127">
        <f t="shared" si="20"/>
        <v>0</v>
      </c>
      <c r="Z47" s="129">
        <f t="shared" si="20"/>
        <v>409</v>
      </c>
      <c r="AA47" s="129">
        <f t="shared" si="20"/>
        <v>281</v>
      </c>
      <c r="AB47" s="129">
        <f t="shared" si="20"/>
        <v>277</v>
      </c>
      <c r="AC47" s="129">
        <f t="shared" si="20"/>
        <v>210</v>
      </c>
      <c r="AD47" s="129">
        <f t="shared" si="20"/>
        <v>209</v>
      </c>
      <c r="AE47" s="129">
        <f t="shared" si="20"/>
        <v>318</v>
      </c>
      <c r="AF47" s="129">
        <f t="shared" si="20"/>
        <v>318</v>
      </c>
      <c r="AG47" s="129">
        <f t="shared" si="20"/>
        <v>409</v>
      </c>
      <c r="AH47" s="129">
        <f t="shared" si="20"/>
        <v>320</v>
      </c>
      <c r="AI47" s="129">
        <f t="shared" si="20"/>
        <v>317</v>
      </c>
      <c r="AJ47" s="129">
        <f t="shared" si="20"/>
        <v>319</v>
      </c>
      <c r="AK47" s="129">
        <f t="shared" si="20"/>
        <v>318</v>
      </c>
      <c r="AL47" s="129">
        <f t="shared" si="20"/>
        <v>231.90000000000873</v>
      </c>
      <c r="AM47" s="129">
        <f t="shared" si="20"/>
        <v>233.19999999999709</v>
      </c>
      <c r="AN47" s="129">
        <f t="shared" si="20"/>
        <v>301</v>
      </c>
      <c r="AO47" s="129">
        <f t="shared" si="20"/>
        <v>406</v>
      </c>
      <c r="AP47" s="129">
        <f t="shared" si="20"/>
        <v>435</v>
      </c>
      <c r="AQ47" s="129">
        <f t="shared" si="20"/>
        <v>435</v>
      </c>
      <c r="AR47" s="129">
        <f t="shared" si="20"/>
        <v>317.89999999999418</v>
      </c>
      <c r="AS47" s="129">
        <f t="shared" si="20"/>
        <v>318.89999999999418</v>
      </c>
      <c r="AT47" s="129">
        <f t="shared" si="20"/>
        <v>342</v>
      </c>
      <c r="AU47" s="129">
        <f t="shared" si="20"/>
        <v>451</v>
      </c>
      <c r="AV47" s="129">
        <f t="shared" si="20"/>
        <v>306</v>
      </c>
      <c r="AW47" s="129">
        <f t="shared" si="20"/>
        <v>313</v>
      </c>
      <c r="AX47" s="129">
        <f t="shared" si="2"/>
        <v>19845.099999999999</v>
      </c>
      <c r="AY47" s="129">
        <f t="shared" si="3"/>
        <v>12049.200000000003</v>
      </c>
      <c r="AZ47" s="129">
        <f t="shared" si="4"/>
        <v>3705</v>
      </c>
      <c r="BA47" s="129">
        <f t="shared" si="5"/>
        <v>4090.8999999999942</v>
      </c>
      <c r="BB47" s="142">
        <f t="shared" si="6"/>
        <v>19845.099999999999</v>
      </c>
      <c r="BC47" s="142">
        <f t="shared" si="7"/>
        <v>6037.9</v>
      </c>
      <c r="BD47" s="142">
        <f t="shared" si="8"/>
        <v>6011.3000000000029</v>
      </c>
      <c r="BE47" s="142">
        <f t="shared" si="9"/>
        <v>26.599999999996726</v>
      </c>
      <c r="BF47" s="142">
        <f t="shared" si="10"/>
        <v>1857</v>
      </c>
      <c r="BG47" s="142">
        <f t="shared" si="11"/>
        <v>1848</v>
      </c>
      <c r="BH47" s="142">
        <f t="shared" si="12"/>
        <v>9</v>
      </c>
      <c r="BI47" s="142">
        <f t="shared" si="13"/>
        <v>1933.8000000000029</v>
      </c>
      <c r="BJ47" s="142">
        <f t="shared" si="14"/>
        <v>2157.0999999999913</v>
      </c>
      <c r="BK47" s="142">
        <f t="shared" si="15"/>
        <v>-223.29999999998836</v>
      </c>
      <c r="BL47" s="142">
        <f t="shared" si="16"/>
        <v>19845.099999999999</v>
      </c>
    </row>
    <row r="48" spans="1:64" x14ac:dyDescent="0.2">
      <c r="A48" s="129" t="str">
        <f t="shared" si="0"/>
        <v>2018/06/06 00:00:00</v>
      </c>
      <c r="B48" s="129">
        <f t="shared" ref="B48:AW48" si="21">B16-B15</f>
        <v>-83963.199999999997</v>
      </c>
      <c r="C48" s="129">
        <f t="shared" si="21"/>
        <v>-48237.9</v>
      </c>
      <c r="D48" s="129">
        <f t="shared" si="21"/>
        <v>-82657.3</v>
      </c>
      <c r="E48" s="129">
        <f t="shared" si="21"/>
        <v>-45420.800000000003</v>
      </c>
      <c r="F48" s="129">
        <f t="shared" si="21"/>
        <v>-150970</v>
      </c>
      <c r="G48" s="129">
        <f t="shared" si="21"/>
        <v>-212548</v>
      </c>
      <c r="H48" s="106">
        <f t="shared" si="21"/>
        <v>-164614</v>
      </c>
      <c r="I48" s="129">
        <f t="shared" si="21"/>
        <v>-142555</v>
      </c>
      <c r="J48" s="129">
        <f t="shared" si="21"/>
        <v>-161426</v>
      </c>
      <c r="K48" s="129">
        <f t="shared" si="21"/>
        <v>-218853</v>
      </c>
      <c r="L48" s="129">
        <f t="shared" si="21"/>
        <v>-187332</v>
      </c>
      <c r="M48" s="129">
        <f t="shared" si="21"/>
        <v>-159063</v>
      </c>
      <c r="N48" s="127">
        <f t="shared" si="21"/>
        <v>-188915</v>
      </c>
      <c r="O48" s="127">
        <f t="shared" si="21"/>
        <v>-119326</v>
      </c>
      <c r="P48" s="126">
        <f t="shared" si="21"/>
        <v>-185236</v>
      </c>
      <c r="Q48" s="127">
        <f t="shared" si="21"/>
        <v>-104989</v>
      </c>
      <c r="R48" s="127">
        <f t="shared" si="21"/>
        <v>-119171</v>
      </c>
      <c r="S48" s="127">
        <f t="shared" si="21"/>
        <v>-69674</v>
      </c>
      <c r="T48" s="127">
        <f t="shared" si="21"/>
        <v>0</v>
      </c>
      <c r="U48" s="127">
        <f t="shared" si="21"/>
        <v>-532.70000000000005</v>
      </c>
      <c r="V48" s="127">
        <f t="shared" si="21"/>
        <v>-115894</v>
      </c>
      <c r="W48" s="127">
        <f t="shared" si="21"/>
        <v>-68524.2</v>
      </c>
      <c r="X48" s="127">
        <f t="shared" si="21"/>
        <v>-2347.09</v>
      </c>
      <c r="Y48" s="127">
        <f t="shared" si="21"/>
        <v>-2448.37</v>
      </c>
      <c r="Z48" s="129">
        <f t="shared" si="21"/>
        <v>-242372</v>
      </c>
      <c r="AA48" s="129">
        <f t="shared" si="21"/>
        <v>-117359</v>
      </c>
      <c r="AB48" s="129">
        <f t="shared" si="21"/>
        <v>-117043</v>
      </c>
      <c r="AC48" s="129">
        <f t="shared" si="21"/>
        <v>-150976</v>
      </c>
      <c r="AD48" s="129">
        <f t="shared" si="21"/>
        <v>-150702</v>
      </c>
      <c r="AE48" s="129">
        <f t="shared" si="21"/>
        <v>-237694</v>
      </c>
      <c r="AF48" s="129">
        <f t="shared" si="21"/>
        <v>-238172</v>
      </c>
      <c r="AG48" s="129">
        <f t="shared" si="21"/>
        <v>-221402</v>
      </c>
      <c r="AH48" s="129">
        <f t="shared" si="21"/>
        <v>-170572</v>
      </c>
      <c r="AI48" s="129">
        <f t="shared" si="21"/>
        <v>-171240</v>
      </c>
      <c r="AJ48" s="129">
        <f t="shared" si="21"/>
        <v>-159764</v>
      </c>
      <c r="AK48" s="129">
        <f t="shared" si="21"/>
        <v>-158914</v>
      </c>
      <c r="AL48" s="129">
        <f t="shared" si="21"/>
        <v>-81876.600000000006</v>
      </c>
      <c r="AM48" s="129">
        <f t="shared" si="21"/>
        <v>-78950</v>
      </c>
      <c r="AN48" s="129">
        <f t="shared" si="21"/>
        <v>-74593.7</v>
      </c>
      <c r="AO48" s="129">
        <f t="shared" si="21"/>
        <v>-110376</v>
      </c>
      <c r="AP48" s="129">
        <f t="shared" si="21"/>
        <v>-143346</v>
      </c>
      <c r="AQ48" s="129">
        <f t="shared" si="21"/>
        <v>-142338</v>
      </c>
      <c r="AR48" s="129">
        <f t="shared" si="21"/>
        <v>-69306.2</v>
      </c>
      <c r="AS48" s="129">
        <f t="shared" si="21"/>
        <v>-66363.7</v>
      </c>
      <c r="AT48" s="129">
        <f t="shared" si="21"/>
        <v>-104633</v>
      </c>
      <c r="AU48" s="129">
        <f t="shared" si="21"/>
        <v>-137559</v>
      </c>
      <c r="AV48" s="129">
        <f t="shared" si="21"/>
        <v>-107956</v>
      </c>
      <c r="AW48" s="129">
        <f t="shared" si="21"/>
        <v>-110381</v>
      </c>
      <c r="AX48" s="129">
        <f t="shared" si="2"/>
        <v>-5998586.7600000007</v>
      </c>
      <c r="AY48" s="129">
        <f t="shared" si="3"/>
        <v>-2634697.5600000005</v>
      </c>
      <c r="AZ48" s="129">
        <f t="shared" si="4"/>
        <v>-2136210</v>
      </c>
      <c r="BA48" s="129">
        <f t="shared" si="5"/>
        <v>-1227679.2</v>
      </c>
      <c r="BB48" s="142">
        <f t="shared" si="6"/>
        <v>-5998586.7600000007</v>
      </c>
      <c r="BC48" s="142">
        <f t="shared" si="7"/>
        <v>-1278367.8</v>
      </c>
      <c r="BD48" s="142">
        <f t="shared" si="8"/>
        <v>-1356329.7600000002</v>
      </c>
      <c r="BE48" s="142">
        <f t="shared" si="9"/>
        <v>77961.960000000196</v>
      </c>
      <c r="BF48" s="142">
        <f t="shared" si="10"/>
        <v>-1078737</v>
      </c>
      <c r="BG48" s="142">
        <f t="shared" si="11"/>
        <v>-1057473</v>
      </c>
      <c r="BH48" s="142">
        <f t="shared" si="12"/>
        <v>-21264</v>
      </c>
      <c r="BI48" s="142">
        <f t="shared" si="13"/>
        <v>-581711.5</v>
      </c>
      <c r="BJ48" s="142">
        <f t="shared" si="14"/>
        <v>-645967.69999999995</v>
      </c>
      <c r="BK48" s="142">
        <f t="shared" si="15"/>
        <v>64256.199999999953</v>
      </c>
      <c r="BL48" s="142">
        <f t="shared" si="16"/>
        <v>-5998586.7600000007</v>
      </c>
    </row>
    <row r="49" spans="1:64" x14ac:dyDescent="0.2">
      <c r="A49" s="129">
        <f t="shared" si="0"/>
        <v>0</v>
      </c>
      <c r="B49" s="129">
        <f t="shared" ref="B49:AW49" si="22">B17-B16</f>
        <v>0</v>
      </c>
      <c r="C49" s="129">
        <f t="shared" si="22"/>
        <v>0</v>
      </c>
      <c r="D49" s="129">
        <f t="shared" si="22"/>
        <v>0</v>
      </c>
      <c r="E49" s="129">
        <f t="shared" si="22"/>
        <v>0</v>
      </c>
      <c r="F49" s="129">
        <f t="shared" si="22"/>
        <v>0</v>
      </c>
      <c r="G49" s="129">
        <f t="shared" si="22"/>
        <v>0</v>
      </c>
      <c r="H49" s="106">
        <f t="shared" si="22"/>
        <v>0</v>
      </c>
      <c r="I49" s="129">
        <f t="shared" si="22"/>
        <v>0</v>
      </c>
      <c r="J49" s="129">
        <f t="shared" si="22"/>
        <v>0</v>
      </c>
      <c r="K49" s="129">
        <f t="shared" si="22"/>
        <v>0</v>
      </c>
      <c r="L49" s="129">
        <f t="shared" si="22"/>
        <v>0</v>
      </c>
      <c r="M49" s="129">
        <f t="shared" si="22"/>
        <v>0</v>
      </c>
      <c r="N49" s="127">
        <f t="shared" si="22"/>
        <v>0</v>
      </c>
      <c r="O49" s="127">
        <f t="shared" si="22"/>
        <v>0</v>
      </c>
      <c r="P49" s="126">
        <f t="shared" si="22"/>
        <v>0</v>
      </c>
      <c r="Q49" s="127">
        <f t="shared" si="22"/>
        <v>0</v>
      </c>
      <c r="R49" s="127">
        <f t="shared" si="22"/>
        <v>0</v>
      </c>
      <c r="S49" s="127">
        <f t="shared" si="22"/>
        <v>0</v>
      </c>
      <c r="T49" s="127">
        <f t="shared" si="22"/>
        <v>0</v>
      </c>
      <c r="U49" s="127">
        <f t="shared" si="22"/>
        <v>0</v>
      </c>
      <c r="V49" s="127">
        <f t="shared" si="22"/>
        <v>0</v>
      </c>
      <c r="W49" s="127">
        <f t="shared" si="22"/>
        <v>0</v>
      </c>
      <c r="X49" s="127">
        <f t="shared" si="22"/>
        <v>0</v>
      </c>
      <c r="Y49" s="127">
        <f t="shared" si="22"/>
        <v>0</v>
      </c>
      <c r="Z49" s="129">
        <f t="shared" si="22"/>
        <v>0</v>
      </c>
      <c r="AA49" s="129">
        <f t="shared" si="22"/>
        <v>0</v>
      </c>
      <c r="AB49" s="129">
        <f t="shared" si="22"/>
        <v>0</v>
      </c>
      <c r="AC49" s="129">
        <f t="shared" si="22"/>
        <v>0</v>
      </c>
      <c r="AD49" s="129">
        <f t="shared" si="22"/>
        <v>0</v>
      </c>
      <c r="AE49" s="129">
        <f t="shared" si="22"/>
        <v>0</v>
      </c>
      <c r="AF49" s="129">
        <f t="shared" si="22"/>
        <v>0</v>
      </c>
      <c r="AG49" s="129">
        <f t="shared" si="22"/>
        <v>0</v>
      </c>
      <c r="AH49" s="129">
        <f t="shared" si="22"/>
        <v>0</v>
      </c>
      <c r="AI49" s="129">
        <f t="shared" si="22"/>
        <v>0</v>
      </c>
      <c r="AJ49" s="129">
        <f t="shared" si="22"/>
        <v>0</v>
      </c>
      <c r="AK49" s="129">
        <f t="shared" si="22"/>
        <v>0</v>
      </c>
      <c r="AL49" s="129">
        <f t="shared" si="22"/>
        <v>0</v>
      </c>
      <c r="AM49" s="129">
        <f t="shared" si="22"/>
        <v>0</v>
      </c>
      <c r="AN49" s="129">
        <f t="shared" si="22"/>
        <v>0</v>
      </c>
      <c r="AO49" s="129">
        <f t="shared" si="22"/>
        <v>0</v>
      </c>
      <c r="AP49" s="129">
        <f t="shared" si="22"/>
        <v>0</v>
      </c>
      <c r="AQ49" s="129">
        <f t="shared" si="22"/>
        <v>0</v>
      </c>
      <c r="AR49" s="129">
        <f t="shared" si="22"/>
        <v>0</v>
      </c>
      <c r="AS49" s="129">
        <f t="shared" si="22"/>
        <v>0</v>
      </c>
      <c r="AT49" s="129">
        <f t="shared" si="22"/>
        <v>0</v>
      </c>
      <c r="AU49" s="129">
        <f t="shared" si="22"/>
        <v>0</v>
      </c>
      <c r="AV49" s="129">
        <f t="shared" si="22"/>
        <v>0</v>
      </c>
      <c r="AW49" s="129">
        <f t="shared" si="22"/>
        <v>0</v>
      </c>
      <c r="AX49" s="129">
        <f t="shared" si="2"/>
        <v>0</v>
      </c>
      <c r="AY49" s="129">
        <f t="shared" si="3"/>
        <v>0</v>
      </c>
      <c r="AZ49" s="129">
        <f t="shared" si="4"/>
        <v>0</v>
      </c>
      <c r="BA49" s="129">
        <f t="shared" si="5"/>
        <v>0</v>
      </c>
      <c r="BB49" s="142">
        <f t="shared" si="6"/>
        <v>0</v>
      </c>
      <c r="BC49" s="142">
        <f t="shared" si="7"/>
        <v>0</v>
      </c>
      <c r="BD49" s="142">
        <f t="shared" si="8"/>
        <v>0</v>
      </c>
      <c r="BE49" s="142">
        <f t="shared" si="9"/>
        <v>0</v>
      </c>
      <c r="BF49" s="142">
        <f t="shared" si="10"/>
        <v>0</v>
      </c>
      <c r="BG49" s="142">
        <f t="shared" si="11"/>
        <v>0</v>
      </c>
      <c r="BH49" s="142">
        <f t="shared" si="12"/>
        <v>0</v>
      </c>
      <c r="BI49" s="142">
        <f t="shared" si="13"/>
        <v>0</v>
      </c>
      <c r="BJ49" s="142">
        <f t="shared" si="14"/>
        <v>0</v>
      </c>
      <c r="BK49" s="142">
        <f t="shared" si="15"/>
        <v>0</v>
      </c>
      <c r="BL49" s="142">
        <f t="shared" si="16"/>
        <v>0</v>
      </c>
    </row>
    <row r="50" spans="1:64" x14ac:dyDescent="0.2">
      <c r="A50" s="129">
        <f t="shared" si="0"/>
        <v>0</v>
      </c>
      <c r="B50" s="129">
        <f t="shared" ref="B50:AW50" si="23">B18-B17</f>
        <v>0</v>
      </c>
      <c r="C50" s="129">
        <f t="shared" si="23"/>
        <v>0</v>
      </c>
      <c r="D50" s="129">
        <f t="shared" si="23"/>
        <v>0</v>
      </c>
      <c r="E50" s="129">
        <f t="shared" si="23"/>
        <v>0</v>
      </c>
      <c r="F50" s="129">
        <f t="shared" si="23"/>
        <v>0</v>
      </c>
      <c r="G50" s="129">
        <f t="shared" si="23"/>
        <v>0</v>
      </c>
      <c r="H50" s="106">
        <f t="shared" si="23"/>
        <v>0</v>
      </c>
      <c r="I50" s="129">
        <f t="shared" si="23"/>
        <v>0</v>
      </c>
      <c r="J50" s="129">
        <f t="shared" si="23"/>
        <v>0</v>
      </c>
      <c r="K50" s="129">
        <f t="shared" si="23"/>
        <v>0</v>
      </c>
      <c r="L50" s="129">
        <f t="shared" si="23"/>
        <v>0</v>
      </c>
      <c r="M50" s="129">
        <f t="shared" si="23"/>
        <v>0</v>
      </c>
      <c r="N50" s="127">
        <f t="shared" si="23"/>
        <v>0</v>
      </c>
      <c r="O50" s="127">
        <f t="shared" si="23"/>
        <v>0</v>
      </c>
      <c r="P50" s="126">
        <f t="shared" si="23"/>
        <v>0</v>
      </c>
      <c r="Q50" s="127">
        <f t="shared" si="23"/>
        <v>0</v>
      </c>
      <c r="R50" s="127">
        <f t="shared" si="23"/>
        <v>0</v>
      </c>
      <c r="S50" s="127">
        <f t="shared" si="23"/>
        <v>0</v>
      </c>
      <c r="T50" s="127">
        <f t="shared" si="23"/>
        <v>0</v>
      </c>
      <c r="U50" s="127">
        <f t="shared" si="23"/>
        <v>0</v>
      </c>
      <c r="V50" s="127">
        <f t="shared" si="23"/>
        <v>0</v>
      </c>
      <c r="W50" s="127">
        <f t="shared" si="23"/>
        <v>0</v>
      </c>
      <c r="X50" s="127">
        <f t="shared" si="23"/>
        <v>0</v>
      </c>
      <c r="Y50" s="127">
        <f t="shared" si="23"/>
        <v>0</v>
      </c>
      <c r="Z50" s="129">
        <f t="shared" si="23"/>
        <v>0</v>
      </c>
      <c r="AA50" s="129">
        <f t="shared" si="23"/>
        <v>0</v>
      </c>
      <c r="AB50" s="129">
        <f t="shared" si="23"/>
        <v>0</v>
      </c>
      <c r="AC50" s="129">
        <f t="shared" si="23"/>
        <v>0</v>
      </c>
      <c r="AD50" s="129">
        <f t="shared" si="23"/>
        <v>0</v>
      </c>
      <c r="AE50" s="129">
        <f t="shared" si="23"/>
        <v>0</v>
      </c>
      <c r="AF50" s="129">
        <f t="shared" si="23"/>
        <v>0</v>
      </c>
      <c r="AG50" s="129">
        <f t="shared" si="23"/>
        <v>0</v>
      </c>
      <c r="AH50" s="129">
        <f t="shared" si="23"/>
        <v>0</v>
      </c>
      <c r="AI50" s="129">
        <f t="shared" si="23"/>
        <v>0</v>
      </c>
      <c r="AJ50" s="129">
        <f t="shared" si="23"/>
        <v>0</v>
      </c>
      <c r="AK50" s="129">
        <f t="shared" si="23"/>
        <v>0</v>
      </c>
      <c r="AL50" s="129">
        <f t="shared" si="23"/>
        <v>0</v>
      </c>
      <c r="AM50" s="129">
        <f t="shared" si="23"/>
        <v>0</v>
      </c>
      <c r="AN50" s="129">
        <f t="shared" si="23"/>
        <v>0</v>
      </c>
      <c r="AO50" s="129">
        <f t="shared" si="23"/>
        <v>0</v>
      </c>
      <c r="AP50" s="129">
        <f t="shared" si="23"/>
        <v>0</v>
      </c>
      <c r="AQ50" s="129">
        <f t="shared" si="23"/>
        <v>0</v>
      </c>
      <c r="AR50" s="129">
        <f t="shared" si="23"/>
        <v>0</v>
      </c>
      <c r="AS50" s="129">
        <f t="shared" si="23"/>
        <v>0</v>
      </c>
      <c r="AT50" s="129">
        <f t="shared" si="23"/>
        <v>0</v>
      </c>
      <c r="AU50" s="129">
        <f t="shared" si="23"/>
        <v>0</v>
      </c>
      <c r="AV50" s="129">
        <f t="shared" si="23"/>
        <v>0</v>
      </c>
      <c r="AW50" s="129">
        <f t="shared" si="23"/>
        <v>0</v>
      </c>
      <c r="AX50" s="129">
        <f t="shared" si="2"/>
        <v>0</v>
      </c>
      <c r="AY50" s="129">
        <f t="shared" si="3"/>
        <v>0</v>
      </c>
      <c r="AZ50" s="129">
        <f t="shared" si="4"/>
        <v>0</v>
      </c>
      <c r="BA50" s="129">
        <f t="shared" si="5"/>
        <v>0</v>
      </c>
      <c r="BB50" s="142">
        <f t="shared" si="6"/>
        <v>0</v>
      </c>
      <c r="BC50" s="142">
        <f t="shared" si="7"/>
        <v>0</v>
      </c>
      <c r="BD50" s="142">
        <f t="shared" si="8"/>
        <v>0</v>
      </c>
      <c r="BE50" s="142">
        <f t="shared" si="9"/>
        <v>0</v>
      </c>
      <c r="BF50" s="142">
        <f t="shared" si="10"/>
        <v>0</v>
      </c>
      <c r="BG50" s="142">
        <f t="shared" si="11"/>
        <v>0</v>
      </c>
      <c r="BH50" s="142">
        <f t="shared" si="12"/>
        <v>0</v>
      </c>
      <c r="BI50" s="142">
        <f t="shared" si="13"/>
        <v>0</v>
      </c>
      <c r="BJ50" s="142">
        <f t="shared" si="14"/>
        <v>0</v>
      </c>
      <c r="BK50" s="142">
        <f t="shared" si="15"/>
        <v>0</v>
      </c>
      <c r="BL50" s="142">
        <f t="shared" si="16"/>
        <v>0</v>
      </c>
    </row>
    <row r="51" spans="1:64" x14ac:dyDescent="0.2">
      <c r="A51" s="129">
        <f t="shared" si="0"/>
        <v>0</v>
      </c>
      <c r="B51" s="129">
        <f t="shared" ref="B51:AW51" si="24">B19-B18</f>
        <v>0</v>
      </c>
      <c r="C51" s="129">
        <f t="shared" si="24"/>
        <v>0</v>
      </c>
      <c r="D51" s="129">
        <f t="shared" si="24"/>
        <v>0</v>
      </c>
      <c r="E51" s="129">
        <f t="shared" si="24"/>
        <v>0</v>
      </c>
      <c r="F51" s="129">
        <f t="shared" si="24"/>
        <v>0</v>
      </c>
      <c r="G51" s="129">
        <f t="shared" si="24"/>
        <v>0</v>
      </c>
      <c r="H51" s="106">
        <f t="shared" si="24"/>
        <v>0</v>
      </c>
      <c r="I51" s="129">
        <f t="shared" si="24"/>
        <v>0</v>
      </c>
      <c r="J51" s="129">
        <f t="shared" si="24"/>
        <v>0</v>
      </c>
      <c r="K51" s="129">
        <f t="shared" si="24"/>
        <v>0</v>
      </c>
      <c r="L51" s="129">
        <f t="shared" si="24"/>
        <v>0</v>
      </c>
      <c r="M51" s="129">
        <f t="shared" si="24"/>
        <v>0</v>
      </c>
      <c r="N51" s="127">
        <f t="shared" si="24"/>
        <v>0</v>
      </c>
      <c r="O51" s="127">
        <f t="shared" si="24"/>
        <v>0</v>
      </c>
      <c r="P51" s="126">
        <f t="shared" si="24"/>
        <v>0</v>
      </c>
      <c r="Q51" s="127">
        <f t="shared" si="24"/>
        <v>0</v>
      </c>
      <c r="R51" s="127">
        <f t="shared" si="24"/>
        <v>0</v>
      </c>
      <c r="S51" s="127">
        <f t="shared" si="24"/>
        <v>0</v>
      </c>
      <c r="T51" s="127">
        <f t="shared" si="24"/>
        <v>0</v>
      </c>
      <c r="U51" s="127">
        <f t="shared" si="24"/>
        <v>0</v>
      </c>
      <c r="V51" s="127">
        <f t="shared" si="24"/>
        <v>0</v>
      </c>
      <c r="W51" s="127">
        <f t="shared" si="24"/>
        <v>0</v>
      </c>
      <c r="X51" s="127">
        <f t="shared" si="24"/>
        <v>0</v>
      </c>
      <c r="Y51" s="127">
        <f t="shared" si="24"/>
        <v>0</v>
      </c>
      <c r="Z51" s="129">
        <f t="shared" si="24"/>
        <v>0</v>
      </c>
      <c r="AA51" s="129">
        <f t="shared" si="24"/>
        <v>0</v>
      </c>
      <c r="AB51" s="129">
        <f t="shared" si="24"/>
        <v>0</v>
      </c>
      <c r="AC51" s="129">
        <f t="shared" si="24"/>
        <v>0</v>
      </c>
      <c r="AD51" s="129">
        <f t="shared" si="24"/>
        <v>0</v>
      </c>
      <c r="AE51" s="129">
        <f t="shared" si="24"/>
        <v>0</v>
      </c>
      <c r="AF51" s="129">
        <f t="shared" si="24"/>
        <v>0</v>
      </c>
      <c r="AG51" s="129">
        <f t="shared" si="24"/>
        <v>0</v>
      </c>
      <c r="AH51" s="129">
        <f t="shared" si="24"/>
        <v>0</v>
      </c>
      <c r="AI51" s="129">
        <f t="shared" si="24"/>
        <v>0</v>
      </c>
      <c r="AJ51" s="129">
        <f t="shared" si="24"/>
        <v>0</v>
      </c>
      <c r="AK51" s="129">
        <f t="shared" si="24"/>
        <v>0</v>
      </c>
      <c r="AL51" s="129">
        <f t="shared" si="24"/>
        <v>0</v>
      </c>
      <c r="AM51" s="129">
        <f t="shared" si="24"/>
        <v>0</v>
      </c>
      <c r="AN51" s="129">
        <f t="shared" si="24"/>
        <v>0</v>
      </c>
      <c r="AO51" s="129">
        <f t="shared" si="24"/>
        <v>0</v>
      </c>
      <c r="AP51" s="129">
        <f t="shared" si="24"/>
        <v>0</v>
      </c>
      <c r="AQ51" s="129">
        <f t="shared" si="24"/>
        <v>0</v>
      </c>
      <c r="AR51" s="129">
        <f t="shared" si="24"/>
        <v>0</v>
      </c>
      <c r="AS51" s="129">
        <f t="shared" si="24"/>
        <v>0</v>
      </c>
      <c r="AT51" s="129">
        <f t="shared" si="24"/>
        <v>0</v>
      </c>
      <c r="AU51" s="129">
        <f t="shared" si="24"/>
        <v>0</v>
      </c>
      <c r="AV51" s="129">
        <f t="shared" si="24"/>
        <v>0</v>
      </c>
      <c r="AW51" s="129">
        <f t="shared" si="24"/>
        <v>0</v>
      </c>
      <c r="AX51" s="129">
        <f t="shared" si="2"/>
        <v>0</v>
      </c>
      <c r="AY51" s="129">
        <f t="shared" si="3"/>
        <v>0</v>
      </c>
      <c r="AZ51" s="129">
        <f t="shared" si="4"/>
        <v>0</v>
      </c>
      <c r="BA51" s="129">
        <f t="shared" si="5"/>
        <v>0</v>
      </c>
      <c r="BB51" s="142">
        <f t="shared" si="6"/>
        <v>0</v>
      </c>
      <c r="BC51" s="142">
        <f t="shared" si="7"/>
        <v>0</v>
      </c>
      <c r="BD51" s="142">
        <f t="shared" si="8"/>
        <v>0</v>
      </c>
      <c r="BE51" s="142">
        <f t="shared" si="9"/>
        <v>0</v>
      </c>
      <c r="BF51" s="142">
        <f t="shared" si="10"/>
        <v>0</v>
      </c>
      <c r="BG51" s="142">
        <f t="shared" si="11"/>
        <v>0</v>
      </c>
      <c r="BH51" s="142">
        <f t="shared" si="12"/>
        <v>0</v>
      </c>
      <c r="BI51" s="142">
        <f t="shared" si="13"/>
        <v>0</v>
      </c>
      <c r="BJ51" s="142">
        <f t="shared" si="14"/>
        <v>0</v>
      </c>
      <c r="BK51" s="142">
        <f t="shared" si="15"/>
        <v>0</v>
      </c>
      <c r="BL51" s="142">
        <f t="shared" si="16"/>
        <v>0</v>
      </c>
    </row>
    <row r="52" spans="1:64" x14ac:dyDescent="0.2">
      <c r="A52" s="129">
        <f t="shared" si="0"/>
        <v>0</v>
      </c>
      <c r="B52" s="129">
        <f t="shared" ref="B52:AW52" si="25">B20-B19</f>
        <v>0</v>
      </c>
      <c r="C52" s="129">
        <f t="shared" si="25"/>
        <v>0</v>
      </c>
      <c r="D52" s="129">
        <f t="shared" si="25"/>
        <v>0</v>
      </c>
      <c r="E52" s="129">
        <f t="shared" si="25"/>
        <v>0</v>
      </c>
      <c r="F52" s="129">
        <f t="shared" si="25"/>
        <v>0</v>
      </c>
      <c r="G52" s="129">
        <f t="shared" si="25"/>
        <v>0</v>
      </c>
      <c r="H52" s="106">
        <f t="shared" si="25"/>
        <v>0</v>
      </c>
      <c r="I52" s="129">
        <f t="shared" si="25"/>
        <v>0</v>
      </c>
      <c r="J52" s="129">
        <f t="shared" si="25"/>
        <v>0</v>
      </c>
      <c r="K52" s="129">
        <f t="shared" si="25"/>
        <v>0</v>
      </c>
      <c r="L52" s="129">
        <f t="shared" si="25"/>
        <v>0</v>
      </c>
      <c r="M52" s="129">
        <f t="shared" si="25"/>
        <v>0</v>
      </c>
      <c r="N52" s="127">
        <f t="shared" si="25"/>
        <v>0</v>
      </c>
      <c r="O52" s="127">
        <f t="shared" si="25"/>
        <v>0</v>
      </c>
      <c r="P52" s="126">
        <f t="shared" si="25"/>
        <v>0</v>
      </c>
      <c r="Q52" s="127">
        <f t="shared" si="25"/>
        <v>0</v>
      </c>
      <c r="R52" s="127">
        <f t="shared" si="25"/>
        <v>0</v>
      </c>
      <c r="S52" s="127">
        <f t="shared" si="25"/>
        <v>0</v>
      </c>
      <c r="T52" s="127">
        <f t="shared" si="25"/>
        <v>0</v>
      </c>
      <c r="U52" s="127">
        <f t="shared" si="25"/>
        <v>0</v>
      </c>
      <c r="V52" s="127">
        <f t="shared" si="25"/>
        <v>0</v>
      </c>
      <c r="W52" s="127">
        <f t="shared" si="25"/>
        <v>0</v>
      </c>
      <c r="X52" s="127">
        <f t="shared" si="25"/>
        <v>0</v>
      </c>
      <c r="Y52" s="127">
        <f t="shared" si="25"/>
        <v>0</v>
      </c>
      <c r="Z52" s="129">
        <f t="shared" si="25"/>
        <v>0</v>
      </c>
      <c r="AA52" s="129">
        <f t="shared" si="25"/>
        <v>0</v>
      </c>
      <c r="AB52" s="129">
        <f t="shared" si="25"/>
        <v>0</v>
      </c>
      <c r="AC52" s="129">
        <f t="shared" si="25"/>
        <v>0</v>
      </c>
      <c r="AD52" s="129">
        <f t="shared" si="25"/>
        <v>0</v>
      </c>
      <c r="AE52" s="129">
        <f t="shared" si="25"/>
        <v>0</v>
      </c>
      <c r="AF52" s="129">
        <f t="shared" si="25"/>
        <v>0</v>
      </c>
      <c r="AG52" s="129">
        <f t="shared" si="25"/>
        <v>0</v>
      </c>
      <c r="AH52" s="129">
        <f t="shared" si="25"/>
        <v>0</v>
      </c>
      <c r="AI52" s="129">
        <f t="shared" si="25"/>
        <v>0</v>
      </c>
      <c r="AJ52" s="129">
        <f t="shared" si="25"/>
        <v>0</v>
      </c>
      <c r="AK52" s="129">
        <f t="shared" si="25"/>
        <v>0</v>
      </c>
      <c r="AL52" s="129">
        <f t="shared" si="25"/>
        <v>0</v>
      </c>
      <c r="AM52" s="129">
        <f t="shared" si="25"/>
        <v>0</v>
      </c>
      <c r="AN52" s="129">
        <f t="shared" si="25"/>
        <v>0</v>
      </c>
      <c r="AO52" s="129">
        <f t="shared" si="25"/>
        <v>0</v>
      </c>
      <c r="AP52" s="129">
        <f t="shared" si="25"/>
        <v>0</v>
      </c>
      <c r="AQ52" s="129">
        <f t="shared" si="25"/>
        <v>0</v>
      </c>
      <c r="AR52" s="129">
        <f t="shared" si="25"/>
        <v>0</v>
      </c>
      <c r="AS52" s="129">
        <f t="shared" si="25"/>
        <v>0</v>
      </c>
      <c r="AT52" s="129">
        <f t="shared" si="25"/>
        <v>0</v>
      </c>
      <c r="AU52" s="129">
        <f t="shared" si="25"/>
        <v>0</v>
      </c>
      <c r="AV52" s="129">
        <f t="shared" si="25"/>
        <v>0</v>
      </c>
      <c r="AW52" s="129">
        <f t="shared" si="25"/>
        <v>0</v>
      </c>
      <c r="AX52" s="129">
        <f t="shared" si="2"/>
        <v>0</v>
      </c>
      <c r="AY52" s="129">
        <f t="shared" si="3"/>
        <v>0</v>
      </c>
      <c r="AZ52" s="129">
        <f t="shared" si="4"/>
        <v>0</v>
      </c>
      <c r="BA52" s="129">
        <f t="shared" si="5"/>
        <v>0</v>
      </c>
      <c r="BB52" s="142">
        <f t="shared" si="6"/>
        <v>0</v>
      </c>
      <c r="BC52" s="142">
        <f t="shared" si="7"/>
        <v>0</v>
      </c>
      <c r="BD52" s="142">
        <f t="shared" si="8"/>
        <v>0</v>
      </c>
      <c r="BE52" s="142">
        <f t="shared" si="9"/>
        <v>0</v>
      </c>
      <c r="BF52" s="142">
        <f t="shared" si="10"/>
        <v>0</v>
      </c>
      <c r="BG52" s="142">
        <f t="shared" si="11"/>
        <v>0</v>
      </c>
      <c r="BH52" s="142">
        <f t="shared" si="12"/>
        <v>0</v>
      </c>
      <c r="BI52" s="142">
        <f t="shared" si="13"/>
        <v>0</v>
      </c>
      <c r="BJ52" s="142">
        <f t="shared" si="14"/>
        <v>0</v>
      </c>
      <c r="BK52" s="142">
        <f t="shared" si="15"/>
        <v>0</v>
      </c>
      <c r="BL52" s="142">
        <f t="shared" si="16"/>
        <v>0</v>
      </c>
    </row>
    <row r="53" spans="1:64" x14ac:dyDescent="0.2">
      <c r="A53" s="129">
        <f t="shared" si="0"/>
        <v>0</v>
      </c>
      <c r="B53" s="129">
        <f t="shared" ref="B53:AW53" si="26">B21-B20</f>
        <v>0</v>
      </c>
      <c r="C53" s="129">
        <f t="shared" si="26"/>
        <v>0</v>
      </c>
      <c r="D53" s="129">
        <f t="shared" si="26"/>
        <v>0</v>
      </c>
      <c r="E53" s="129">
        <f t="shared" si="26"/>
        <v>0</v>
      </c>
      <c r="F53" s="129">
        <f t="shared" si="26"/>
        <v>0</v>
      </c>
      <c r="G53" s="129">
        <f t="shared" si="26"/>
        <v>0</v>
      </c>
      <c r="H53" s="106">
        <f t="shared" si="26"/>
        <v>0</v>
      </c>
      <c r="I53" s="129">
        <f t="shared" si="26"/>
        <v>0</v>
      </c>
      <c r="J53" s="129">
        <f t="shared" si="26"/>
        <v>0</v>
      </c>
      <c r="K53" s="129">
        <f t="shared" si="26"/>
        <v>0</v>
      </c>
      <c r="L53" s="129">
        <f t="shared" si="26"/>
        <v>0</v>
      </c>
      <c r="M53" s="129">
        <f t="shared" si="26"/>
        <v>0</v>
      </c>
      <c r="N53" s="127">
        <f t="shared" si="26"/>
        <v>0</v>
      </c>
      <c r="O53" s="127">
        <f t="shared" si="26"/>
        <v>0</v>
      </c>
      <c r="P53" s="126">
        <f t="shared" si="26"/>
        <v>0</v>
      </c>
      <c r="Q53" s="127">
        <f t="shared" si="26"/>
        <v>0</v>
      </c>
      <c r="R53" s="127">
        <f t="shared" si="26"/>
        <v>0</v>
      </c>
      <c r="S53" s="127">
        <f t="shared" si="26"/>
        <v>0</v>
      </c>
      <c r="T53" s="127">
        <f t="shared" si="26"/>
        <v>0</v>
      </c>
      <c r="U53" s="127">
        <f t="shared" si="26"/>
        <v>0</v>
      </c>
      <c r="V53" s="127">
        <f t="shared" si="26"/>
        <v>0</v>
      </c>
      <c r="W53" s="127">
        <f t="shared" si="26"/>
        <v>0</v>
      </c>
      <c r="X53" s="127">
        <f t="shared" si="26"/>
        <v>0</v>
      </c>
      <c r="Y53" s="127">
        <f t="shared" si="26"/>
        <v>0</v>
      </c>
      <c r="Z53" s="129">
        <f t="shared" si="26"/>
        <v>0</v>
      </c>
      <c r="AA53" s="129">
        <f t="shared" si="26"/>
        <v>0</v>
      </c>
      <c r="AB53" s="129">
        <f t="shared" si="26"/>
        <v>0</v>
      </c>
      <c r="AC53" s="129">
        <f t="shared" si="26"/>
        <v>0</v>
      </c>
      <c r="AD53" s="129">
        <f t="shared" si="26"/>
        <v>0</v>
      </c>
      <c r="AE53" s="129">
        <f t="shared" si="26"/>
        <v>0</v>
      </c>
      <c r="AF53" s="129">
        <f t="shared" si="26"/>
        <v>0</v>
      </c>
      <c r="AG53" s="129">
        <f t="shared" si="26"/>
        <v>0</v>
      </c>
      <c r="AH53" s="129">
        <f t="shared" si="26"/>
        <v>0</v>
      </c>
      <c r="AI53" s="129">
        <f t="shared" si="26"/>
        <v>0</v>
      </c>
      <c r="AJ53" s="129">
        <f t="shared" si="26"/>
        <v>0</v>
      </c>
      <c r="AK53" s="129">
        <f t="shared" si="26"/>
        <v>0</v>
      </c>
      <c r="AL53" s="129">
        <f t="shared" si="26"/>
        <v>0</v>
      </c>
      <c r="AM53" s="129">
        <f t="shared" si="26"/>
        <v>0</v>
      </c>
      <c r="AN53" s="129">
        <f t="shared" si="26"/>
        <v>0</v>
      </c>
      <c r="AO53" s="129">
        <f t="shared" si="26"/>
        <v>0</v>
      </c>
      <c r="AP53" s="129">
        <f t="shared" si="26"/>
        <v>0</v>
      </c>
      <c r="AQ53" s="129">
        <f t="shared" si="26"/>
        <v>0</v>
      </c>
      <c r="AR53" s="129">
        <f t="shared" si="26"/>
        <v>0</v>
      </c>
      <c r="AS53" s="129">
        <f t="shared" si="26"/>
        <v>0</v>
      </c>
      <c r="AT53" s="129">
        <f t="shared" si="26"/>
        <v>0</v>
      </c>
      <c r="AU53" s="129">
        <f t="shared" si="26"/>
        <v>0</v>
      </c>
      <c r="AV53" s="129">
        <f t="shared" si="26"/>
        <v>0</v>
      </c>
      <c r="AW53" s="129">
        <f t="shared" si="26"/>
        <v>0</v>
      </c>
      <c r="AX53" s="129">
        <f t="shared" si="2"/>
        <v>0</v>
      </c>
      <c r="AY53" s="129">
        <f t="shared" si="3"/>
        <v>0</v>
      </c>
      <c r="AZ53" s="129">
        <f t="shared" si="4"/>
        <v>0</v>
      </c>
      <c r="BA53" s="129">
        <f t="shared" si="5"/>
        <v>0</v>
      </c>
      <c r="BB53" s="142">
        <f t="shared" si="6"/>
        <v>0</v>
      </c>
      <c r="BC53" s="142">
        <f t="shared" si="7"/>
        <v>0</v>
      </c>
      <c r="BD53" s="142">
        <f t="shared" si="8"/>
        <v>0</v>
      </c>
      <c r="BE53" s="142">
        <f t="shared" si="9"/>
        <v>0</v>
      </c>
      <c r="BF53" s="142">
        <f t="shared" si="10"/>
        <v>0</v>
      </c>
      <c r="BG53" s="142">
        <f t="shared" si="11"/>
        <v>0</v>
      </c>
      <c r="BH53" s="142">
        <f t="shared" si="12"/>
        <v>0</v>
      </c>
      <c r="BI53" s="142">
        <f t="shared" si="13"/>
        <v>0</v>
      </c>
      <c r="BJ53" s="142">
        <f t="shared" si="14"/>
        <v>0</v>
      </c>
      <c r="BK53" s="142">
        <f t="shared" si="15"/>
        <v>0</v>
      </c>
      <c r="BL53" s="142">
        <f t="shared" si="16"/>
        <v>0</v>
      </c>
    </row>
    <row r="54" spans="1:64" x14ac:dyDescent="0.2">
      <c r="A54" s="129">
        <f t="shared" si="0"/>
        <v>0</v>
      </c>
      <c r="B54" s="129">
        <f t="shared" ref="B54:AW54" si="27">B22-B21</f>
        <v>0</v>
      </c>
      <c r="C54" s="129">
        <f t="shared" si="27"/>
        <v>0</v>
      </c>
      <c r="D54" s="129">
        <f t="shared" si="27"/>
        <v>0</v>
      </c>
      <c r="E54" s="129">
        <f t="shared" si="27"/>
        <v>0</v>
      </c>
      <c r="F54" s="129">
        <f t="shared" si="27"/>
        <v>0</v>
      </c>
      <c r="G54" s="129">
        <f t="shared" si="27"/>
        <v>0</v>
      </c>
      <c r="H54" s="106">
        <f t="shared" si="27"/>
        <v>0</v>
      </c>
      <c r="I54" s="129">
        <f t="shared" si="27"/>
        <v>0</v>
      </c>
      <c r="J54" s="129">
        <f t="shared" si="27"/>
        <v>0</v>
      </c>
      <c r="K54" s="129">
        <f t="shared" si="27"/>
        <v>0</v>
      </c>
      <c r="L54" s="129">
        <f t="shared" si="27"/>
        <v>0</v>
      </c>
      <c r="M54" s="129">
        <f t="shared" si="27"/>
        <v>0</v>
      </c>
      <c r="N54" s="127">
        <f t="shared" si="27"/>
        <v>0</v>
      </c>
      <c r="O54" s="127">
        <f t="shared" si="27"/>
        <v>0</v>
      </c>
      <c r="P54" s="126">
        <f t="shared" si="27"/>
        <v>0</v>
      </c>
      <c r="Q54" s="127">
        <f t="shared" si="27"/>
        <v>0</v>
      </c>
      <c r="R54" s="127">
        <f t="shared" si="27"/>
        <v>0</v>
      </c>
      <c r="S54" s="127">
        <f t="shared" si="27"/>
        <v>0</v>
      </c>
      <c r="T54" s="127">
        <f t="shared" si="27"/>
        <v>0</v>
      </c>
      <c r="U54" s="127">
        <f t="shared" si="27"/>
        <v>0</v>
      </c>
      <c r="V54" s="127">
        <f t="shared" si="27"/>
        <v>0</v>
      </c>
      <c r="W54" s="127">
        <f t="shared" si="27"/>
        <v>0</v>
      </c>
      <c r="X54" s="127">
        <f t="shared" si="27"/>
        <v>0</v>
      </c>
      <c r="Y54" s="127">
        <f t="shared" si="27"/>
        <v>0</v>
      </c>
      <c r="Z54" s="129">
        <f t="shared" si="27"/>
        <v>0</v>
      </c>
      <c r="AA54" s="129">
        <f t="shared" si="27"/>
        <v>0</v>
      </c>
      <c r="AB54" s="129">
        <f t="shared" si="27"/>
        <v>0</v>
      </c>
      <c r="AC54" s="129">
        <f t="shared" si="27"/>
        <v>0</v>
      </c>
      <c r="AD54" s="129">
        <f t="shared" si="27"/>
        <v>0</v>
      </c>
      <c r="AE54" s="129">
        <f t="shared" si="27"/>
        <v>0</v>
      </c>
      <c r="AF54" s="129">
        <f t="shared" si="27"/>
        <v>0</v>
      </c>
      <c r="AG54" s="129">
        <f t="shared" si="27"/>
        <v>0</v>
      </c>
      <c r="AH54" s="129">
        <f t="shared" si="27"/>
        <v>0</v>
      </c>
      <c r="AI54" s="129">
        <f t="shared" si="27"/>
        <v>0</v>
      </c>
      <c r="AJ54" s="129">
        <f t="shared" si="27"/>
        <v>0</v>
      </c>
      <c r="AK54" s="129">
        <f t="shared" si="27"/>
        <v>0</v>
      </c>
      <c r="AL54" s="129">
        <f t="shared" si="27"/>
        <v>0</v>
      </c>
      <c r="AM54" s="129">
        <f t="shared" si="27"/>
        <v>0</v>
      </c>
      <c r="AN54" s="129">
        <f t="shared" si="27"/>
        <v>0</v>
      </c>
      <c r="AO54" s="129">
        <f t="shared" si="27"/>
        <v>0</v>
      </c>
      <c r="AP54" s="129">
        <f t="shared" si="27"/>
        <v>0</v>
      </c>
      <c r="AQ54" s="129">
        <f t="shared" si="27"/>
        <v>0</v>
      </c>
      <c r="AR54" s="129">
        <f t="shared" si="27"/>
        <v>0</v>
      </c>
      <c r="AS54" s="129">
        <f t="shared" si="27"/>
        <v>0</v>
      </c>
      <c r="AT54" s="129">
        <f t="shared" si="27"/>
        <v>0</v>
      </c>
      <c r="AU54" s="129">
        <f t="shared" si="27"/>
        <v>0</v>
      </c>
      <c r="AV54" s="129">
        <f t="shared" si="27"/>
        <v>0</v>
      </c>
      <c r="AW54" s="129">
        <f t="shared" si="27"/>
        <v>0</v>
      </c>
      <c r="AX54" s="129">
        <f t="shared" si="2"/>
        <v>0</v>
      </c>
      <c r="AY54" s="129">
        <f t="shared" si="3"/>
        <v>0</v>
      </c>
      <c r="AZ54" s="129">
        <f t="shared" si="4"/>
        <v>0</v>
      </c>
      <c r="BA54" s="129">
        <f t="shared" si="5"/>
        <v>0</v>
      </c>
      <c r="BB54" s="142">
        <f t="shared" si="6"/>
        <v>0</v>
      </c>
      <c r="BC54" s="142">
        <f t="shared" si="7"/>
        <v>0</v>
      </c>
      <c r="BD54" s="142">
        <f t="shared" si="8"/>
        <v>0</v>
      </c>
      <c r="BE54" s="142">
        <f t="shared" si="9"/>
        <v>0</v>
      </c>
      <c r="BF54" s="142">
        <f t="shared" si="10"/>
        <v>0</v>
      </c>
      <c r="BG54" s="142">
        <f t="shared" si="11"/>
        <v>0</v>
      </c>
      <c r="BH54" s="142">
        <f t="shared" si="12"/>
        <v>0</v>
      </c>
      <c r="BI54" s="142">
        <f t="shared" si="13"/>
        <v>0</v>
      </c>
      <c r="BJ54" s="142">
        <f t="shared" si="14"/>
        <v>0</v>
      </c>
      <c r="BK54" s="142">
        <f t="shared" si="15"/>
        <v>0</v>
      </c>
      <c r="BL54" s="142">
        <f t="shared" si="16"/>
        <v>0</v>
      </c>
    </row>
    <row r="55" spans="1:64" x14ac:dyDescent="0.2">
      <c r="A55" s="129">
        <f t="shared" si="0"/>
        <v>0</v>
      </c>
      <c r="B55" s="129">
        <f t="shared" ref="B55:AW55" si="28">B23-B22</f>
        <v>0</v>
      </c>
      <c r="C55" s="129">
        <f t="shared" si="28"/>
        <v>0</v>
      </c>
      <c r="D55" s="129">
        <f t="shared" si="28"/>
        <v>0</v>
      </c>
      <c r="E55" s="129">
        <f t="shared" si="28"/>
        <v>0</v>
      </c>
      <c r="F55" s="129">
        <f t="shared" si="28"/>
        <v>0</v>
      </c>
      <c r="G55" s="129">
        <f t="shared" si="28"/>
        <v>0</v>
      </c>
      <c r="H55" s="106">
        <f t="shared" si="28"/>
        <v>0</v>
      </c>
      <c r="I55" s="129">
        <f t="shared" si="28"/>
        <v>0</v>
      </c>
      <c r="J55" s="129">
        <f t="shared" si="28"/>
        <v>0</v>
      </c>
      <c r="K55" s="129">
        <f t="shared" si="28"/>
        <v>0</v>
      </c>
      <c r="L55" s="129">
        <f t="shared" si="28"/>
        <v>0</v>
      </c>
      <c r="M55" s="129">
        <f t="shared" si="28"/>
        <v>0</v>
      </c>
      <c r="N55" s="127">
        <f t="shared" si="28"/>
        <v>0</v>
      </c>
      <c r="O55" s="127">
        <f t="shared" si="28"/>
        <v>0</v>
      </c>
      <c r="P55" s="126">
        <f t="shared" si="28"/>
        <v>0</v>
      </c>
      <c r="Q55" s="127">
        <f t="shared" si="28"/>
        <v>0</v>
      </c>
      <c r="R55" s="127">
        <f t="shared" si="28"/>
        <v>0</v>
      </c>
      <c r="S55" s="127">
        <f t="shared" si="28"/>
        <v>0</v>
      </c>
      <c r="T55" s="127">
        <f t="shared" si="28"/>
        <v>0</v>
      </c>
      <c r="U55" s="127">
        <f t="shared" si="28"/>
        <v>0</v>
      </c>
      <c r="V55" s="127">
        <f t="shared" si="28"/>
        <v>0</v>
      </c>
      <c r="W55" s="127">
        <f t="shared" si="28"/>
        <v>0</v>
      </c>
      <c r="X55" s="127">
        <f t="shared" si="28"/>
        <v>0</v>
      </c>
      <c r="Y55" s="127">
        <f t="shared" si="28"/>
        <v>0</v>
      </c>
      <c r="Z55" s="129">
        <f t="shared" si="28"/>
        <v>0</v>
      </c>
      <c r="AA55" s="129">
        <f t="shared" si="28"/>
        <v>0</v>
      </c>
      <c r="AB55" s="129">
        <f t="shared" si="28"/>
        <v>0</v>
      </c>
      <c r="AC55" s="129">
        <f t="shared" si="28"/>
        <v>0</v>
      </c>
      <c r="AD55" s="129">
        <f t="shared" si="28"/>
        <v>0</v>
      </c>
      <c r="AE55" s="129">
        <f t="shared" si="28"/>
        <v>0</v>
      </c>
      <c r="AF55" s="129">
        <f t="shared" si="28"/>
        <v>0</v>
      </c>
      <c r="AG55" s="129">
        <f t="shared" si="28"/>
        <v>0</v>
      </c>
      <c r="AH55" s="129">
        <f t="shared" si="28"/>
        <v>0</v>
      </c>
      <c r="AI55" s="129">
        <f t="shared" si="28"/>
        <v>0</v>
      </c>
      <c r="AJ55" s="129">
        <f t="shared" si="28"/>
        <v>0</v>
      </c>
      <c r="AK55" s="129">
        <f t="shared" si="28"/>
        <v>0</v>
      </c>
      <c r="AL55" s="129">
        <f t="shared" si="28"/>
        <v>0</v>
      </c>
      <c r="AM55" s="129">
        <f t="shared" si="28"/>
        <v>0</v>
      </c>
      <c r="AN55" s="129">
        <f t="shared" si="28"/>
        <v>0</v>
      </c>
      <c r="AO55" s="129">
        <f t="shared" si="28"/>
        <v>0</v>
      </c>
      <c r="AP55" s="129">
        <f t="shared" si="28"/>
        <v>0</v>
      </c>
      <c r="AQ55" s="129">
        <f t="shared" si="28"/>
        <v>0</v>
      </c>
      <c r="AR55" s="129">
        <f t="shared" si="28"/>
        <v>0</v>
      </c>
      <c r="AS55" s="129">
        <f t="shared" si="28"/>
        <v>0</v>
      </c>
      <c r="AT55" s="129">
        <f t="shared" si="28"/>
        <v>0</v>
      </c>
      <c r="AU55" s="129">
        <f t="shared" si="28"/>
        <v>0</v>
      </c>
      <c r="AV55" s="129">
        <f t="shared" si="28"/>
        <v>0</v>
      </c>
      <c r="AW55" s="129">
        <f t="shared" si="28"/>
        <v>0</v>
      </c>
      <c r="AX55" s="129">
        <f t="shared" si="2"/>
        <v>0</v>
      </c>
      <c r="AY55" s="129">
        <f t="shared" si="3"/>
        <v>0</v>
      </c>
      <c r="AZ55" s="129">
        <f t="shared" si="4"/>
        <v>0</v>
      </c>
      <c r="BA55" s="129">
        <f t="shared" si="5"/>
        <v>0</v>
      </c>
      <c r="BB55" s="142">
        <f t="shared" si="6"/>
        <v>0</v>
      </c>
      <c r="BC55" s="142">
        <f t="shared" si="7"/>
        <v>0</v>
      </c>
      <c r="BD55" s="142">
        <f t="shared" si="8"/>
        <v>0</v>
      </c>
      <c r="BE55" s="142">
        <f t="shared" si="9"/>
        <v>0</v>
      </c>
      <c r="BF55" s="142">
        <f t="shared" si="10"/>
        <v>0</v>
      </c>
      <c r="BG55" s="142">
        <f t="shared" si="11"/>
        <v>0</v>
      </c>
      <c r="BH55" s="142">
        <f t="shared" si="12"/>
        <v>0</v>
      </c>
      <c r="BI55" s="142">
        <f t="shared" si="13"/>
        <v>0</v>
      </c>
      <c r="BJ55" s="142">
        <f t="shared" si="14"/>
        <v>0</v>
      </c>
      <c r="BK55" s="142">
        <f t="shared" si="15"/>
        <v>0</v>
      </c>
      <c r="BL55" s="142">
        <f t="shared" si="16"/>
        <v>0</v>
      </c>
    </row>
    <row r="56" spans="1:64" x14ac:dyDescent="0.2">
      <c r="A56" s="129">
        <f t="shared" si="0"/>
        <v>0</v>
      </c>
      <c r="B56" s="129">
        <f t="shared" ref="B56:AW56" si="29">B24-B23</f>
        <v>0</v>
      </c>
      <c r="C56" s="129">
        <f t="shared" si="29"/>
        <v>0</v>
      </c>
      <c r="D56" s="129">
        <f t="shared" si="29"/>
        <v>0</v>
      </c>
      <c r="E56" s="129">
        <f t="shared" si="29"/>
        <v>0</v>
      </c>
      <c r="F56" s="129">
        <f t="shared" si="29"/>
        <v>0</v>
      </c>
      <c r="G56" s="129">
        <f t="shared" si="29"/>
        <v>0</v>
      </c>
      <c r="H56" s="106">
        <f t="shared" si="29"/>
        <v>0</v>
      </c>
      <c r="I56" s="129">
        <f t="shared" si="29"/>
        <v>0</v>
      </c>
      <c r="J56" s="129">
        <f t="shared" si="29"/>
        <v>0</v>
      </c>
      <c r="K56" s="129">
        <f t="shared" si="29"/>
        <v>0</v>
      </c>
      <c r="L56" s="129">
        <f t="shared" si="29"/>
        <v>0</v>
      </c>
      <c r="M56" s="129">
        <f t="shared" si="29"/>
        <v>0</v>
      </c>
      <c r="N56" s="127">
        <f t="shared" si="29"/>
        <v>0</v>
      </c>
      <c r="O56" s="127">
        <f t="shared" si="29"/>
        <v>0</v>
      </c>
      <c r="P56" s="126">
        <f t="shared" si="29"/>
        <v>0</v>
      </c>
      <c r="Q56" s="127">
        <f t="shared" si="29"/>
        <v>0</v>
      </c>
      <c r="R56" s="127">
        <f t="shared" si="29"/>
        <v>0</v>
      </c>
      <c r="S56" s="127">
        <f t="shared" si="29"/>
        <v>0</v>
      </c>
      <c r="T56" s="127">
        <f t="shared" si="29"/>
        <v>0</v>
      </c>
      <c r="U56" s="127">
        <f t="shared" si="29"/>
        <v>0</v>
      </c>
      <c r="V56" s="127">
        <f t="shared" si="29"/>
        <v>0</v>
      </c>
      <c r="W56" s="127">
        <f t="shared" si="29"/>
        <v>0</v>
      </c>
      <c r="X56" s="127">
        <f t="shared" si="29"/>
        <v>0</v>
      </c>
      <c r="Y56" s="127">
        <f t="shared" si="29"/>
        <v>0</v>
      </c>
      <c r="Z56" s="129">
        <f t="shared" si="29"/>
        <v>0</v>
      </c>
      <c r="AA56" s="129">
        <f t="shared" si="29"/>
        <v>0</v>
      </c>
      <c r="AB56" s="129">
        <f t="shared" si="29"/>
        <v>0</v>
      </c>
      <c r="AC56" s="129">
        <f t="shared" si="29"/>
        <v>0</v>
      </c>
      <c r="AD56" s="129">
        <f t="shared" si="29"/>
        <v>0</v>
      </c>
      <c r="AE56" s="129">
        <f t="shared" si="29"/>
        <v>0</v>
      </c>
      <c r="AF56" s="129">
        <f t="shared" si="29"/>
        <v>0</v>
      </c>
      <c r="AG56" s="129">
        <f t="shared" si="29"/>
        <v>0</v>
      </c>
      <c r="AH56" s="129">
        <f t="shared" si="29"/>
        <v>0</v>
      </c>
      <c r="AI56" s="129">
        <f t="shared" si="29"/>
        <v>0</v>
      </c>
      <c r="AJ56" s="129">
        <f t="shared" si="29"/>
        <v>0</v>
      </c>
      <c r="AK56" s="129">
        <f t="shared" si="29"/>
        <v>0</v>
      </c>
      <c r="AL56" s="129">
        <f t="shared" si="29"/>
        <v>0</v>
      </c>
      <c r="AM56" s="129">
        <f t="shared" si="29"/>
        <v>0</v>
      </c>
      <c r="AN56" s="129">
        <f t="shared" si="29"/>
        <v>0</v>
      </c>
      <c r="AO56" s="129">
        <f t="shared" si="29"/>
        <v>0</v>
      </c>
      <c r="AP56" s="129">
        <f t="shared" si="29"/>
        <v>0</v>
      </c>
      <c r="AQ56" s="129">
        <f t="shared" si="29"/>
        <v>0</v>
      </c>
      <c r="AR56" s="129">
        <f t="shared" si="29"/>
        <v>0</v>
      </c>
      <c r="AS56" s="129">
        <f t="shared" si="29"/>
        <v>0</v>
      </c>
      <c r="AT56" s="129">
        <f t="shared" si="29"/>
        <v>0</v>
      </c>
      <c r="AU56" s="129">
        <f t="shared" si="29"/>
        <v>0</v>
      </c>
      <c r="AV56" s="129">
        <f t="shared" si="29"/>
        <v>0</v>
      </c>
      <c r="AW56" s="129">
        <f t="shared" si="29"/>
        <v>0</v>
      </c>
      <c r="AX56" s="129">
        <f t="shared" si="2"/>
        <v>0</v>
      </c>
      <c r="AY56" s="129">
        <f t="shared" si="3"/>
        <v>0</v>
      </c>
      <c r="AZ56" s="129">
        <f t="shared" si="4"/>
        <v>0</v>
      </c>
      <c r="BA56" s="129">
        <f t="shared" si="5"/>
        <v>0</v>
      </c>
      <c r="BB56" s="142">
        <f t="shared" si="6"/>
        <v>0</v>
      </c>
      <c r="BC56" s="142">
        <f t="shared" si="7"/>
        <v>0</v>
      </c>
      <c r="BD56" s="142">
        <f t="shared" si="8"/>
        <v>0</v>
      </c>
      <c r="BE56" s="142">
        <f t="shared" si="9"/>
        <v>0</v>
      </c>
      <c r="BF56" s="142">
        <f t="shared" si="10"/>
        <v>0</v>
      </c>
      <c r="BG56" s="142">
        <f t="shared" si="11"/>
        <v>0</v>
      </c>
      <c r="BH56" s="142">
        <f t="shared" si="12"/>
        <v>0</v>
      </c>
      <c r="BI56" s="142">
        <f t="shared" si="13"/>
        <v>0</v>
      </c>
      <c r="BJ56" s="142">
        <f t="shared" si="14"/>
        <v>0</v>
      </c>
      <c r="BK56" s="142">
        <f t="shared" si="15"/>
        <v>0</v>
      </c>
      <c r="BL56" s="142">
        <f t="shared" si="16"/>
        <v>0</v>
      </c>
    </row>
    <row r="57" spans="1:64" x14ac:dyDescent="0.2">
      <c r="A57" s="129">
        <f t="shared" si="0"/>
        <v>0</v>
      </c>
      <c r="B57" s="129">
        <f t="shared" ref="B57:AW57" si="30">B25-B24</f>
        <v>0</v>
      </c>
      <c r="C57" s="129">
        <f t="shared" si="30"/>
        <v>0</v>
      </c>
      <c r="D57" s="129">
        <f t="shared" si="30"/>
        <v>0</v>
      </c>
      <c r="E57" s="129">
        <f t="shared" si="30"/>
        <v>0</v>
      </c>
      <c r="F57" s="129">
        <f t="shared" si="30"/>
        <v>0</v>
      </c>
      <c r="G57" s="129">
        <f t="shared" si="30"/>
        <v>0</v>
      </c>
      <c r="H57" s="106">
        <f t="shared" si="30"/>
        <v>0</v>
      </c>
      <c r="I57" s="129">
        <f t="shared" si="30"/>
        <v>0</v>
      </c>
      <c r="J57" s="129">
        <f t="shared" si="30"/>
        <v>0</v>
      </c>
      <c r="K57" s="129">
        <f t="shared" si="30"/>
        <v>0</v>
      </c>
      <c r="L57" s="129">
        <f t="shared" si="30"/>
        <v>0</v>
      </c>
      <c r="M57" s="129">
        <f t="shared" si="30"/>
        <v>0</v>
      </c>
      <c r="N57" s="127">
        <f t="shared" si="30"/>
        <v>0</v>
      </c>
      <c r="O57" s="127">
        <f t="shared" si="30"/>
        <v>0</v>
      </c>
      <c r="P57" s="126">
        <f t="shared" si="30"/>
        <v>0</v>
      </c>
      <c r="Q57" s="127">
        <f t="shared" si="30"/>
        <v>0</v>
      </c>
      <c r="R57" s="127">
        <f t="shared" si="30"/>
        <v>0</v>
      </c>
      <c r="S57" s="127">
        <f t="shared" si="30"/>
        <v>0</v>
      </c>
      <c r="T57" s="127">
        <f t="shared" si="30"/>
        <v>0</v>
      </c>
      <c r="U57" s="127">
        <f t="shared" si="30"/>
        <v>0</v>
      </c>
      <c r="V57" s="127">
        <f t="shared" si="30"/>
        <v>0</v>
      </c>
      <c r="W57" s="127">
        <f t="shared" si="30"/>
        <v>0</v>
      </c>
      <c r="X57" s="127">
        <f t="shared" si="30"/>
        <v>0</v>
      </c>
      <c r="Y57" s="127">
        <f t="shared" si="30"/>
        <v>0</v>
      </c>
      <c r="Z57" s="129">
        <f t="shared" si="30"/>
        <v>0</v>
      </c>
      <c r="AA57" s="129">
        <f t="shared" si="30"/>
        <v>0</v>
      </c>
      <c r="AB57" s="129">
        <f t="shared" si="30"/>
        <v>0</v>
      </c>
      <c r="AC57" s="129">
        <f t="shared" si="30"/>
        <v>0</v>
      </c>
      <c r="AD57" s="129">
        <f t="shared" si="30"/>
        <v>0</v>
      </c>
      <c r="AE57" s="129">
        <f t="shared" si="30"/>
        <v>0</v>
      </c>
      <c r="AF57" s="129">
        <f t="shared" si="30"/>
        <v>0</v>
      </c>
      <c r="AG57" s="129">
        <f t="shared" si="30"/>
        <v>0</v>
      </c>
      <c r="AH57" s="129">
        <f t="shared" si="30"/>
        <v>0</v>
      </c>
      <c r="AI57" s="129">
        <f t="shared" si="30"/>
        <v>0</v>
      </c>
      <c r="AJ57" s="129">
        <f t="shared" si="30"/>
        <v>0</v>
      </c>
      <c r="AK57" s="129">
        <f t="shared" si="30"/>
        <v>0</v>
      </c>
      <c r="AL57" s="129">
        <f t="shared" si="30"/>
        <v>0</v>
      </c>
      <c r="AM57" s="129">
        <f t="shared" si="30"/>
        <v>0</v>
      </c>
      <c r="AN57" s="129">
        <f t="shared" si="30"/>
        <v>0</v>
      </c>
      <c r="AO57" s="129">
        <f t="shared" si="30"/>
        <v>0</v>
      </c>
      <c r="AP57" s="129">
        <f t="shared" si="30"/>
        <v>0</v>
      </c>
      <c r="AQ57" s="129">
        <f t="shared" si="30"/>
        <v>0</v>
      </c>
      <c r="AR57" s="129">
        <f t="shared" si="30"/>
        <v>0</v>
      </c>
      <c r="AS57" s="129">
        <f t="shared" si="30"/>
        <v>0</v>
      </c>
      <c r="AT57" s="129">
        <f t="shared" si="30"/>
        <v>0</v>
      </c>
      <c r="AU57" s="129">
        <f t="shared" si="30"/>
        <v>0</v>
      </c>
      <c r="AV57" s="129">
        <f t="shared" si="30"/>
        <v>0</v>
      </c>
      <c r="AW57" s="129">
        <f t="shared" si="30"/>
        <v>0</v>
      </c>
      <c r="AX57" s="129">
        <f t="shared" si="2"/>
        <v>0</v>
      </c>
      <c r="AY57" s="129">
        <f t="shared" si="3"/>
        <v>0</v>
      </c>
      <c r="AZ57" s="129">
        <f t="shared" si="4"/>
        <v>0</v>
      </c>
      <c r="BA57" s="129">
        <f t="shared" si="5"/>
        <v>0</v>
      </c>
      <c r="BB57" s="142">
        <f t="shared" si="6"/>
        <v>0</v>
      </c>
      <c r="BC57" s="142">
        <f t="shared" si="7"/>
        <v>0</v>
      </c>
      <c r="BD57" s="142">
        <f t="shared" si="8"/>
        <v>0</v>
      </c>
      <c r="BE57" s="142">
        <f t="shared" si="9"/>
        <v>0</v>
      </c>
      <c r="BF57" s="142">
        <f t="shared" si="10"/>
        <v>0</v>
      </c>
      <c r="BG57" s="142">
        <f t="shared" si="11"/>
        <v>0</v>
      </c>
      <c r="BH57" s="142">
        <f t="shared" si="12"/>
        <v>0</v>
      </c>
      <c r="BI57" s="142">
        <f t="shared" si="13"/>
        <v>0</v>
      </c>
      <c r="BJ57" s="142">
        <f t="shared" si="14"/>
        <v>0</v>
      </c>
      <c r="BK57" s="142">
        <f t="shared" si="15"/>
        <v>0</v>
      </c>
      <c r="BL57" s="142">
        <f t="shared" si="16"/>
        <v>0</v>
      </c>
    </row>
    <row r="58" spans="1:64" x14ac:dyDescent="0.2">
      <c r="A58" s="129">
        <f t="shared" si="0"/>
        <v>0</v>
      </c>
      <c r="B58" s="129">
        <f t="shared" ref="B58:AW58" si="31">B26-B25</f>
        <v>0</v>
      </c>
      <c r="C58" s="129">
        <f t="shared" si="31"/>
        <v>0</v>
      </c>
      <c r="D58" s="129">
        <f t="shared" si="31"/>
        <v>0</v>
      </c>
      <c r="E58" s="129">
        <f t="shared" si="31"/>
        <v>0</v>
      </c>
      <c r="F58" s="129">
        <f t="shared" si="31"/>
        <v>0</v>
      </c>
      <c r="G58" s="129">
        <f t="shared" si="31"/>
        <v>0</v>
      </c>
      <c r="H58" s="106">
        <f t="shared" si="31"/>
        <v>0</v>
      </c>
      <c r="I58" s="129">
        <f t="shared" si="31"/>
        <v>0</v>
      </c>
      <c r="J58" s="129">
        <f t="shared" si="31"/>
        <v>0</v>
      </c>
      <c r="K58" s="129">
        <f t="shared" si="31"/>
        <v>0</v>
      </c>
      <c r="L58" s="129">
        <f t="shared" si="31"/>
        <v>0</v>
      </c>
      <c r="M58" s="129">
        <f t="shared" si="31"/>
        <v>0</v>
      </c>
      <c r="N58" s="127">
        <f t="shared" si="31"/>
        <v>0</v>
      </c>
      <c r="O58" s="127">
        <f t="shared" si="31"/>
        <v>0</v>
      </c>
      <c r="P58" s="126">
        <f t="shared" si="31"/>
        <v>0</v>
      </c>
      <c r="Q58" s="127">
        <f t="shared" si="31"/>
        <v>0</v>
      </c>
      <c r="R58" s="127">
        <f t="shared" si="31"/>
        <v>0</v>
      </c>
      <c r="S58" s="127">
        <f t="shared" si="31"/>
        <v>0</v>
      </c>
      <c r="T58" s="127">
        <f t="shared" si="31"/>
        <v>0</v>
      </c>
      <c r="U58" s="127">
        <f t="shared" si="31"/>
        <v>0</v>
      </c>
      <c r="V58" s="127">
        <f t="shared" si="31"/>
        <v>0</v>
      </c>
      <c r="W58" s="127">
        <f t="shared" si="31"/>
        <v>0</v>
      </c>
      <c r="X58" s="127">
        <f t="shared" si="31"/>
        <v>0</v>
      </c>
      <c r="Y58" s="127">
        <f t="shared" si="31"/>
        <v>0</v>
      </c>
      <c r="Z58" s="129">
        <f t="shared" si="31"/>
        <v>0</v>
      </c>
      <c r="AA58" s="129">
        <f t="shared" si="31"/>
        <v>0</v>
      </c>
      <c r="AB58" s="129">
        <f t="shared" si="31"/>
        <v>0</v>
      </c>
      <c r="AC58" s="129">
        <f t="shared" si="31"/>
        <v>0</v>
      </c>
      <c r="AD58" s="129">
        <f t="shared" si="31"/>
        <v>0</v>
      </c>
      <c r="AE58" s="129">
        <f t="shared" si="31"/>
        <v>0</v>
      </c>
      <c r="AF58" s="129">
        <f t="shared" si="31"/>
        <v>0</v>
      </c>
      <c r="AG58" s="129">
        <f t="shared" si="31"/>
        <v>0</v>
      </c>
      <c r="AH58" s="129">
        <f t="shared" si="31"/>
        <v>0</v>
      </c>
      <c r="AI58" s="129">
        <f t="shared" si="31"/>
        <v>0</v>
      </c>
      <c r="AJ58" s="129">
        <f t="shared" si="31"/>
        <v>0</v>
      </c>
      <c r="AK58" s="129">
        <f t="shared" si="31"/>
        <v>0</v>
      </c>
      <c r="AL58" s="129">
        <f t="shared" si="31"/>
        <v>0</v>
      </c>
      <c r="AM58" s="129">
        <f t="shared" si="31"/>
        <v>0</v>
      </c>
      <c r="AN58" s="129">
        <f t="shared" si="31"/>
        <v>0</v>
      </c>
      <c r="AO58" s="129">
        <f t="shared" si="31"/>
        <v>0</v>
      </c>
      <c r="AP58" s="129">
        <f t="shared" si="31"/>
        <v>0</v>
      </c>
      <c r="AQ58" s="129">
        <f t="shared" si="31"/>
        <v>0</v>
      </c>
      <c r="AR58" s="129">
        <f t="shared" si="31"/>
        <v>0</v>
      </c>
      <c r="AS58" s="129">
        <f t="shared" si="31"/>
        <v>0</v>
      </c>
      <c r="AT58" s="129">
        <f t="shared" si="31"/>
        <v>0</v>
      </c>
      <c r="AU58" s="129">
        <f t="shared" si="31"/>
        <v>0</v>
      </c>
      <c r="AV58" s="129">
        <f t="shared" si="31"/>
        <v>0</v>
      </c>
      <c r="AW58" s="129">
        <f t="shared" si="31"/>
        <v>0</v>
      </c>
      <c r="AX58" s="129">
        <f t="shared" si="2"/>
        <v>0</v>
      </c>
      <c r="AY58" s="129">
        <f t="shared" si="3"/>
        <v>0</v>
      </c>
      <c r="AZ58" s="129">
        <f t="shared" si="4"/>
        <v>0</v>
      </c>
      <c r="BA58" s="129">
        <f t="shared" si="5"/>
        <v>0</v>
      </c>
      <c r="BB58" s="142">
        <f t="shared" si="6"/>
        <v>0</v>
      </c>
      <c r="BC58" s="142">
        <f t="shared" si="7"/>
        <v>0</v>
      </c>
      <c r="BD58" s="142">
        <f t="shared" si="8"/>
        <v>0</v>
      </c>
      <c r="BE58" s="142">
        <f t="shared" si="9"/>
        <v>0</v>
      </c>
      <c r="BF58" s="142">
        <f t="shared" si="10"/>
        <v>0</v>
      </c>
      <c r="BG58" s="142">
        <f t="shared" si="11"/>
        <v>0</v>
      </c>
      <c r="BH58" s="142">
        <f t="shared" si="12"/>
        <v>0</v>
      </c>
      <c r="BI58" s="142">
        <f t="shared" si="13"/>
        <v>0</v>
      </c>
      <c r="BJ58" s="142">
        <f t="shared" si="14"/>
        <v>0</v>
      </c>
      <c r="BK58" s="142">
        <f t="shared" si="15"/>
        <v>0</v>
      </c>
      <c r="BL58" s="142">
        <f t="shared" si="16"/>
        <v>0</v>
      </c>
    </row>
    <row r="59" spans="1:64" x14ac:dyDescent="0.2">
      <c r="A59" s="129">
        <f t="shared" si="0"/>
        <v>0</v>
      </c>
      <c r="B59" s="129">
        <f t="shared" ref="B59:AW59" si="32">B27-B26</f>
        <v>0</v>
      </c>
      <c r="C59" s="129">
        <f t="shared" si="32"/>
        <v>0</v>
      </c>
      <c r="D59" s="129">
        <f t="shared" si="32"/>
        <v>0</v>
      </c>
      <c r="E59" s="129">
        <f t="shared" si="32"/>
        <v>0</v>
      </c>
      <c r="F59" s="129">
        <f t="shared" si="32"/>
        <v>0</v>
      </c>
      <c r="G59" s="129">
        <f t="shared" si="32"/>
        <v>0</v>
      </c>
      <c r="H59" s="106">
        <f t="shared" si="32"/>
        <v>0</v>
      </c>
      <c r="I59" s="129">
        <f t="shared" si="32"/>
        <v>0</v>
      </c>
      <c r="J59" s="129">
        <f t="shared" si="32"/>
        <v>0</v>
      </c>
      <c r="K59" s="129">
        <f t="shared" si="32"/>
        <v>0</v>
      </c>
      <c r="L59" s="129">
        <f t="shared" si="32"/>
        <v>0</v>
      </c>
      <c r="M59" s="129">
        <f t="shared" si="32"/>
        <v>0</v>
      </c>
      <c r="N59" s="127">
        <f t="shared" si="32"/>
        <v>0</v>
      </c>
      <c r="O59" s="127">
        <f t="shared" si="32"/>
        <v>0</v>
      </c>
      <c r="P59" s="126">
        <f t="shared" si="32"/>
        <v>0</v>
      </c>
      <c r="Q59" s="127">
        <f t="shared" si="32"/>
        <v>0</v>
      </c>
      <c r="R59" s="127">
        <f t="shared" si="32"/>
        <v>0</v>
      </c>
      <c r="S59" s="127">
        <f t="shared" si="32"/>
        <v>0</v>
      </c>
      <c r="T59" s="127">
        <f t="shared" si="32"/>
        <v>0</v>
      </c>
      <c r="U59" s="127">
        <f t="shared" si="32"/>
        <v>0</v>
      </c>
      <c r="V59" s="127">
        <f t="shared" si="32"/>
        <v>0</v>
      </c>
      <c r="W59" s="127">
        <f t="shared" si="32"/>
        <v>0</v>
      </c>
      <c r="X59" s="127">
        <f t="shared" si="32"/>
        <v>0</v>
      </c>
      <c r="Y59" s="127">
        <f t="shared" si="32"/>
        <v>0</v>
      </c>
      <c r="Z59" s="129">
        <f t="shared" si="32"/>
        <v>0</v>
      </c>
      <c r="AA59" s="129">
        <f t="shared" si="32"/>
        <v>0</v>
      </c>
      <c r="AB59" s="129">
        <f t="shared" si="32"/>
        <v>0</v>
      </c>
      <c r="AC59" s="129">
        <f t="shared" si="32"/>
        <v>0</v>
      </c>
      <c r="AD59" s="129">
        <f t="shared" si="32"/>
        <v>0</v>
      </c>
      <c r="AE59" s="129">
        <f t="shared" si="32"/>
        <v>0</v>
      </c>
      <c r="AF59" s="129">
        <f t="shared" si="32"/>
        <v>0</v>
      </c>
      <c r="AG59" s="129">
        <f t="shared" si="32"/>
        <v>0</v>
      </c>
      <c r="AH59" s="129">
        <f t="shared" si="32"/>
        <v>0</v>
      </c>
      <c r="AI59" s="129">
        <f t="shared" si="32"/>
        <v>0</v>
      </c>
      <c r="AJ59" s="129">
        <f t="shared" si="32"/>
        <v>0</v>
      </c>
      <c r="AK59" s="129">
        <f t="shared" si="32"/>
        <v>0</v>
      </c>
      <c r="AL59" s="129">
        <f t="shared" si="32"/>
        <v>0</v>
      </c>
      <c r="AM59" s="129">
        <f t="shared" si="32"/>
        <v>0</v>
      </c>
      <c r="AN59" s="129">
        <f t="shared" si="32"/>
        <v>0</v>
      </c>
      <c r="AO59" s="129">
        <f t="shared" si="32"/>
        <v>0</v>
      </c>
      <c r="AP59" s="129">
        <f t="shared" si="32"/>
        <v>0</v>
      </c>
      <c r="AQ59" s="129">
        <f t="shared" si="32"/>
        <v>0</v>
      </c>
      <c r="AR59" s="129">
        <f t="shared" si="32"/>
        <v>0</v>
      </c>
      <c r="AS59" s="129">
        <f t="shared" si="32"/>
        <v>0</v>
      </c>
      <c r="AT59" s="129">
        <f t="shared" si="32"/>
        <v>0</v>
      </c>
      <c r="AU59" s="129">
        <f t="shared" si="32"/>
        <v>0</v>
      </c>
      <c r="AV59" s="129">
        <f t="shared" si="32"/>
        <v>0</v>
      </c>
      <c r="AW59" s="129">
        <f t="shared" si="32"/>
        <v>0</v>
      </c>
      <c r="AX59" s="129">
        <f t="shared" si="2"/>
        <v>0</v>
      </c>
      <c r="AY59" s="129">
        <f t="shared" si="3"/>
        <v>0</v>
      </c>
      <c r="AZ59" s="129">
        <f t="shared" si="4"/>
        <v>0</v>
      </c>
      <c r="BA59" s="129">
        <f t="shared" si="5"/>
        <v>0</v>
      </c>
      <c r="BB59" s="142">
        <f t="shared" si="6"/>
        <v>0</v>
      </c>
      <c r="BC59" s="142">
        <f t="shared" si="7"/>
        <v>0</v>
      </c>
      <c r="BD59" s="142">
        <f t="shared" si="8"/>
        <v>0</v>
      </c>
      <c r="BE59" s="142">
        <f t="shared" si="9"/>
        <v>0</v>
      </c>
      <c r="BF59" s="142">
        <f t="shared" si="10"/>
        <v>0</v>
      </c>
      <c r="BG59" s="142">
        <f t="shared" si="11"/>
        <v>0</v>
      </c>
      <c r="BH59" s="142">
        <f t="shared" si="12"/>
        <v>0</v>
      </c>
      <c r="BI59" s="142">
        <f t="shared" si="13"/>
        <v>0</v>
      </c>
      <c r="BJ59" s="142">
        <f t="shared" si="14"/>
        <v>0</v>
      </c>
      <c r="BK59" s="142">
        <f t="shared" si="15"/>
        <v>0</v>
      </c>
      <c r="BL59" s="142">
        <f t="shared" si="16"/>
        <v>0</v>
      </c>
    </row>
    <row r="60" spans="1:64" x14ac:dyDescent="0.2">
      <c r="A60" s="129">
        <f t="shared" si="0"/>
        <v>0</v>
      </c>
      <c r="B60" s="129">
        <f t="shared" ref="B60:AW60" si="33">B28-B27</f>
        <v>0</v>
      </c>
      <c r="C60" s="129">
        <f t="shared" si="33"/>
        <v>0</v>
      </c>
      <c r="D60" s="129">
        <f t="shared" si="33"/>
        <v>0</v>
      </c>
      <c r="E60" s="129">
        <f t="shared" si="33"/>
        <v>0</v>
      </c>
      <c r="F60" s="129">
        <f t="shared" si="33"/>
        <v>0</v>
      </c>
      <c r="G60" s="129">
        <f t="shared" si="33"/>
        <v>0</v>
      </c>
      <c r="H60" s="106">
        <f t="shared" si="33"/>
        <v>0</v>
      </c>
      <c r="I60" s="129">
        <f t="shared" si="33"/>
        <v>0</v>
      </c>
      <c r="J60" s="129">
        <f t="shared" si="33"/>
        <v>0</v>
      </c>
      <c r="K60" s="129">
        <f t="shared" si="33"/>
        <v>0</v>
      </c>
      <c r="L60" s="129">
        <f t="shared" si="33"/>
        <v>0</v>
      </c>
      <c r="M60" s="129">
        <f t="shared" si="33"/>
        <v>0</v>
      </c>
      <c r="N60" s="127">
        <f t="shared" si="33"/>
        <v>0</v>
      </c>
      <c r="O60" s="127">
        <f t="shared" si="33"/>
        <v>0</v>
      </c>
      <c r="P60" s="126">
        <f t="shared" si="33"/>
        <v>0</v>
      </c>
      <c r="Q60" s="127">
        <f t="shared" si="33"/>
        <v>0</v>
      </c>
      <c r="R60" s="127">
        <f t="shared" si="33"/>
        <v>0</v>
      </c>
      <c r="S60" s="127">
        <f t="shared" si="33"/>
        <v>0</v>
      </c>
      <c r="T60" s="127">
        <f t="shared" si="33"/>
        <v>0</v>
      </c>
      <c r="U60" s="127">
        <f t="shared" si="33"/>
        <v>0</v>
      </c>
      <c r="V60" s="127">
        <f t="shared" si="33"/>
        <v>0</v>
      </c>
      <c r="W60" s="127">
        <f t="shared" si="33"/>
        <v>0</v>
      </c>
      <c r="X60" s="127">
        <f t="shared" si="33"/>
        <v>0</v>
      </c>
      <c r="Y60" s="127">
        <f t="shared" si="33"/>
        <v>0</v>
      </c>
      <c r="Z60" s="129">
        <f t="shared" si="33"/>
        <v>0</v>
      </c>
      <c r="AA60" s="129">
        <f t="shared" si="33"/>
        <v>0</v>
      </c>
      <c r="AB60" s="129">
        <f t="shared" si="33"/>
        <v>0</v>
      </c>
      <c r="AC60" s="129">
        <f t="shared" si="33"/>
        <v>0</v>
      </c>
      <c r="AD60" s="129">
        <f t="shared" si="33"/>
        <v>0</v>
      </c>
      <c r="AE60" s="129">
        <f t="shared" si="33"/>
        <v>0</v>
      </c>
      <c r="AF60" s="129">
        <f t="shared" si="33"/>
        <v>0</v>
      </c>
      <c r="AG60" s="129">
        <f t="shared" si="33"/>
        <v>0</v>
      </c>
      <c r="AH60" s="129">
        <f t="shared" si="33"/>
        <v>0</v>
      </c>
      <c r="AI60" s="129">
        <f t="shared" si="33"/>
        <v>0</v>
      </c>
      <c r="AJ60" s="129">
        <f t="shared" si="33"/>
        <v>0</v>
      </c>
      <c r="AK60" s="129">
        <f t="shared" si="33"/>
        <v>0</v>
      </c>
      <c r="AL60" s="129">
        <f t="shared" si="33"/>
        <v>0</v>
      </c>
      <c r="AM60" s="129">
        <f t="shared" si="33"/>
        <v>0</v>
      </c>
      <c r="AN60" s="129">
        <f t="shared" si="33"/>
        <v>0</v>
      </c>
      <c r="AO60" s="129">
        <f t="shared" si="33"/>
        <v>0</v>
      </c>
      <c r="AP60" s="129">
        <f t="shared" si="33"/>
        <v>0</v>
      </c>
      <c r="AQ60" s="129">
        <f t="shared" si="33"/>
        <v>0</v>
      </c>
      <c r="AR60" s="129">
        <f t="shared" si="33"/>
        <v>0</v>
      </c>
      <c r="AS60" s="129">
        <f t="shared" si="33"/>
        <v>0</v>
      </c>
      <c r="AT60" s="129">
        <f t="shared" si="33"/>
        <v>0</v>
      </c>
      <c r="AU60" s="129">
        <f t="shared" si="33"/>
        <v>0</v>
      </c>
      <c r="AV60" s="129">
        <f t="shared" si="33"/>
        <v>0</v>
      </c>
      <c r="AW60" s="129">
        <f t="shared" si="33"/>
        <v>0</v>
      </c>
      <c r="AX60" s="129">
        <f t="shared" si="2"/>
        <v>0</v>
      </c>
      <c r="AY60" s="129">
        <f t="shared" si="3"/>
        <v>0</v>
      </c>
      <c r="AZ60" s="129">
        <f t="shared" si="4"/>
        <v>0</v>
      </c>
      <c r="BA60" s="129">
        <f t="shared" si="5"/>
        <v>0</v>
      </c>
      <c r="BB60" s="142">
        <f t="shared" si="6"/>
        <v>0</v>
      </c>
      <c r="BC60" s="142">
        <f t="shared" si="7"/>
        <v>0</v>
      </c>
      <c r="BD60" s="142">
        <f t="shared" si="8"/>
        <v>0</v>
      </c>
      <c r="BE60" s="142">
        <f t="shared" si="9"/>
        <v>0</v>
      </c>
      <c r="BF60" s="142">
        <f t="shared" si="10"/>
        <v>0</v>
      </c>
      <c r="BG60" s="142">
        <f t="shared" si="11"/>
        <v>0</v>
      </c>
      <c r="BH60" s="142">
        <f t="shared" si="12"/>
        <v>0</v>
      </c>
      <c r="BI60" s="142">
        <f t="shared" si="13"/>
        <v>0</v>
      </c>
      <c r="BJ60" s="142">
        <f t="shared" si="14"/>
        <v>0</v>
      </c>
      <c r="BK60" s="142">
        <f t="shared" si="15"/>
        <v>0</v>
      </c>
      <c r="BL60" s="142">
        <f t="shared" si="16"/>
        <v>0</v>
      </c>
    </row>
    <row r="61" spans="1:64" x14ac:dyDescent="0.2">
      <c r="A61" s="129">
        <f t="shared" si="0"/>
        <v>0</v>
      </c>
      <c r="B61" s="129">
        <f t="shared" ref="B61:AW61" si="34">B29-B28</f>
        <v>0</v>
      </c>
      <c r="C61" s="129">
        <f t="shared" si="34"/>
        <v>0</v>
      </c>
      <c r="D61" s="129">
        <f t="shared" si="34"/>
        <v>0</v>
      </c>
      <c r="E61" s="129">
        <f t="shared" si="34"/>
        <v>0</v>
      </c>
      <c r="F61" s="129">
        <f t="shared" si="34"/>
        <v>0</v>
      </c>
      <c r="G61" s="129">
        <f t="shared" si="34"/>
        <v>0</v>
      </c>
      <c r="H61" s="106">
        <f t="shared" si="34"/>
        <v>0</v>
      </c>
      <c r="I61" s="129">
        <f t="shared" si="34"/>
        <v>0</v>
      </c>
      <c r="J61" s="129">
        <f t="shared" si="34"/>
        <v>0</v>
      </c>
      <c r="K61" s="129">
        <f t="shared" si="34"/>
        <v>0</v>
      </c>
      <c r="L61" s="129">
        <f t="shared" si="34"/>
        <v>0</v>
      </c>
      <c r="M61" s="129">
        <f t="shared" si="34"/>
        <v>0</v>
      </c>
      <c r="N61" s="127">
        <f t="shared" si="34"/>
        <v>0</v>
      </c>
      <c r="O61" s="127">
        <f t="shared" si="34"/>
        <v>0</v>
      </c>
      <c r="P61" s="126">
        <f t="shared" si="34"/>
        <v>0</v>
      </c>
      <c r="Q61" s="127">
        <f t="shared" si="34"/>
        <v>0</v>
      </c>
      <c r="R61" s="127">
        <f t="shared" si="34"/>
        <v>0</v>
      </c>
      <c r="S61" s="127">
        <f t="shared" si="34"/>
        <v>0</v>
      </c>
      <c r="T61" s="127">
        <f t="shared" si="34"/>
        <v>0</v>
      </c>
      <c r="U61" s="127">
        <f t="shared" si="34"/>
        <v>0</v>
      </c>
      <c r="V61" s="127">
        <f t="shared" si="34"/>
        <v>0</v>
      </c>
      <c r="W61" s="127">
        <f t="shared" si="34"/>
        <v>0</v>
      </c>
      <c r="X61" s="127">
        <f t="shared" si="34"/>
        <v>0</v>
      </c>
      <c r="Y61" s="127">
        <f t="shared" si="34"/>
        <v>0</v>
      </c>
      <c r="Z61" s="129">
        <f t="shared" si="34"/>
        <v>0</v>
      </c>
      <c r="AA61" s="129">
        <f t="shared" si="34"/>
        <v>0</v>
      </c>
      <c r="AB61" s="129">
        <f t="shared" si="34"/>
        <v>0</v>
      </c>
      <c r="AC61" s="129">
        <f t="shared" si="34"/>
        <v>0</v>
      </c>
      <c r="AD61" s="129">
        <f t="shared" si="34"/>
        <v>0</v>
      </c>
      <c r="AE61" s="129">
        <f t="shared" si="34"/>
        <v>0</v>
      </c>
      <c r="AF61" s="129">
        <f t="shared" si="34"/>
        <v>0</v>
      </c>
      <c r="AG61" s="129">
        <f t="shared" si="34"/>
        <v>0</v>
      </c>
      <c r="AH61" s="129">
        <f t="shared" si="34"/>
        <v>0</v>
      </c>
      <c r="AI61" s="129">
        <f t="shared" si="34"/>
        <v>0</v>
      </c>
      <c r="AJ61" s="129">
        <f t="shared" si="34"/>
        <v>0</v>
      </c>
      <c r="AK61" s="129">
        <f t="shared" si="34"/>
        <v>0</v>
      </c>
      <c r="AL61" s="129">
        <f t="shared" si="34"/>
        <v>0</v>
      </c>
      <c r="AM61" s="129">
        <f t="shared" si="34"/>
        <v>0</v>
      </c>
      <c r="AN61" s="129">
        <f t="shared" si="34"/>
        <v>0</v>
      </c>
      <c r="AO61" s="129">
        <f t="shared" si="34"/>
        <v>0</v>
      </c>
      <c r="AP61" s="129">
        <f t="shared" si="34"/>
        <v>0</v>
      </c>
      <c r="AQ61" s="129">
        <f t="shared" si="34"/>
        <v>0</v>
      </c>
      <c r="AR61" s="129">
        <f t="shared" si="34"/>
        <v>0</v>
      </c>
      <c r="AS61" s="129">
        <f t="shared" si="34"/>
        <v>0</v>
      </c>
      <c r="AT61" s="129">
        <f t="shared" si="34"/>
        <v>0</v>
      </c>
      <c r="AU61" s="129">
        <f t="shared" si="34"/>
        <v>0</v>
      </c>
      <c r="AV61" s="129">
        <f t="shared" si="34"/>
        <v>0</v>
      </c>
      <c r="AW61" s="129">
        <f t="shared" si="34"/>
        <v>0</v>
      </c>
      <c r="AX61" s="129">
        <f t="shared" si="2"/>
        <v>0</v>
      </c>
      <c r="AY61" s="129">
        <f t="shared" si="3"/>
        <v>0</v>
      </c>
      <c r="AZ61" s="129">
        <f t="shared" si="4"/>
        <v>0</v>
      </c>
      <c r="BA61" s="129">
        <f t="shared" si="5"/>
        <v>0</v>
      </c>
      <c r="BB61" s="142">
        <f t="shared" si="6"/>
        <v>0</v>
      </c>
      <c r="BC61" s="142">
        <f t="shared" si="7"/>
        <v>0</v>
      </c>
      <c r="BD61" s="142">
        <f t="shared" si="8"/>
        <v>0</v>
      </c>
      <c r="BE61" s="142">
        <f t="shared" si="9"/>
        <v>0</v>
      </c>
      <c r="BF61" s="142">
        <f t="shared" si="10"/>
        <v>0</v>
      </c>
      <c r="BG61" s="142">
        <f t="shared" si="11"/>
        <v>0</v>
      </c>
      <c r="BH61" s="142">
        <f t="shared" si="12"/>
        <v>0</v>
      </c>
      <c r="BI61" s="142">
        <f t="shared" si="13"/>
        <v>0</v>
      </c>
      <c r="BJ61" s="142">
        <f t="shared" si="14"/>
        <v>0</v>
      </c>
      <c r="BK61" s="142">
        <f t="shared" si="15"/>
        <v>0</v>
      </c>
      <c r="BL61" s="142">
        <f t="shared" si="16"/>
        <v>0</v>
      </c>
    </row>
    <row r="62" spans="1:64" x14ac:dyDescent="0.2">
      <c r="A62" s="129">
        <f t="shared" si="0"/>
        <v>0</v>
      </c>
      <c r="B62" s="129">
        <f t="shared" ref="B62:AW62" si="35">B30-B29</f>
        <v>0</v>
      </c>
      <c r="C62" s="129">
        <f t="shared" si="35"/>
        <v>0</v>
      </c>
      <c r="D62" s="129">
        <f t="shared" si="35"/>
        <v>0</v>
      </c>
      <c r="E62" s="129">
        <f t="shared" si="35"/>
        <v>0</v>
      </c>
      <c r="F62" s="129">
        <f t="shared" si="35"/>
        <v>0</v>
      </c>
      <c r="G62" s="129">
        <f t="shared" si="35"/>
        <v>0</v>
      </c>
      <c r="H62" s="106">
        <f t="shared" si="35"/>
        <v>0</v>
      </c>
      <c r="I62" s="129">
        <f t="shared" si="35"/>
        <v>0</v>
      </c>
      <c r="J62" s="129">
        <f t="shared" si="35"/>
        <v>0</v>
      </c>
      <c r="K62" s="129">
        <f t="shared" si="35"/>
        <v>0</v>
      </c>
      <c r="L62" s="129">
        <f t="shared" si="35"/>
        <v>0</v>
      </c>
      <c r="M62" s="129">
        <f t="shared" si="35"/>
        <v>0</v>
      </c>
      <c r="N62" s="127">
        <f t="shared" si="35"/>
        <v>0</v>
      </c>
      <c r="O62" s="127">
        <f t="shared" si="35"/>
        <v>0</v>
      </c>
      <c r="P62" s="126">
        <f t="shared" si="35"/>
        <v>0</v>
      </c>
      <c r="Q62" s="127">
        <f t="shared" si="35"/>
        <v>0</v>
      </c>
      <c r="R62" s="127">
        <f t="shared" si="35"/>
        <v>0</v>
      </c>
      <c r="S62" s="127">
        <f t="shared" si="35"/>
        <v>0</v>
      </c>
      <c r="T62" s="127">
        <f t="shared" si="35"/>
        <v>0</v>
      </c>
      <c r="U62" s="127">
        <f t="shared" si="35"/>
        <v>0</v>
      </c>
      <c r="V62" s="127">
        <f t="shared" si="35"/>
        <v>0</v>
      </c>
      <c r="W62" s="127">
        <f t="shared" si="35"/>
        <v>0</v>
      </c>
      <c r="X62" s="127">
        <f t="shared" si="35"/>
        <v>0</v>
      </c>
      <c r="Y62" s="127">
        <f t="shared" si="35"/>
        <v>0</v>
      </c>
      <c r="Z62" s="129">
        <f t="shared" si="35"/>
        <v>0</v>
      </c>
      <c r="AA62" s="129">
        <f t="shared" si="35"/>
        <v>0</v>
      </c>
      <c r="AB62" s="129">
        <f t="shared" si="35"/>
        <v>0</v>
      </c>
      <c r="AC62" s="129">
        <f t="shared" si="35"/>
        <v>0</v>
      </c>
      <c r="AD62" s="129">
        <f t="shared" si="35"/>
        <v>0</v>
      </c>
      <c r="AE62" s="129">
        <f t="shared" si="35"/>
        <v>0</v>
      </c>
      <c r="AF62" s="129">
        <f t="shared" si="35"/>
        <v>0</v>
      </c>
      <c r="AG62" s="129">
        <f t="shared" si="35"/>
        <v>0</v>
      </c>
      <c r="AH62" s="129">
        <f t="shared" si="35"/>
        <v>0</v>
      </c>
      <c r="AI62" s="129">
        <f t="shared" si="35"/>
        <v>0</v>
      </c>
      <c r="AJ62" s="129">
        <f t="shared" si="35"/>
        <v>0</v>
      </c>
      <c r="AK62" s="129">
        <f t="shared" si="35"/>
        <v>0</v>
      </c>
      <c r="AL62" s="129">
        <f t="shared" si="35"/>
        <v>0</v>
      </c>
      <c r="AM62" s="129">
        <f t="shared" si="35"/>
        <v>0</v>
      </c>
      <c r="AN62" s="129">
        <f t="shared" si="35"/>
        <v>0</v>
      </c>
      <c r="AO62" s="129">
        <f t="shared" si="35"/>
        <v>0</v>
      </c>
      <c r="AP62" s="129">
        <f t="shared" si="35"/>
        <v>0</v>
      </c>
      <c r="AQ62" s="129">
        <f t="shared" si="35"/>
        <v>0</v>
      </c>
      <c r="AR62" s="129">
        <f t="shared" si="35"/>
        <v>0</v>
      </c>
      <c r="AS62" s="129">
        <f t="shared" si="35"/>
        <v>0</v>
      </c>
      <c r="AT62" s="129">
        <f t="shared" si="35"/>
        <v>0</v>
      </c>
      <c r="AU62" s="129">
        <f t="shared" si="35"/>
        <v>0</v>
      </c>
      <c r="AV62" s="129">
        <f t="shared" si="35"/>
        <v>0</v>
      </c>
      <c r="AW62" s="129">
        <f t="shared" si="35"/>
        <v>0</v>
      </c>
      <c r="AX62" s="129">
        <f t="shared" si="2"/>
        <v>0</v>
      </c>
      <c r="AY62" s="129">
        <f t="shared" si="3"/>
        <v>0</v>
      </c>
      <c r="AZ62" s="129">
        <f t="shared" si="4"/>
        <v>0</v>
      </c>
      <c r="BA62" s="129">
        <f t="shared" si="5"/>
        <v>0</v>
      </c>
      <c r="BB62" s="142">
        <f t="shared" si="6"/>
        <v>0</v>
      </c>
      <c r="BC62" s="142">
        <f t="shared" si="7"/>
        <v>0</v>
      </c>
      <c r="BD62" s="142">
        <f t="shared" si="8"/>
        <v>0</v>
      </c>
      <c r="BE62" s="142">
        <f t="shared" si="9"/>
        <v>0</v>
      </c>
      <c r="BF62" s="142">
        <f t="shared" si="10"/>
        <v>0</v>
      </c>
      <c r="BG62" s="142">
        <f t="shared" si="11"/>
        <v>0</v>
      </c>
      <c r="BH62" s="142">
        <f t="shared" si="12"/>
        <v>0</v>
      </c>
      <c r="BI62" s="142">
        <f t="shared" si="13"/>
        <v>0</v>
      </c>
      <c r="BJ62" s="142">
        <f t="shared" si="14"/>
        <v>0</v>
      </c>
      <c r="BK62" s="142">
        <f t="shared" si="15"/>
        <v>0</v>
      </c>
      <c r="BL62" s="142">
        <f t="shared" si="16"/>
        <v>0</v>
      </c>
    </row>
    <row r="63" spans="1:64" x14ac:dyDescent="0.2">
      <c r="A63" s="129">
        <f t="shared" si="0"/>
        <v>0</v>
      </c>
      <c r="B63" s="129">
        <f t="shared" ref="B63:AW63" si="36">B31-B30</f>
        <v>0</v>
      </c>
      <c r="C63" s="129">
        <f t="shared" si="36"/>
        <v>0</v>
      </c>
      <c r="D63" s="129">
        <f t="shared" si="36"/>
        <v>0</v>
      </c>
      <c r="E63" s="129">
        <f t="shared" si="36"/>
        <v>0</v>
      </c>
      <c r="F63" s="129">
        <f t="shared" si="36"/>
        <v>0</v>
      </c>
      <c r="G63" s="129">
        <f t="shared" si="36"/>
        <v>0</v>
      </c>
      <c r="H63" s="106">
        <f t="shared" si="36"/>
        <v>0</v>
      </c>
      <c r="I63" s="129">
        <f t="shared" si="36"/>
        <v>0</v>
      </c>
      <c r="J63" s="129">
        <f t="shared" si="36"/>
        <v>0</v>
      </c>
      <c r="K63" s="129">
        <f t="shared" si="36"/>
        <v>0</v>
      </c>
      <c r="L63" s="129">
        <f t="shared" si="36"/>
        <v>0</v>
      </c>
      <c r="M63" s="129">
        <f t="shared" si="36"/>
        <v>0</v>
      </c>
      <c r="N63" s="127">
        <f t="shared" si="36"/>
        <v>0</v>
      </c>
      <c r="O63" s="127">
        <f t="shared" si="36"/>
        <v>0</v>
      </c>
      <c r="P63" s="126">
        <f t="shared" si="36"/>
        <v>0</v>
      </c>
      <c r="Q63" s="127">
        <f t="shared" si="36"/>
        <v>0</v>
      </c>
      <c r="R63" s="127">
        <f t="shared" si="36"/>
        <v>0</v>
      </c>
      <c r="S63" s="127">
        <f t="shared" si="36"/>
        <v>0</v>
      </c>
      <c r="T63" s="127">
        <f t="shared" si="36"/>
        <v>0</v>
      </c>
      <c r="U63" s="127">
        <f t="shared" si="36"/>
        <v>0</v>
      </c>
      <c r="V63" s="127">
        <f t="shared" si="36"/>
        <v>0</v>
      </c>
      <c r="W63" s="127">
        <f t="shared" si="36"/>
        <v>0</v>
      </c>
      <c r="X63" s="127">
        <f t="shared" si="36"/>
        <v>0</v>
      </c>
      <c r="Y63" s="127">
        <f t="shared" si="36"/>
        <v>0</v>
      </c>
      <c r="Z63" s="129">
        <f t="shared" si="36"/>
        <v>0</v>
      </c>
      <c r="AA63" s="129">
        <f t="shared" si="36"/>
        <v>0</v>
      </c>
      <c r="AB63" s="129">
        <f t="shared" si="36"/>
        <v>0</v>
      </c>
      <c r="AC63" s="129">
        <f t="shared" si="36"/>
        <v>0</v>
      </c>
      <c r="AD63" s="129">
        <f t="shared" si="36"/>
        <v>0</v>
      </c>
      <c r="AE63" s="129">
        <f t="shared" si="36"/>
        <v>0</v>
      </c>
      <c r="AF63" s="129">
        <f t="shared" si="36"/>
        <v>0</v>
      </c>
      <c r="AG63" s="129">
        <f t="shared" si="36"/>
        <v>0</v>
      </c>
      <c r="AH63" s="129">
        <f t="shared" si="36"/>
        <v>0</v>
      </c>
      <c r="AI63" s="129">
        <f t="shared" si="36"/>
        <v>0</v>
      </c>
      <c r="AJ63" s="129">
        <f t="shared" si="36"/>
        <v>0</v>
      </c>
      <c r="AK63" s="129">
        <f t="shared" si="36"/>
        <v>0</v>
      </c>
      <c r="AL63" s="129">
        <f t="shared" si="36"/>
        <v>0</v>
      </c>
      <c r="AM63" s="129">
        <f t="shared" si="36"/>
        <v>0</v>
      </c>
      <c r="AN63" s="129">
        <f t="shared" si="36"/>
        <v>0</v>
      </c>
      <c r="AO63" s="129">
        <f t="shared" si="36"/>
        <v>0</v>
      </c>
      <c r="AP63" s="129">
        <f t="shared" si="36"/>
        <v>0</v>
      </c>
      <c r="AQ63" s="129">
        <f t="shared" si="36"/>
        <v>0</v>
      </c>
      <c r="AR63" s="129">
        <f t="shared" si="36"/>
        <v>0</v>
      </c>
      <c r="AS63" s="129">
        <f t="shared" si="36"/>
        <v>0</v>
      </c>
      <c r="AT63" s="129">
        <f t="shared" si="36"/>
        <v>0</v>
      </c>
      <c r="AU63" s="129">
        <f t="shared" si="36"/>
        <v>0</v>
      </c>
      <c r="AV63" s="129">
        <f t="shared" si="36"/>
        <v>0</v>
      </c>
      <c r="AW63" s="129">
        <f t="shared" si="36"/>
        <v>0</v>
      </c>
      <c r="AX63" s="129">
        <f t="shared" si="2"/>
        <v>0</v>
      </c>
      <c r="AY63" s="129">
        <f t="shared" si="3"/>
        <v>0</v>
      </c>
      <c r="AZ63" s="129">
        <f t="shared" si="4"/>
        <v>0</v>
      </c>
      <c r="BA63" s="129">
        <f t="shared" si="5"/>
        <v>0</v>
      </c>
      <c r="BB63" s="142">
        <f t="shared" si="6"/>
        <v>0</v>
      </c>
      <c r="BC63" s="142">
        <f t="shared" si="7"/>
        <v>0</v>
      </c>
      <c r="BD63" s="142">
        <f t="shared" si="8"/>
        <v>0</v>
      </c>
      <c r="BE63" s="142">
        <f t="shared" si="9"/>
        <v>0</v>
      </c>
      <c r="BF63" s="142">
        <f t="shared" si="10"/>
        <v>0</v>
      </c>
      <c r="BG63" s="142">
        <f t="shared" si="11"/>
        <v>0</v>
      </c>
      <c r="BH63" s="142">
        <f t="shared" si="12"/>
        <v>0</v>
      </c>
      <c r="BI63" s="142">
        <f t="shared" si="13"/>
        <v>0</v>
      </c>
      <c r="BJ63" s="142">
        <f t="shared" si="14"/>
        <v>0</v>
      </c>
      <c r="BK63" s="142">
        <f t="shared" si="15"/>
        <v>0</v>
      </c>
      <c r="BL63" s="142">
        <f t="shared" si="16"/>
        <v>0</v>
      </c>
    </row>
    <row r="64" spans="1:64" x14ac:dyDescent="0.2">
      <c r="A64" s="129">
        <f t="shared" si="0"/>
        <v>0</v>
      </c>
      <c r="B64" s="129">
        <f t="shared" ref="B64:AW64" si="37">B32-B31</f>
        <v>0</v>
      </c>
      <c r="C64" s="129">
        <f t="shared" si="37"/>
        <v>0</v>
      </c>
      <c r="D64" s="129">
        <f t="shared" si="37"/>
        <v>0</v>
      </c>
      <c r="E64" s="129">
        <f t="shared" si="37"/>
        <v>0</v>
      </c>
      <c r="F64" s="129">
        <f t="shared" si="37"/>
        <v>0</v>
      </c>
      <c r="G64" s="129">
        <f t="shared" si="37"/>
        <v>0</v>
      </c>
      <c r="H64" s="106">
        <f t="shared" si="37"/>
        <v>0</v>
      </c>
      <c r="I64" s="129">
        <f t="shared" si="37"/>
        <v>0</v>
      </c>
      <c r="J64" s="129">
        <f t="shared" si="37"/>
        <v>0</v>
      </c>
      <c r="K64" s="129">
        <f t="shared" si="37"/>
        <v>0</v>
      </c>
      <c r="L64" s="129">
        <f t="shared" si="37"/>
        <v>0</v>
      </c>
      <c r="M64" s="129">
        <f t="shared" si="37"/>
        <v>0</v>
      </c>
      <c r="N64" s="127">
        <f t="shared" si="37"/>
        <v>0</v>
      </c>
      <c r="O64" s="127">
        <f t="shared" si="37"/>
        <v>0</v>
      </c>
      <c r="P64" s="126">
        <f t="shared" si="37"/>
        <v>0</v>
      </c>
      <c r="Q64" s="127">
        <f t="shared" si="37"/>
        <v>0</v>
      </c>
      <c r="R64" s="127">
        <f t="shared" si="37"/>
        <v>0</v>
      </c>
      <c r="S64" s="127">
        <f t="shared" si="37"/>
        <v>0</v>
      </c>
      <c r="T64" s="127">
        <f t="shared" si="37"/>
        <v>0</v>
      </c>
      <c r="U64" s="127">
        <f t="shared" si="37"/>
        <v>0</v>
      </c>
      <c r="V64" s="127">
        <f t="shared" si="37"/>
        <v>0</v>
      </c>
      <c r="W64" s="127">
        <f t="shared" si="37"/>
        <v>0</v>
      </c>
      <c r="X64" s="127">
        <f t="shared" si="37"/>
        <v>0</v>
      </c>
      <c r="Y64" s="127">
        <f t="shared" si="37"/>
        <v>0</v>
      </c>
      <c r="Z64" s="129">
        <f t="shared" si="37"/>
        <v>0</v>
      </c>
      <c r="AA64" s="129">
        <f t="shared" si="37"/>
        <v>0</v>
      </c>
      <c r="AB64" s="129">
        <f t="shared" si="37"/>
        <v>0</v>
      </c>
      <c r="AC64" s="129">
        <f t="shared" si="37"/>
        <v>0</v>
      </c>
      <c r="AD64" s="129">
        <f t="shared" si="37"/>
        <v>0</v>
      </c>
      <c r="AE64" s="129">
        <f t="shared" si="37"/>
        <v>0</v>
      </c>
      <c r="AF64" s="129">
        <f t="shared" si="37"/>
        <v>0</v>
      </c>
      <c r="AG64" s="129">
        <f t="shared" si="37"/>
        <v>0</v>
      </c>
      <c r="AH64" s="129">
        <f t="shared" si="37"/>
        <v>0</v>
      </c>
      <c r="AI64" s="129">
        <f t="shared" si="37"/>
        <v>0</v>
      </c>
      <c r="AJ64" s="129">
        <f t="shared" si="37"/>
        <v>0</v>
      </c>
      <c r="AK64" s="129">
        <f t="shared" si="37"/>
        <v>0</v>
      </c>
      <c r="AL64" s="129">
        <f t="shared" si="37"/>
        <v>0</v>
      </c>
      <c r="AM64" s="129">
        <f t="shared" si="37"/>
        <v>0</v>
      </c>
      <c r="AN64" s="129">
        <f t="shared" si="37"/>
        <v>0</v>
      </c>
      <c r="AO64" s="129">
        <f t="shared" si="37"/>
        <v>0</v>
      </c>
      <c r="AP64" s="129">
        <f t="shared" si="37"/>
        <v>0</v>
      </c>
      <c r="AQ64" s="129">
        <f t="shared" si="37"/>
        <v>0</v>
      </c>
      <c r="AR64" s="129">
        <f t="shared" si="37"/>
        <v>0</v>
      </c>
      <c r="AS64" s="129">
        <f t="shared" si="37"/>
        <v>0</v>
      </c>
      <c r="AT64" s="129">
        <f t="shared" si="37"/>
        <v>0</v>
      </c>
      <c r="AU64" s="129">
        <f t="shared" si="37"/>
        <v>0</v>
      </c>
      <c r="AV64" s="129">
        <f t="shared" si="37"/>
        <v>0</v>
      </c>
      <c r="AW64" s="129">
        <f t="shared" si="37"/>
        <v>0</v>
      </c>
      <c r="AX64" s="129">
        <f t="shared" si="2"/>
        <v>0</v>
      </c>
      <c r="AY64" s="129">
        <f t="shared" si="3"/>
        <v>0</v>
      </c>
      <c r="AZ64" s="129">
        <f t="shared" si="4"/>
        <v>0</v>
      </c>
      <c r="BA64" s="129">
        <f t="shared" si="5"/>
        <v>0</v>
      </c>
      <c r="BB64" s="142">
        <f t="shared" si="6"/>
        <v>0</v>
      </c>
      <c r="BC64" s="142">
        <f t="shared" si="7"/>
        <v>0</v>
      </c>
      <c r="BD64" s="142">
        <f t="shared" si="8"/>
        <v>0</v>
      </c>
      <c r="BE64" s="142">
        <f t="shared" si="9"/>
        <v>0</v>
      </c>
      <c r="BF64" s="142">
        <f t="shared" si="10"/>
        <v>0</v>
      </c>
      <c r="BG64" s="142">
        <f t="shared" si="11"/>
        <v>0</v>
      </c>
      <c r="BH64" s="142">
        <f t="shared" si="12"/>
        <v>0</v>
      </c>
      <c r="BI64" s="142">
        <f t="shared" si="13"/>
        <v>0</v>
      </c>
      <c r="BJ64" s="142">
        <f t="shared" si="14"/>
        <v>0</v>
      </c>
      <c r="BK64" s="142">
        <f t="shared" si="15"/>
        <v>0</v>
      </c>
      <c r="BL64" s="142">
        <f t="shared" si="16"/>
        <v>0</v>
      </c>
    </row>
    <row r="65" spans="1:64" x14ac:dyDescent="0.2">
      <c r="A65" s="129">
        <f t="shared" si="0"/>
        <v>0</v>
      </c>
      <c r="B65" s="129">
        <f t="shared" ref="B65:AW65" si="38">B33-B32</f>
        <v>0</v>
      </c>
      <c r="C65" s="129">
        <f t="shared" si="38"/>
        <v>0</v>
      </c>
      <c r="D65" s="129">
        <f t="shared" si="38"/>
        <v>0</v>
      </c>
      <c r="E65" s="129">
        <f t="shared" si="38"/>
        <v>0</v>
      </c>
      <c r="F65" s="129">
        <f t="shared" si="38"/>
        <v>0</v>
      </c>
      <c r="G65" s="129">
        <f t="shared" si="38"/>
        <v>0</v>
      </c>
      <c r="H65" s="106">
        <f t="shared" si="38"/>
        <v>0</v>
      </c>
      <c r="I65" s="129">
        <f t="shared" si="38"/>
        <v>0</v>
      </c>
      <c r="J65" s="129">
        <f t="shared" si="38"/>
        <v>0</v>
      </c>
      <c r="K65" s="129">
        <f t="shared" si="38"/>
        <v>0</v>
      </c>
      <c r="L65" s="129">
        <f t="shared" si="38"/>
        <v>0</v>
      </c>
      <c r="M65" s="129">
        <f t="shared" si="38"/>
        <v>0</v>
      </c>
      <c r="N65" s="127">
        <f t="shared" si="38"/>
        <v>0</v>
      </c>
      <c r="O65" s="127">
        <f t="shared" si="38"/>
        <v>0</v>
      </c>
      <c r="P65" s="126">
        <f t="shared" si="38"/>
        <v>0</v>
      </c>
      <c r="Q65" s="127">
        <f t="shared" si="38"/>
        <v>0</v>
      </c>
      <c r="R65" s="127">
        <f t="shared" si="38"/>
        <v>0</v>
      </c>
      <c r="S65" s="127">
        <f t="shared" si="38"/>
        <v>0</v>
      </c>
      <c r="T65" s="127">
        <f t="shared" si="38"/>
        <v>0</v>
      </c>
      <c r="U65" s="127">
        <f t="shared" si="38"/>
        <v>0</v>
      </c>
      <c r="V65" s="127">
        <f t="shared" si="38"/>
        <v>0</v>
      </c>
      <c r="W65" s="127">
        <f t="shared" si="38"/>
        <v>0</v>
      </c>
      <c r="X65" s="127">
        <f t="shared" si="38"/>
        <v>0</v>
      </c>
      <c r="Y65" s="127">
        <f t="shared" si="38"/>
        <v>0</v>
      </c>
      <c r="Z65" s="129">
        <f t="shared" si="38"/>
        <v>0</v>
      </c>
      <c r="AA65" s="129">
        <f t="shared" si="38"/>
        <v>0</v>
      </c>
      <c r="AB65" s="129">
        <f t="shared" si="38"/>
        <v>0</v>
      </c>
      <c r="AC65" s="129">
        <f t="shared" si="38"/>
        <v>0</v>
      </c>
      <c r="AD65" s="129">
        <f t="shared" si="38"/>
        <v>0</v>
      </c>
      <c r="AE65" s="129">
        <f t="shared" si="38"/>
        <v>0</v>
      </c>
      <c r="AF65" s="129">
        <f t="shared" si="38"/>
        <v>0</v>
      </c>
      <c r="AG65" s="129">
        <f t="shared" si="38"/>
        <v>0</v>
      </c>
      <c r="AH65" s="129">
        <f t="shared" si="38"/>
        <v>0</v>
      </c>
      <c r="AI65" s="129">
        <f t="shared" si="38"/>
        <v>0</v>
      </c>
      <c r="AJ65" s="129">
        <f t="shared" si="38"/>
        <v>0</v>
      </c>
      <c r="AK65" s="129">
        <f t="shared" si="38"/>
        <v>0</v>
      </c>
      <c r="AL65" s="129">
        <f t="shared" si="38"/>
        <v>0</v>
      </c>
      <c r="AM65" s="129">
        <f t="shared" si="38"/>
        <v>0</v>
      </c>
      <c r="AN65" s="129">
        <f t="shared" si="38"/>
        <v>0</v>
      </c>
      <c r="AO65" s="129">
        <f t="shared" si="38"/>
        <v>0</v>
      </c>
      <c r="AP65" s="129">
        <f t="shared" si="38"/>
        <v>0</v>
      </c>
      <c r="AQ65" s="129">
        <f t="shared" si="38"/>
        <v>0</v>
      </c>
      <c r="AR65" s="129">
        <f t="shared" si="38"/>
        <v>0</v>
      </c>
      <c r="AS65" s="129">
        <f t="shared" si="38"/>
        <v>0</v>
      </c>
      <c r="AT65" s="129">
        <f t="shared" si="38"/>
        <v>0</v>
      </c>
      <c r="AU65" s="129">
        <f t="shared" si="38"/>
        <v>0</v>
      </c>
      <c r="AV65" s="129">
        <f t="shared" si="38"/>
        <v>0</v>
      </c>
      <c r="AW65" s="129">
        <f t="shared" si="38"/>
        <v>0</v>
      </c>
      <c r="AX65" s="129">
        <f t="shared" si="2"/>
        <v>0</v>
      </c>
      <c r="AY65" s="129">
        <f t="shared" si="3"/>
        <v>0</v>
      </c>
      <c r="AZ65" s="129">
        <f t="shared" si="4"/>
        <v>0</v>
      </c>
      <c r="BA65" s="129">
        <f t="shared" si="5"/>
        <v>0</v>
      </c>
      <c r="BB65" s="142">
        <f t="shared" si="6"/>
        <v>0</v>
      </c>
      <c r="BC65" s="142">
        <f t="shared" si="7"/>
        <v>0</v>
      </c>
      <c r="BD65" s="142">
        <f t="shared" si="8"/>
        <v>0</v>
      </c>
      <c r="BE65" s="142">
        <f t="shared" si="9"/>
        <v>0</v>
      </c>
      <c r="BF65" s="142">
        <f t="shared" si="10"/>
        <v>0</v>
      </c>
      <c r="BG65" s="142">
        <f t="shared" si="11"/>
        <v>0</v>
      </c>
      <c r="BH65" s="142">
        <f t="shared" si="12"/>
        <v>0</v>
      </c>
      <c r="BI65" s="142">
        <f t="shared" si="13"/>
        <v>0</v>
      </c>
      <c r="BJ65" s="142">
        <f t="shared" si="14"/>
        <v>0</v>
      </c>
      <c r="BK65" s="142">
        <f t="shared" si="15"/>
        <v>0</v>
      </c>
      <c r="BL65" s="142">
        <f t="shared" si="16"/>
        <v>0</v>
      </c>
    </row>
    <row r="66" spans="1:64" x14ac:dyDescent="0.2">
      <c r="A66" s="129">
        <f t="shared" si="0"/>
        <v>0</v>
      </c>
      <c r="B66" s="129">
        <f t="shared" ref="B66:AW66" si="39">B34-B33</f>
        <v>0</v>
      </c>
      <c r="C66" s="129">
        <f t="shared" si="39"/>
        <v>0</v>
      </c>
      <c r="D66" s="129">
        <f t="shared" si="39"/>
        <v>0</v>
      </c>
      <c r="E66" s="129">
        <f t="shared" si="39"/>
        <v>0</v>
      </c>
      <c r="F66" s="129">
        <f t="shared" si="39"/>
        <v>0</v>
      </c>
      <c r="G66" s="129">
        <f t="shared" si="39"/>
        <v>0</v>
      </c>
      <c r="H66" s="106">
        <f t="shared" si="39"/>
        <v>0</v>
      </c>
      <c r="I66" s="129">
        <f t="shared" si="39"/>
        <v>0</v>
      </c>
      <c r="J66" s="129">
        <f t="shared" si="39"/>
        <v>0</v>
      </c>
      <c r="K66" s="129">
        <f t="shared" si="39"/>
        <v>0</v>
      </c>
      <c r="L66" s="129">
        <f t="shared" si="39"/>
        <v>0</v>
      </c>
      <c r="M66" s="129">
        <f t="shared" si="39"/>
        <v>0</v>
      </c>
      <c r="N66" s="127">
        <f t="shared" si="39"/>
        <v>0</v>
      </c>
      <c r="O66" s="127">
        <f t="shared" si="39"/>
        <v>0</v>
      </c>
      <c r="P66" s="126">
        <f t="shared" si="39"/>
        <v>0</v>
      </c>
      <c r="Q66" s="127">
        <f t="shared" si="39"/>
        <v>0</v>
      </c>
      <c r="R66" s="127">
        <f t="shared" si="39"/>
        <v>0</v>
      </c>
      <c r="S66" s="127">
        <f t="shared" si="39"/>
        <v>0</v>
      </c>
      <c r="T66" s="127">
        <f t="shared" si="39"/>
        <v>0</v>
      </c>
      <c r="U66" s="127">
        <f t="shared" si="39"/>
        <v>0</v>
      </c>
      <c r="V66" s="127">
        <f t="shared" si="39"/>
        <v>0</v>
      </c>
      <c r="W66" s="127">
        <f t="shared" si="39"/>
        <v>0</v>
      </c>
      <c r="X66" s="127">
        <f t="shared" si="39"/>
        <v>0</v>
      </c>
      <c r="Y66" s="127">
        <f t="shared" si="39"/>
        <v>0</v>
      </c>
      <c r="Z66" s="129">
        <f t="shared" si="39"/>
        <v>0</v>
      </c>
      <c r="AA66" s="129">
        <f t="shared" si="39"/>
        <v>0</v>
      </c>
      <c r="AB66" s="129">
        <f t="shared" si="39"/>
        <v>0</v>
      </c>
      <c r="AC66" s="129">
        <f t="shared" si="39"/>
        <v>0</v>
      </c>
      <c r="AD66" s="129">
        <f t="shared" si="39"/>
        <v>0</v>
      </c>
      <c r="AE66" s="129">
        <f t="shared" si="39"/>
        <v>0</v>
      </c>
      <c r="AF66" s="129">
        <f t="shared" si="39"/>
        <v>0</v>
      </c>
      <c r="AG66" s="129">
        <f t="shared" si="39"/>
        <v>0</v>
      </c>
      <c r="AH66" s="129">
        <f t="shared" si="39"/>
        <v>0</v>
      </c>
      <c r="AI66" s="129">
        <f t="shared" si="39"/>
        <v>0</v>
      </c>
      <c r="AJ66" s="129">
        <f t="shared" si="39"/>
        <v>0</v>
      </c>
      <c r="AK66" s="129">
        <f t="shared" si="39"/>
        <v>0</v>
      </c>
      <c r="AL66" s="129">
        <f t="shared" si="39"/>
        <v>0</v>
      </c>
      <c r="AM66" s="129">
        <f t="shared" si="39"/>
        <v>0</v>
      </c>
      <c r="AN66" s="129">
        <f t="shared" si="39"/>
        <v>0</v>
      </c>
      <c r="AO66" s="129">
        <f t="shared" si="39"/>
        <v>0</v>
      </c>
      <c r="AP66" s="129">
        <f t="shared" si="39"/>
        <v>0</v>
      </c>
      <c r="AQ66" s="129">
        <f t="shared" si="39"/>
        <v>0</v>
      </c>
      <c r="AR66" s="129">
        <f t="shared" si="39"/>
        <v>0</v>
      </c>
      <c r="AS66" s="129">
        <f t="shared" si="39"/>
        <v>0</v>
      </c>
      <c r="AT66" s="129">
        <f t="shared" si="39"/>
        <v>0</v>
      </c>
      <c r="AU66" s="129">
        <f t="shared" si="39"/>
        <v>0</v>
      </c>
      <c r="AV66" s="129">
        <f t="shared" si="39"/>
        <v>0</v>
      </c>
      <c r="AW66" s="129">
        <f t="shared" si="39"/>
        <v>0</v>
      </c>
      <c r="AX66" s="129">
        <f t="shared" si="2"/>
        <v>0</v>
      </c>
      <c r="AY66" s="129">
        <f t="shared" si="3"/>
        <v>0</v>
      </c>
      <c r="AZ66" s="129">
        <f t="shared" si="4"/>
        <v>0</v>
      </c>
      <c r="BA66" s="129">
        <f t="shared" si="5"/>
        <v>0</v>
      </c>
      <c r="BB66" s="142">
        <f t="shared" si="6"/>
        <v>0</v>
      </c>
      <c r="BC66" s="142">
        <f t="shared" si="7"/>
        <v>0</v>
      </c>
      <c r="BD66" s="142">
        <f t="shared" si="8"/>
        <v>0</v>
      </c>
      <c r="BE66" s="142">
        <f t="shared" si="9"/>
        <v>0</v>
      </c>
      <c r="BF66" s="142">
        <f t="shared" si="10"/>
        <v>0</v>
      </c>
      <c r="BG66" s="142">
        <f t="shared" si="11"/>
        <v>0</v>
      </c>
      <c r="BH66" s="142">
        <f t="shared" si="12"/>
        <v>0</v>
      </c>
      <c r="BI66" s="142">
        <f t="shared" si="13"/>
        <v>0</v>
      </c>
      <c r="BJ66" s="142">
        <f t="shared" si="14"/>
        <v>0</v>
      </c>
      <c r="BK66" s="142">
        <f t="shared" si="15"/>
        <v>0</v>
      </c>
      <c r="BL66" s="142">
        <f t="shared" si="16"/>
        <v>0</v>
      </c>
    </row>
    <row r="67" spans="1:64" x14ac:dyDescent="0.2">
      <c r="A67" s="129">
        <f t="shared" si="0"/>
        <v>0</v>
      </c>
      <c r="B67" s="129">
        <f t="shared" ref="B67:AW67" si="40">B35-B34</f>
        <v>0</v>
      </c>
      <c r="C67" s="129">
        <f t="shared" si="40"/>
        <v>0</v>
      </c>
      <c r="D67" s="129">
        <f t="shared" si="40"/>
        <v>0</v>
      </c>
      <c r="E67" s="129">
        <f t="shared" si="40"/>
        <v>0</v>
      </c>
      <c r="F67" s="129">
        <f t="shared" si="40"/>
        <v>0</v>
      </c>
      <c r="G67" s="129">
        <f t="shared" si="40"/>
        <v>0</v>
      </c>
      <c r="H67" s="106">
        <f t="shared" si="40"/>
        <v>0</v>
      </c>
      <c r="I67" s="129">
        <f t="shared" si="40"/>
        <v>0</v>
      </c>
      <c r="J67" s="129">
        <f t="shared" si="40"/>
        <v>0</v>
      </c>
      <c r="K67" s="129">
        <f t="shared" si="40"/>
        <v>0</v>
      </c>
      <c r="L67" s="129">
        <f t="shared" si="40"/>
        <v>0</v>
      </c>
      <c r="M67" s="129">
        <f t="shared" si="40"/>
        <v>0</v>
      </c>
      <c r="N67" s="127">
        <f t="shared" si="40"/>
        <v>0</v>
      </c>
      <c r="O67" s="127">
        <f t="shared" si="40"/>
        <v>0</v>
      </c>
      <c r="P67" s="126">
        <f t="shared" si="40"/>
        <v>0</v>
      </c>
      <c r="Q67" s="127">
        <f t="shared" si="40"/>
        <v>0</v>
      </c>
      <c r="R67" s="127">
        <f t="shared" si="40"/>
        <v>0</v>
      </c>
      <c r="S67" s="127">
        <f t="shared" si="40"/>
        <v>0</v>
      </c>
      <c r="T67" s="127">
        <f t="shared" si="40"/>
        <v>0</v>
      </c>
      <c r="U67" s="127">
        <f t="shared" si="40"/>
        <v>0</v>
      </c>
      <c r="V67" s="127">
        <f t="shared" si="40"/>
        <v>0</v>
      </c>
      <c r="W67" s="127">
        <f t="shared" si="40"/>
        <v>0</v>
      </c>
      <c r="X67" s="127">
        <f t="shared" si="40"/>
        <v>0</v>
      </c>
      <c r="Y67" s="127">
        <f t="shared" si="40"/>
        <v>0</v>
      </c>
      <c r="Z67" s="129">
        <f t="shared" si="40"/>
        <v>0</v>
      </c>
      <c r="AA67" s="129">
        <f t="shared" si="40"/>
        <v>0</v>
      </c>
      <c r="AB67" s="129">
        <f t="shared" si="40"/>
        <v>0</v>
      </c>
      <c r="AC67" s="129">
        <f t="shared" si="40"/>
        <v>0</v>
      </c>
      <c r="AD67" s="129">
        <f t="shared" si="40"/>
        <v>0</v>
      </c>
      <c r="AE67" s="129">
        <f t="shared" si="40"/>
        <v>0</v>
      </c>
      <c r="AF67" s="129">
        <f t="shared" si="40"/>
        <v>0</v>
      </c>
      <c r="AG67" s="129">
        <f t="shared" si="40"/>
        <v>0</v>
      </c>
      <c r="AH67" s="129">
        <f t="shared" si="40"/>
        <v>0</v>
      </c>
      <c r="AI67" s="129">
        <f t="shared" si="40"/>
        <v>0</v>
      </c>
      <c r="AJ67" s="129">
        <f t="shared" si="40"/>
        <v>0</v>
      </c>
      <c r="AK67" s="129">
        <f t="shared" si="40"/>
        <v>0</v>
      </c>
      <c r="AL67" s="129">
        <f t="shared" si="40"/>
        <v>0</v>
      </c>
      <c r="AM67" s="129">
        <f t="shared" si="40"/>
        <v>0</v>
      </c>
      <c r="AN67" s="129">
        <f t="shared" si="40"/>
        <v>0</v>
      </c>
      <c r="AO67" s="129">
        <f t="shared" si="40"/>
        <v>0</v>
      </c>
      <c r="AP67" s="129">
        <f t="shared" si="40"/>
        <v>0</v>
      </c>
      <c r="AQ67" s="129">
        <f t="shared" si="40"/>
        <v>0</v>
      </c>
      <c r="AR67" s="129">
        <f t="shared" si="40"/>
        <v>0</v>
      </c>
      <c r="AS67" s="129">
        <f t="shared" si="40"/>
        <v>0</v>
      </c>
      <c r="AT67" s="129">
        <f t="shared" si="40"/>
        <v>0</v>
      </c>
      <c r="AU67" s="129">
        <f t="shared" si="40"/>
        <v>0</v>
      </c>
      <c r="AV67" s="129">
        <f t="shared" si="40"/>
        <v>0</v>
      </c>
      <c r="AW67" s="129">
        <f t="shared" si="40"/>
        <v>0</v>
      </c>
      <c r="AX67" s="129">
        <f t="shared" si="2"/>
        <v>0</v>
      </c>
      <c r="AY67" s="129">
        <f t="shared" si="3"/>
        <v>0</v>
      </c>
      <c r="AZ67" s="129">
        <f t="shared" si="4"/>
        <v>0</v>
      </c>
      <c r="BA67" s="129">
        <f t="shared" si="5"/>
        <v>0</v>
      </c>
      <c r="BB67" s="142">
        <f t="shared" si="6"/>
        <v>0</v>
      </c>
      <c r="BC67" s="142">
        <f t="shared" si="7"/>
        <v>0</v>
      </c>
      <c r="BD67" s="142">
        <f t="shared" si="8"/>
        <v>0</v>
      </c>
      <c r="BE67" s="142">
        <f t="shared" si="9"/>
        <v>0</v>
      </c>
      <c r="BF67" s="142">
        <f t="shared" si="10"/>
        <v>0</v>
      </c>
      <c r="BG67" s="142">
        <f t="shared" si="11"/>
        <v>0</v>
      </c>
      <c r="BH67" s="142">
        <f t="shared" si="12"/>
        <v>0</v>
      </c>
      <c r="BI67" s="142">
        <f t="shared" si="13"/>
        <v>0</v>
      </c>
      <c r="BJ67" s="142">
        <f t="shared" si="14"/>
        <v>0</v>
      </c>
      <c r="BK67" s="142">
        <f t="shared" si="15"/>
        <v>0</v>
      </c>
      <c r="BL67" s="142">
        <f t="shared" si="16"/>
        <v>0</v>
      </c>
    </row>
    <row r="68" spans="1:64" x14ac:dyDescent="0.2">
      <c r="A68" s="129">
        <f t="shared" si="0"/>
        <v>0</v>
      </c>
      <c r="B68" s="129">
        <f t="shared" ref="B68:AW68" si="41">B36-B35</f>
        <v>0</v>
      </c>
      <c r="C68" s="129">
        <f t="shared" si="41"/>
        <v>0</v>
      </c>
      <c r="D68" s="129">
        <f t="shared" si="41"/>
        <v>0</v>
      </c>
      <c r="E68" s="129">
        <f t="shared" si="41"/>
        <v>0</v>
      </c>
      <c r="F68" s="129">
        <f t="shared" si="41"/>
        <v>0</v>
      </c>
      <c r="G68" s="129">
        <f t="shared" si="41"/>
        <v>0</v>
      </c>
      <c r="H68" s="106">
        <f t="shared" si="41"/>
        <v>0</v>
      </c>
      <c r="I68" s="129">
        <f t="shared" si="41"/>
        <v>0</v>
      </c>
      <c r="J68" s="129">
        <f t="shared" si="41"/>
        <v>0</v>
      </c>
      <c r="K68" s="129">
        <f t="shared" si="41"/>
        <v>0</v>
      </c>
      <c r="L68" s="129">
        <f t="shared" si="41"/>
        <v>0</v>
      </c>
      <c r="M68" s="129">
        <f t="shared" si="41"/>
        <v>0</v>
      </c>
      <c r="N68" s="127">
        <f t="shared" si="41"/>
        <v>0</v>
      </c>
      <c r="O68" s="127">
        <f t="shared" si="41"/>
        <v>0</v>
      </c>
      <c r="P68" s="126">
        <f t="shared" si="41"/>
        <v>0</v>
      </c>
      <c r="Q68" s="127">
        <f t="shared" si="41"/>
        <v>0</v>
      </c>
      <c r="R68" s="127">
        <f t="shared" si="41"/>
        <v>0</v>
      </c>
      <c r="S68" s="127">
        <f t="shared" si="41"/>
        <v>0</v>
      </c>
      <c r="T68" s="127">
        <f t="shared" si="41"/>
        <v>0</v>
      </c>
      <c r="U68" s="127">
        <f t="shared" si="41"/>
        <v>0</v>
      </c>
      <c r="V68" s="127">
        <f t="shared" si="41"/>
        <v>0</v>
      </c>
      <c r="W68" s="127">
        <f t="shared" si="41"/>
        <v>0</v>
      </c>
      <c r="X68" s="127">
        <f t="shared" si="41"/>
        <v>0</v>
      </c>
      <c r="Y68" s="127">
        <f t="shared" si="41"/>
        <v>0</v>
      </c>
      <c r="Z68" s="129">
        <f t="shared" si="41"/>
        <v>0</v>
      </c>
      <c r="AA68" s="129">
        <f t="shared" si="41"/>
        <v>0</v>
      </c>
      <c r="AB68" s="129">
        <f t="shared" si="41"/>
        <v>0</v>
      </c>
      <c r="AC68" s="129">
        <f t="shared" si="41"/>
        <v>0</v>
      </c>
      <c r="AD68" s="129">
        <f t="shared" si="41"/>
        <v>0</v>
      </c>
      <c r="AE68" s="129">
        <f t="shared" si="41"/>
        <v>0</v>
      </c>
      <c r="AF68" s="129">
        <f t="shared" si="41"/>
        <v>0</v>
      </c>
      <c r="AG68" s="129">
        <f t="shared" si="41"/>
        <v>0</v>
      </c>
      <c r="AH68" s="129">
        <f t="shared" si="41"/>
        <v>0</v>
      </c>
      <c r="AI68" s="129">
        <f t="shared" si="41"/>
        <v>0</v>
      </c>
      <c r="AJ68" s="129">
        <f t="shared" si="41"/>
        <v>0</v>
      </c>
      <c r="AK68" s="129">
        <f t="shared" si="41"/>
        <v>0</v>
      </c>
      <c r="AL68" s="129">
        <f t="shared" si="41"/>
        <v>0</v>
      </c>
      <c r="AM68" s="129">
        <f t="shared" si="41"/>
        <v>0</v>
      </c>
      <c r="AN68" s="129">
        <f t="shared" si="41"/>
        <v>0</v>
      </c>
      <c r="AO68" s="129">
        <f t="shared" si="41"/>
        <v>0</v>
      </c>
      <c r="AP68" s="129">
        <f t="shared" si="41"/>
        <v>0</v>
      </c>
      <c r="AQ68" s="129">
        <f t="shared" si="41"/>
        <v>0</v>
      </c>
      <c r="AR68" s="129">
        <f t="shared" si="41"/>
        <v>0</v>
      </c>
      <c r="AS68" s="129">
        <f t="shared" si="41"/>
        <v>0</v>
      </c>
      <c r="AT68" s="129">
        <f t="shared" si="41"/>
        <v>0</v>
      </c>
      <c r="AU68" s="129">
        <f t="shared" si="41"/>
        <v>0</v>
      </c>
      <c r="AV68" s="129">
        <f t="shared" si="41"/>
        <v>0</v>
      </c>
      <c r="AW68" s="129">
        <f t="shared" si="41"/>
        <v>0</v>
      </c>
      <c r="AX68" s="129">
        <f t="shared" si="2"/>
        <v>0</v>
      </c>
      <c r="AY68" s="129">
        <f t="shared" si="3"/>
        <v>0</v>
      </c>
      <c r="AZ68" s="129">
        <f t="shared" si="4"/>
        <v>0</v>
      </c>
      <c r="BA68" s="129">
        <f t="shared" si="5"/>
        <v>0</v>
      </c>
      <c r="BB68" s="142">
        <f t="shared" si="6"/>
        <v>0</v>
      </c>
      <c r="BC68" s="142">
        <f t="shared" si="7"/>
        <v>0</v>
      </c>
      <c r="BD68" s="142">
        <f t="shared" si="8"/>
        <v>0</v>
      </c>
      <c r="BE68" s="142">
        <f t="shared" si="9"/>
        <v>0</v>
      </c>
      <c r="BF68" s="142">
        <f t="shared" si="10"/>
        <v>0</v>
      </c>
      <c r="BG68" s="142">
        <f t="shared" si="11"/>
        <v>0</v>
      </c>
      <c r="BH68" s="142">
        <f t="shared" si="12"/>
        <v>0</v>
      </c>
      <c r="BI68" s="142">
        <f t="shared" si="13"/>
        <v>0</v>
      </c>
      <c r="BJ68" s="142">
        <f t="shared" si="14"/>
        <v>0</v>
      </c>
      <c r="BK68" s="142">
        <f t="shared" si="15"/>
        <v>0</v>
      </c>
      <c r="BL68" s="142">
        <f t="shared" si="16"/>
        <v>0</v>
      </c>
    </row>
    <row r="69" spans="1:64" x14ac:dyDescent="0.2">
      <c r="A69" s="129">
        <f t="shared" si="0"/>
        <v>0</v>
      </c>
      <c r="B69" s="129">
        <f t="shared" ref="B69:AW69" si="42">B37-B36</f>
        <v>0</v>
      </c>
      <c r="C69" s="129">
        <f t="shared" si="42"/>
        <v>0</v>
      </c>
      <c r="D69" s="129">
        <f t="shared" si="42"/>
        <v>0</v>
      </c>
      <c r="E69" s="129">
        <f t="shared" si="42"/>
        <v>0</v>
      </c>
      <c r="F69" s="129">
        <f t="shared" si="42"/>
        <v>0</v>
      </c>
      <c r="G69" s="129">
        <f t="shared" si="42"/>
        <v>0</v>
      </c>
      <c r="H69" s="106">
        <f t="shared" si="42"/>
        <v>0</v>
      </c>
      <c r="I69" s="129">
        <f t="shared" si="42"/>
        <v>0</v>
      </c>
      <c r="J69" s="129">
        <f t="shared" si="42"/>
        <v>0</v>
      </c>
      <c r="K69" s="129">
        <f t="shared" si="42"/>
        <v>0</v>
      </c>
      <c r="L69" s="129">
        <f t="shared" si="42"/>
        <v>0</v>
      </c>
      <c r="M69" s="129">
        <f t="shared" si="42"/>
        <v>0</v>
      </c>
      <c r="N69" s="127">
        <f t="shared" si="42"/>
        <v>0</v>
      </c>
      <c r="O69" s="127">
        <f t="shared" si="42"/>
        <v>0</v>
      </c>
      <c r="P69" s="126">
        <f t="shared" si="42"/>
        <v>0</v>
      </c>
      <c r="Q69" s="127">
        <f t="shared" si="42"/>
        <v>0</v>
      </c>
      <c r="R69" s="127">
        <f t="shared" si="42"/>
        <v>0</v>
      </c>
      <c r="S69" s="127">
        <f t="shared" si="42"/>
        <v>0</v>
      </c>
      <c r="T69" s="127">
        <f t="shared" si="42"/>
        <v>0</v>
      </c>
      <c r="U69" s="127">
        <f t="shared" si="42"/>
        <v>0</v>
      </c>
      <c r="V69" s="127">
        <f t="shared" si="42"/>
        <v>0</v>
      </c>
      <c r="W69" s="127">
        <f t="shared" si="42"/>
        <v>0</v>
      </c>
      <c r="X69" s="127">
        <f t="shared" si="42"/>
        <v>0</v>
      </c>
      <c r="Y69" s="127">
        <f t="shared" si="42"/>
        <v>0</v>
      </c>
      <c r="Z69" s="129">
        <f t="shared" si="42"/>
        <v>0</v>
      </c>
      <c r="AA69" s="129">
        <f t="shared" si="42"/>
        <v>0</v>
      </c>
      <c r="AB69" s="129">
        <f t="shared" si="42"/>
        <v>0</v>
      </c>
      <c r="AC69" s="129">
        <f t="shared" si="42"/>
        <v>0</v>
      </c>
      <c r="AD69" s="129">
        <f t="shared" si="42"/>
        <v>0</v>
      </c>
      <c r="AE69" s="129">
        <f t="shared" si="42"/>
        <v>0</v>
      </c>
      <c r="AF69" s="129">
        <f t="shared" si="42"/>
        <v>0</v>
      </c>
      <c r="AG69" s="129">
        <f t="shared" si="42"/>
        <v>0</v>
      </c>
      <c r="AH69" s="129">
        <f t="shared" si="42"/>
        <v>0</v>
      </c>
      <c r="AI69" s="129">
        <f t="shared" si="42"/>
        <v>0</v>
      </c>
      <c r="AJ69" s="129">
        <f t="shared" si="42"/>
        <v>0</v>
      </c>
      <c r="AK69" s="129">
        <f t="shared" si="42"/>
        <v>0</v>
      </c>
      <c r="AL69" s="129">
        <f t="shared" si="42"/>
        <v>0</v>
      </c>
      <c r="AM69" s="129">
        <f t="shared" si="42"/>
        <v>0</v>
      </c>
      <c r="AN69" s="129">
        <f t="shared" si="42"/>
        <v>0</v>
      </c>
      <c r="AO69" s="129">
        <f t="shared" si="42"/>
        <v>0</v>
      </c>
      <c r="AP69" s="129">
        <f t="shared" si="42"/>
        <v>0</v>
      </c>
      <c r="AQ69" s="129">
        <f t="shared" si="42"/>
        <v>0</v>
      </c>
      <c r="AR69" s="129">
        <f t="shared" si="42"/>
        <v>0</v>
      </c>
      <c r="AS69" s="129">
        <f t="shared" si="42"/>
        <v>0</v>
      </c>
      <c r="AT69" s="129">
        <f t="shared" si="42"/>
        <v>0</v>
      </c>
      <c r="AU69" s="129">
        <f t="shared" si="42"/>
        <v>0</v>
      </c>
      <c r="AV69" s="129">
        <f t="shared" si="42"/>
        <v>0</v>
      </c>
      <c r="AW69" s="129">
        <f t="shared" si="42"/>
        <v>0</v>
      </c>
      <c r="AX69" s="129">
        <f t="shared" si="2"/>
        <v>0</v>
      </c>
      <c r="AY69" s="129">
        <f t="shared" si="3"/>
        <v>0</v>
      </c>
      <c r="AZ69" s="129">
        <f t="shared" si="4"/>
        <v>0</v>
      </c>
      <c r="BA69" s="129">
        <f t="shared" si="5"/>
        <v>0</v>
      </c>
      <c r="BB69" s="142">
        <f t="shared" si="6"/>
        <v>0</v>
      </c>
      <c r="BC69" s="142">
        <f t="shared" si="7"/>
        <v>0</v>
      </c>
      <c r="BD69" s="142">
        <f t="shared" si="8"/>
        <v>0</v>
      </c>
      <c r="BE69" s="142">
        <f t="shared" si="9"/>
        <v>0</v>
      </c>
      <c r="BF69" s="142">
        <f t="shared" si="10"/>
        <v>0</v>
      </c>
      <c r="BG69" s="142">
        <f t="shared" si="11"/>
        <v>0</v>
      </c>
      <c r="BH69" s="142">
        <f t="shared" si="12"/>
        <v>0</v>
      </c>
      <c r="BI69" s="142">
        <f t="shared" si="13"/>
        <v>0</v>
      </c>
      <c r="BJ69" s="142">
        <f t="shared" si="14"/>
        <v>0</v>
      </c>
      <c r="BK69" s="142">
        <f t="shared" si="15"/>
        <v>0</v>
      </c>
      <c r="BL69" s="142">
        <f t="shared" si="16"/>
        <v>0</v>
      </c>
    </row>
    <row r="70" spans="1:64" x14ac:dyDescent="0.2">
      <c r="A70" s="129">
        <f t="shared" si="0"/>
        <v>0</v>
      </c>
      <c r="B70" s="129">
        <f t="shared" ref="B70:AW70" si="43">B38-B37</f>
        <v>0</v>
      </c>
      <c r="C70" s="129">
        <f t="shared" si="43"/>
        <v>0</v>
      </c>
      <c r="D70" s="129">
        <f t="shared" si="43"/>
        <v>0</v>
      </c>
      <c r="E70" s="129">
        <f t="shared" si="43"/>
        <v>0</v>
      </c>
      <c r="F70" s="129">
        <f t="shared" si="43"/>
        <v>0</v>
      </c>
      <c r="G70" s="129">
        <f t="shared" si="43"/>
        <v>0</v>
      </c>
      <c r="H70" s="106">
        <f t="shared" si="43"/>
        <v>0</v>
      </c>
      <c r="I70" s="129">
        <f t="shared" si="43"/>
        <v>0</v>
      </c>
      <c r="J70" s="129">
        <f t="shared" si="43"/>
        <v>0</v>
      </c>
      <c r="K70" s="129">
        <f t="shared" si="43"/>
        <v>0</v>
      </c>
      <c r="L70" s="129">
        <f t="shared" si="43"/>
        <v>0</v>
      </c>
      <c r="M70" s="129">
        <f t="shared" si="43"/>
        <v>0</v>
      </c>
      <c r="N70" s="127">
        <f t="shared" si="43"/>
        <v>0</v>
      </c>
      <c r="O70" s="127">
        <f t="shared" si="43"/>
        <v>0</v>
      </c>
      <c r="P70" s="126">
        <f t="shared" si="43"/>
        <v>0</v>
      </c>
      <c r="Q70" s="127">
        <f t="shared" si="43"/>
        <v>0</v>
      </c>
      <c r="R70" s="127">
        <f t="shared" si="43"/>
        <v>0</v>
      </c>
      <c r="S70" s="127">
        <f t="shared" si="43"/>
        <v>0</v>
      </c>
      <c r="T70" s="127">
        <f t="shared" si="43"/>
        <v>0</v>
      </c>
      <c r="U70" s="127">
        <f t="shared" si="43"/>
        <v>0</v>
      </c>
      <c r="V70" s="127">
        <f t="shared" si="43"/>
        <v>0</v>
      </c>
      <c r="W70" s="127">
        <f t="shared" si="43"/>
        <v>0</v>
      </c>
      <c r="X70" s="127">
        <f t="shared" si="43"/>
        <v>0</v>
      </c>
      <c r="Y70" s="127">
        <f t="shared" si="43"/>
        <v>0</v>
      </c>
      <c r="Z70" s="129">
        <f t="shared" si="43"/>
        <v>0</v>
      </c>
      <c r="AA70" s="129">
        <f t="shared" si="43"/>
        <v>0</v>
      </c>
      <c r="AB70" s="129">
        <f t="shared" si="43"/>
        <v>0</v>
      </c>
      <c r="AC70" s="129">
        <f t="shared" si="43"/>
        <v>0</v>
      </c>
      <c r="AD70" s="129">
        <f t="shared" si="43"/>
        <v>0</v>
      </c>
      <c r="AE70" s="129">
        <f t="shared" si="43"/>
        <v>0</v>
      </c>
      <c r="AF70" s="129">
        <f t="shared" si="43"/>
        <v>0</v>
      </c>
      <c r="AG70" s="129">
        <f t="shared" si="43"/>
        <v>0</v>
      </c>
      <c r="AH70" s="129">
        <f t="shared" si="43"/>
        <v>0</v>
      </c>
      <c r="AI70" s="129">
        <f t="shared" si="43"/>
        <v>0</v>
      </c>
      <c r="AJ70" s="129">
        <f t="shared" si="43"/>
        <v>0</v>
      </c>
      <c r="AK70" s="129">
        <f t="shared" si="43"/>
        <v>0</v>
      </c>
      <c r="AL70" s="129">
        <f t="shared" si="43"/>
        <v>0</v>
      </c>
      <c r="AM70" s="129">
        <f t="shared" si="43"/>
        <v>0</v>
      </c>
      <c r="AN70" s="129">
        <f t="shared" si="43"/>
        <v>0</v>
      </c>
      <c r="AO70" s="129">
        <f t="shared" si="43"/>
        <v>0</v>
      </c>
      <c r="AP70" s="129">
        <f t="shared" si="43"/>
        <v>0</v>
      </c>
      <c r="AQ70" s="129">
        <f t="shared" si="43"/>
        <v>0</v>
      </c>
      <c r="AR70" s="129">
        <f t="shared" si="43"/>
        <v>0</v>
      </c>
      <c r="AS70" s="129">
        <f t="shared" si="43"/>
        <v>0</v>
      </c>
      <c r="AT70" s="129">
        <f t="shared" si="43"/>
        <v>0</v>
      </c>
      <c r="AU70" s="129">
        <f t="shared" si="43"/>
        <v>0</v>
      </c>
      <c r="AV70" s="129">
        <f t="shared" si="43"/>
        <v>0</v>
      </c>
      <c r="AW70" s="129">
        <f t="shared" si="43"/>
        <v>0</v>
      </c>
      <c r="AX70" s="129">
        <f t="shared" si="2"/>
        <v>0</v>
      </c>
      <c r="AY70" s="129">
        <f t="shared" si="3"/>
        <v>0</v>
      </c>
      <c r="AZ70" s="129">
        <f t="shared" si="4"/>
        <v>0</v>
      </c>
      <c r="BA70" s="129">
        <f t="shared" si="5"/>
        <v>0</v>
      </c>
      <c r="BB70" s="142">
        <f t="shared" si="6"/>
        <v>0</v>
      </c>
      <c r="BC70" s="142">
        <f t="shared" si="7"/>
        <v>0</v>
      </c>
      <c r="BD70" s="142">
        <f t="shared" si="8"/>
        <v>0</v>
      </c>
      <c r="BE70" s="142">
        <f t="shared" si="9"/>
        <v>0</v>
      </c>
      <c r="BF70" s="142">
        <f t="shared" si="10"/>
        <v>0</v>
      </c>
      <c r="BG70" s="142">
        <f t="shared" si="11"/>
        <v>0</v>
      </c>
      <c r="BH70" s="142">
        <f t="shared" si="12"/>
        <v>0</v>
      </c>
      <c r="BI70" s="142">
        <f t="shared" si="13"/>
        <v>0</v>
      </c>
      <c r="BJ70" s="142">
        <f t="shared" si="14"/>
        <v>0</v>
      </c>
      <c r="BK70" s="142">
        <f t="shared" si="15"/>
        <v>0</v>
      </c>
      <c r="BL70" s="142">
        <f t="shared" si="16"/>
        <v>0</v>
      </c>
    </row>
    <row r="71" spans="1:64" x14ac:dyDescent="0.2">
      <c r="A71" s="129">
        <f t="shared" si="0"/>
        <v>0</v>
      </c>
      <c r="B71" s="129">
        <f t="shared" ref="B71:AW71" si="44">B39-B38</f>
        <v>0</v>
      </c>
      <c r="C71" s="129">
        <f t="shared" si="44"/>
        <v>0</v>
      </c>
      <c r="D71" s="129">
        <f t="shared" si="44"/>
        <v>0</v>
      </c>
      <c r="E71" s="129">
        <f t="shared" si="44"/>
        <v>0</v>
      </c>
      <c r="F71" s="129">
        <f t="shared" si="44"/>
        <v>0</v>
      </c>
      <c r="G71" s="129">
        <f t="shared" si="44"/>
        <v>0</v>
      </c>
      <c r="H71" s="106">
        <f t="shared" si="44"/>
        <v>0</v>
      </c>
      <c r="I71" s="129">
        <f t="shared" si="44"/>
        <v>0</v>
      </c>
      <c r="J71" s="129">
        <f t="shared" si="44"/>
        <v>0</v>
      </c>
      <c r="K71" s="129">
        <f t="shared" si="44"/>
        <v>0</v>
      </c>
      <c r="L71" s="129">
        <f t="shared" si="44"/>
        <v>0</v>
      </c>
      <c r="M71" s="129">
        <f t="shared" si="44"/>
        <v>0</v>
      </c>
      <c r="N71" s="127">
        <f t="shared" si="44"/>
        <v>0</v>
      </c>
      <c r="O71" s="127">
        <f t="shared" si="44"/>
        <v>0</v>
      </c>
      <c r="P71" s="126">
        <f t="shared" si="44"/>
        <v>0</v>
      </c>
      <c r="Q71" s="127">
        <f t="shared" si="44"/>
        <v>0</v>
      </c>
      <c r="R71" s="127">
        <f t="shared" si="44"/>
        <v>0</v>
      </c>
      <c r="S71" s="127">
        <f t="shared" si="44"/>
        <v>0</v>
      </c>
      <c r="T71" s="127">
        <f t="shared" si="44"/>
        <v>0</v>
      </c>
      <c r="U71" s="127">
        <f t="shared" si="44"/>
        <v>0</v>
      </c>
      <c r="V71" s="127">
        <f t="shared" si="44"/>
        <v>0</v>
      </c>
      <c r="W71" s="127">
        <f t="shared" si="44"/>
        <v>0</v>
      </c>
      <c r="X71" s="127">
        <f t="shared" si="44"/>
        <v>0</v>
      </c>
      <c r="Y71" s="127">
        <f t="shared" si="44"/>
        <v>0</v>
      </c>
      <c r="Z71" s="129">
        <f t="shared" si="44"/>
        <v>0</v>
      </c>
      <c r="AA71" s="129">
        <f t="shared" si="44"/>
        <v>0</v>
      </c>
      <c r="AB71" s="129">
        <f t="shared" si="44"/>
        <v>0</v>
      </c>
      <c r="AC71" s="129">
        <f t="shared" si="44"/>
        <v>0</v>
      </c>
      <c r="AD71" s="129">
        <f t="shared" si="44"/>
        <v>0</v>
      </c>
      <c r="AE71" s="129">
        <f t="shared" si="44"/>
        <v>0</v>
      </c>
      <c r="AF71" s="129">
        <f t="shared" si="44"/>
        <v>0</v>
      </c>
      <c r="AG71" s="129">
        <f t="shared" si="44"/>
        <v>0</v>
      </c>
      <c r="AH71" s="129">
        <f t="shared" si="44"/>
        <v>0</v>
      </c>
      <c r="AI71" s="129">
        <f t="shared" si="44"/>
        <v>0</v>
      </c>
      <c r="AJ71" s="129">
        <f t="shared" si="44"/>
        <v>0</v>
      </c>
      <c r="AK71" s="129">
        <f t="shared" si="44"/>
        <v>0</v>
      </c>
      <c r="AL71" s="129">
        <f t="shared" si="44"/>
        <v>0</v>
      </c>
      <c r="AM71" s="129">
        <f t="shared" si="44"/>
        <v>0</v>
      </c>
      <c r="AN71" s="129">
        <f t="shared" si="44"/>
        <v>0</v>
      </c>
      <c r="AO71" s="129">
        <f t="shared" si="44"/>
        <v>0</v>
      </c>
      <c r="AP71" s="129">
        <f t="shared" si="44"/>
        <v>0</v>
      </c>
      <c r="AQ71" s="129">
        <f t="shared" si="44"/>
        <v>0</v>
      </c>
      <c r="AR71" s="129">
        <f t="shared" si="44"/>
        <v>0</v>
      </c>
      <c r="AS71" s="129">
        <f t="shared" si="44"/>
        <v>0</v>
      </c>
      <c r="AT71" s="129">
        <f t="shared" si="44"/>
        <v>0</v>
      </c>
      <c r="AU71" s="129">
        <f t="shared" si="44"/>
        <v>0</v>
      </c>
      <c r="AV71" s="129">
        <f t="shared" si="44"/>
        <v>0</v>
      </c>
      <c r="AW71" s="129">
        <f t="shared" si="44"/>
        <v>0</v>
      </c>
      <c r="AX71" s="129">
        <f t="shared" si="2"/>
        <v>0</v>
      </c>
      <c r="AY71" s="129">
        <f t="shared" si="3"/>
        <v>0</v>
      </c>
      <c r="AZ71" s="129">
        <f t="shared" si="4"/>
        <v>0</v>
      </c>
      <c r="BA71" s="129">
        <f t="shared" si="5"/>
        <v>0</v>
      </c>
      <c r="BB71" s="142">
        <f t="shared" si="6"/>
        <v>0</v>
      </c>
      <c r="BC71" s="142">
        <f t="shared" si="7"/>
        <v>0</v>
      </c>
      <c r="BD71" s="142">
        <f t="shared" si="8"/>
        <v>0</v>
      </c>
      <c r="BE71" s="142">
        <f t="shared" si="9"/>
        <v>0</v>
      </c>
      <c r="BF71" s="142">
        <f t="shared" si="10"/>
        <v>0</v>
      </c>
      <c r="BG71" s="142">
        <f t="shared" si="11"/>
        <v>0</v>
      </c>
      <c r="BH71" s="142">
        <f t="shared" si="12"/>
        <v>0</v>
      </c>
      <c r="BI71" s="142">
        <f t="shared" si="13"/>
        <v>0</v>
      </c>
      <c r="BJ71" s="142">
        <f t="shared" si="14"/>
        <v>0</v>
      </c>
      <c r="BK71" s="142">
        <f t="shared" si="15"/>
        <v>0</v>
      </c>
      <c r="BL71" s="142">
        <f t="shared" si="16"/>
        <v>0</v>
      </c>
    </row>
    <row r="72" spans="1:64" x14ac:dyDescent="0.2">
      <c r="A72" s="129">
        <f t="shared" si="0"/>
        <v>0</v>
      </c>
      <c r="B72" s="129">
        <f t="shared" ref="B72:AW72" si="45">B40-B39</f>
        <v>0</v>
      </c>
      <c r="C72" s="129">
        <f t="shared" si="45"/>
        <v>0</v>
      </c>
      <c r="D72" s="129">
        <f t="shared" si="45"/>
        <v>0</v>
      </c>
      <c r="E72" s="129">
        <f t="shared" si="45"/>
        <v>0</v>
      </c>
      <c r="F72" s="129">
        <f t="shared" si="45"/>
        <v>0</v>
      </c>
      <c r="G72" s="129">
        <f t="shared" si="45"/>
        <v>0</v>
      </c>
      <c r="H72" s="106">
        <f t="shared" si="45"/>
        <v>0</v>
      </c>
      <c r="I72" s="129">
        <f t="shared" si="45"/>
        <v>0</v>
      </c>
      <c r="J72" s="129">
        <f t="shared" si="45"/>
        <v>0</v>
      </c>
      <c r="K72" s="129">
        <f t="shared" si="45"/>
        <v>0</v>
      </c>
      <c r="L72" s="129">
        <f t="shared" si="45"/>
        <v>0</v>
      </c>
      <c r="M72" s="129">
        <f t="shared" si="45"/>
        <v>0</v>
      </c>
      <c r="N72" s="127">
        <f t="shared" si="45"/>
        <v>0</v>
      </c>
      <c r="O72" s="127">
        <f t="shared" si="45"/>
        <v>0</v>
      </c>
      <c r="P72" s="126">
        <f t="shared" si="45"/>
        <v>0</v>
      </c>
      <c r="Q72" s="127">
        <f t="shared" si="45"/>
        <v>0</v>
      </c>
      <c r="R72" s="127">
        <f t="shared" si="45"/>
        <v>0</v>
      </c>
      <c r="S72" s="127">
        <f t="shared" si="45"/>
        <v>0</v>
      </c>
      <c r="T72" s="127">
        <f t="shared" si="45"/>
        <v>0</v>
      </c>
      <c r="U72" s="127">
        <f t="shared" si="45"/>
        <v>0</v>
      </c>
      <c r="V72" s="127">
        <f t="shared" si="45"/>
        <v>0</v>
      </c>
      <c r="W72" s="127">
        <f t="shared" si="45"/>
        <v>0</v>
      </c>
      <c r="X72" s="127">
        <f t="shared" si="45"/>
        <v>0</v>
      </c>
      <c r="Y72" s="127">
        <f t="shared" si="45"/>
        <v>0</v>
      </c>
      <c r="Z72" s="129">
        <f t="shared" si="45"/>
        <v>0</v>
      </c>
      <c r="AA72" s="129">
        <f t="shared" si="45"/>
        <v>0</v>
      </c>
      <c r="AB72" s="129">
        <f t="shared" si="45"/>
        <v>0</v>
      </c>
      <c r="AC72" s="129">
        <f t="shared" si="45"/>
        <v>0</v>
      </c>
      <c r="AD72" s="129">
        <f t="shared" si="45"/>
        <v>0</v>
      </c>
      <c r="AE72" s="129">
        <f t="shared" si="45"/>
        <v>0</v>
      </c>
      <c r="AF72" s="129">
        <f t="shared" si="45"/>
        <v>0</v>
      </c>
      <c r="AG72" s="129">
        <f t="shared" si="45"/>
        <v>0</v>
      </c>
      <c r="AH72" s="129">
        <f t="shared" si="45"/>
        <v>0</v>
      </c>
      <c r="AI72" s="129">
        <f t="shared" si="45"/>
        <v>0</v>
      </c>
      <c r="AJ72" s="129">
        <f t="shared" si="45"/>
        <v>0</v>
      </c>
      <c r="AK72" s="129">
        <f t="shared" si="45"/>
        <v>0</v>
      </c>
      <c r="AL72" s="129">
        <f t="shared" si="45"/>
        <v>0</v>
      </c>
      <c r="AM72" s="129">
        <f t="shared" si="45"/>
        <v>0</v>
      </c>
      <c r="AN72" s="129">
        <f t="shared" si="45"/>
        <v>0</v>
      </c>
      <c r="AO72" s="129">
        <f t="shared" si="45"/>
        <v>0</v>
      </c>
      <c r="AP72" s="129">
        <f t="shared" si="45"/>
        <v>0</v>
      </c>
      <c r="AQ72" s="129">
        <f t="shared" si="45"/>
        <v>0</v>
      </c>
      <c r="AR72" s="129">
        <f t="shared" si="45"/>
        <v>0</v>
      </c>
      <c r="AS72" s="129">
        <f t="shared" si="45"/>
        <v>0</v>
      </c>
      <c r="AT72" s="129">
        <f t="shared" si="45"/>
        <v>0</v>
      </c>
      <c r="AU72" s="129">
        <f t="shared" si="45"/>
        <v>0</v>
      </c>
      <c r="AV72" s="129">
        <f t="shared" si="45"/>
        <v>0</v>
      </c>
      <c r="AW72" s="129">
        <f t="shared" si="45"/>
        <v>0</v>
      </c>
      <c r="AX72" s="129">
        <f t="shared" si="2"/>
        <v>0</v>
      </c>
      <c r="AY72" s="129">
        <f t="shared" si="3"/>
        <v>0</v>
      </c>
      <c r="AZ72" s="129">
        <f t="shared" si="4"/>
        <v>0</v>
      </c>
      <c r="BA72" s="129">
        <f t="shared" si="5"/>
        <v>0</v>
      </c>
      <c r="BB72" s="142">
        <f t="shared" si="6"/>
        <v>0</v>
      </c>
      <c r="BC72" s="142">
        <f t="shared" si="7"/>
        <v>0</v>
      </c>
      <c r="BD72" s="142">
        <f t="shared" si="8"/>
        <v>0</v>
      </c>
      <c r="BE72" s="142">
        <f t="shared" si="9"/>
        <v>0</v>
      </c>
      <c r="BF72" s="142">
        <f t="shared" si="10"/>
        <v>0</v>
      </c>
      <c r="BG72" s="142">
        <f t="shared" si="11"/>
        <v>0</v>
      </c>
      <c r="BH72" s="142">
        <f t="shared" si="12"/>
        <v>0</v>
      </c>
      <c r="BI72" s="142">
        <f t="shared" si="13"/>
        <v>0</v>
      </c>
      <c r="BJ72" s="142">
        <f t="shared" si="14"/>
        <v>0</v>
      </c>
      <c r="BK72" s="142">
        <f t="shared" si="15"/>
        <v>0</v>
      </c>
      <c r="BL72" s="142">
        <f t="shared" si="16"/>
        <v>0</v>
      </c>
    </row>
    <row r="73" spans="1:64" x14ac:dyDescent="0.2">
      <c r="A73" s="129">
        <f t="shared" si="0"/>
        <v>0</v>
      </c>
      <c r="B73" s="129">
        <f t="shared" ref="B73:AW73" si="46">B41-B40</f>
        <v>0</v>
      </c>
      <c r="C73" s="129">
        <f t="shared" si="46"/>
        <v>0</v>
      </c>
      <c r="D73" s="129">
        <f t="shared" si="46"/>
        <v>0</v>
      </c>
      <c r="E73" s="129">
        <f t="shared" si="46"/>
        <v>0</v>
      </c>
      <c r="F73" s="129">
        <f t="shared" si="46"/>
        <v>0</v>
      </c>
      <c r="G73" s="129">
        <f t="shared" si="46"/>
        <v>0</v>
      </c>
      <c r="H73" s="106">
        <f t="shared" si="46"/>
        <v>0</v>
      </c>
      <c r="I73" s="129">
        <f t="shared" si="46"/>
        <v>0</v>
      </c>
      <c r="J73" s="129">
        <f t="shared" si="46"/>
        <v>0</v>
      </c>
      <c r="K73" s="129">
        <f t="shared" si="46"/>
        <v>0</v>
      </c>
      <c r="L73" s="129">
        <f t="shared" si="46"/>
        <v>0</v>
      </c>
      <c r="M73" s="129">
        <f t="shared" si="46"/>
        <v>0</v>
      </c>
      <c r="N73" s="127">
        <f t="shared" si="46"/>
        <v>0</v>
      </c>
      <c r="O73" s="127">
        <f t="shared" si="46"/>
        <v>0</v>
      </c>
      <c r="P73" s="126">
        <f t="shared" si="46"/>
        <v>0</v>
      </c>
      <c r="Q73" s="127">
        <f t="shared" si="46"/>
        <v>0</v>
      </c>
      <c r="R73" s="127">
        <f t="shared" si="46"/>
        <v>0</v>
      </c>
      <c r="S73" s="127">
        <f t="shared" si="46"/>
        <v>0</v>
      </c>
      <c r="T73" s="127">
        <f t="shared" si="46"/>
        <v>0</v>
      </c>
      <c r="U73" s="127">
        <f t="shared" si="46"/>
        <v>0</v>
      </c>
      <c r="V73" s="127">
        <f t="shared" si="46"/>
        <v>0</v>
      </c>
      <c r="W73" s="127">
        <f t="shared" si="46"/>
        <v>0</v>
      </c>
      <c r="X73" s="127">
        <f t="shared" si="46"/>
        <v>0</v>
      </c>
      <c r="Y73" s="127">
        <f t="shared" si="46"/>
        <v>0</v>
      </c>
      <c r="Z73" s="129">
        <f t="shared" si="46"/>
        <v>0</v>
      </c>
      <c r="AA73" s="129">
        <f t="shared" si="46"/>
        <v>0</v>
      </c>
      <c r="AB73" s="129">
        <f t="shared" si="46"/>
        <v>0</v>
      </c>
      <c r="AC73" s="129">
        <f t="shared" si="46"/>
        <v>0</v>
      </c>
      <c r="AD73" s="129">
        <f t="shared" si="46"/>
        <v>0</v>
      </c>
      <c r="AE73" s="129">
        <f t="shared" si="46"/>
        <v>0</v>
      </c>
      <c r="AF73" s="129">
        <f t="shared" si="46"/>
        <v>0</v>
      </c>
      <c r="AG73" s="129">
        <f t="shared" si="46"/>
        <v>0</v>
      </c>
      <c r="AH73" s="129">
        <f t="shared" si="46"/>
        <v>0</v>
      </c>
      <c r="AI73" s="129">
        <f t="shared" si="46"/>
        <v>0</v>
      </c>
      <c r="AJ73" s="129">
        <f t="shared" si="46"/>
        <v>0</v>
      </c>
      <c r="AK73" s="129">
        <f t="shared" si="46"/>
        <v>0</v>
      </c>
      <c r="AL73" s="129">
        <f t="shared" si="46"/>
        <v>0</v>
      </c>
      <c r="AM73" s="129">
        <f t="shared" si="46"/>
        <v>0</v>
      </c>
      <c r="AN73" s="129">
        <f t="shared" si="46"/>
        <v>0</v>
      </c>
      <c r="AO73" s="129">
        <f t="shared" si="46"/>
        <v>0</v>
      </c>
      <c r="AP73" s="129">
        <f t="shared" si="46"/>
        <v>0</v>
      </c>
      <c r="AQ73" s="129">
        <f t="shared" si="46"/>
        <v>0</v>
      </c>
      <c r="AR73" s="129">
        <f t="shared" si="46"/>
        <v>0</v>
      </c>
      <c r="AS73" s="129">
        <f t="shared" si="46"/>
        <v>0</v>
      </c>
      <c r="AT73" s="129">
        <f t="shared" si="46"/>
        <v>0</v>
      </c>
      <c r="AU73" s="129">
        <f t="shared" si="46"/>
        <v>0</v>
      </c>
      <c r="AV73" s="129">
        <f t="shared" si="46"/>
        <v>0</v>
      </c>
      <c r="AW73" s="129">
        <f t="shared" si="46"/>
        <v>0</v>
      </c>
      <c r="AX73" s="129">
        <f t="shared" si="2"/>
        <v>0</v>
      </c>
      <c r="AY73" s="129">
        <f t="shared" si="3"/>
        <v>0</v>
      </c>
      <c r="AZ73" s="129">
        <f t="shared" si="4"/>
        <v>0</v>
      </c>
      <c r="BA73" s="129">
        <f t="shared" si="5"/>
        <v>0</v>
      </c>
      <c r="BB73" s="142">
        <f t="shared" si="6"/>
        <v>0</v>
      </c>
      <c r="BC73" s="142">
        <f t="shared" si="7"/>
        <v>0</v>
      </c>
      <c r="BD73" s="142">
        <f t="shared" si="8"/>
        <v>0</v>
      </c>
      <c r="BE73" s="142">
        <f t="shared" si="9"/>
        <v>0</v>
      </c>
      <c r="BF73" s="142">
        <f t="shared" si="10"/>
        <v>0</v>
      </c>
      <c r="BG73" s="142">
        <f t="shared" si="11"/>
        <v>0</v>
      </c>
      <c r="BH73" s="142">
        <f t="shared" si="12"/>
        <v>0</v>
      </c>
      <c r="BI73" s="142">
        <f t="shared" si="13"/>
        <v>0</v>
      </c>
      <c r="BJ73" s="142">
        <f t="shared" si="14"/>
        <v>0</v>
      </c>
      <c r="BK73" s="142">
        <f t="shared" si="15"/>
        <v>0</v>
      </c>
      <c r="BL73" s="142">
        <f t="shared" si="16"/>
        <v>0</v>
      </c>
    </row>
  </sheetData>
  <mergeCells count="9">
    <mergeCell ref="Z7:AK7"/>
    <mergeCell ref="AL7:AW7"/>
    <mergeCell ref="A1:Q1"/>
    <mergeCell ref="A2:Q2"/>
    <mergeCell ref="A3:Q3"/>
    <mergeCell ref="A4:Q4"/>
    <mergeCell ref="A7:A9"/>
    <mergeCell ref="B7:M7"/>
    <mergeCell ref="N7:Y7"/>
  </mergeCells>
  <phoneticPr fontId="8" type="noConversion"/>
  <hyperlinks>
    <hyperlink ref="B9" r:id="rId1" xr:uid="{00000000-0004-0000-0600-000000000000}"/>
    <hyperlink ref="C9" r:id="rId2" xr:uid="{00000000-0004-0000-0600-000001000000}"/>
    <hyperlink ref="D9" r:id="rId3" xr:uid="{00000000-0004-0000-0600-000002000000}"/>
    <hyperlink ref="E9" r:id="rId4" xr:uid="{00000000-0004-0000-0600-000003000000}"/>
    <hyperlink ref="F9" r:id="rId5" xr:uid="{00000000-0004-0000-0600-000004000000}"/>
    <hyperlink ref="G9" r:id="rId6" xr:uid="{00000000-0004-0000-0600-000005000000}"/>
    <hyperlink ref="H9" r:id="rId7" xr:uid="{00000000-0004-0000-0600-000006000000}"/>
    <hyperlink ref="I9" r:id="rId8" xr:uid="{00000000-0004-0000-0600-000007000000}"/>
    <hyperlink ref="J9" r:id="rId9" xr:uid="{00000000-0004-0000-0600-000008000000}"/>
    <hyperlink ref="K9" r:id="rId10" xr:uid="{00000000-0004-0000-0600-000009000000}"/>
    <hyperlink ref="L9" r:id="rId11" xr:uid="{00000000-0004-0000-0600-00000A000000}"/>
    <hyperlink ref="M9" r:id="rId12" xr:uid="{00000000-0004-0000-0600-00000B000000}"/>
    <hyperlink ref="N9" r:id="rId13" xr:uid="{00000000-0004-0000-0600-00000C000000}"/>
    <hyperlink ref="O9" r:id="rId14" xr:uid="{00000000-0004-0000-0600-00000D000000}"/>
    <hyperlink ref="P9" r:id="rId15" xr:uid="{00000000-0004-0000-0600-00000E000000}"/>
    <hyperlink ref="Q9" r:id="rId16" xr:uid="{00000000-0004-0000-0600-00000F000000}"/>
    <hyperlink ref="R9" r:id="rId17" xr:uid="{00000000-0004-0000-0600-000010000000}"/>
    <hyperlink ref="S9" r:id="rId18" xr:uid="{00000000-0004-0000-0600-000011000000}"/>
    <hyperlink ref="T9" r:id="rId19" xr:uid="{00000000-0004-0000-0600-000012000000}"/>
    <hyperlink ref="U9" r:id="rId20" xr:uid="{00000000-0004-0000-0600-000013000000}"/>
    <hyperlink ref="V9" r:id="rId21" xr:uid="{00000000-0004-0000-0600-000014000000}"/>
    <hyperlink ref="W9" r:id="rId22" xr:uid="{00000000-0004-0000-0600-000015000000}"/>
    <hyperlink ref="X9" r:id="rId23" xr:uid="{00000000-0004-0000-0600-000016000000}"/>
    <hyperlink ref="Y9" r:id="rId24" xr:uid="{00000000-0004-0000-0600-000017000000}"/>
    <hyperlink ref="Z9" r:id="rId25" xr:uid="{00000000-0004-0000-0600-000018000000}"/>
    <hyperlink ref="AA9" r:id="rId26" xr:uid="{00000000-0004-0000-0600-000019000000}"/>
    <hyperlink ref="AB9" r:id="rId27" xr:uid="{00000000-0004-0000-0600-00001A000000}"/>
    <hyperlink ref="AC9" r:id="rId28" xr:uid="{00000000-0004-0000-0600-00001B000000}"/>
    <hyperlink ref="AD9" r:id="rId29" xr:uid="{00000000-0004-0000-0600-00001C000000}"/>
    <hyperlink ref="AE9" r:id="rId30" xr:uid="{00000000-0004-0000-0600-00001D000000}"/>
    <hyperlink ref="AF9" r:id="rId31" xr:uid="{00000000-0004-0000-0600-00001E000000}"/>
    <hyperlink ref="AG9" r:id="rId32" xr:uid="{00000000-0004-0000-0600-00001F000000}"/>
    <hyperlink ref="AH9" r:id="rId33" xr:uid="{00000000-0004-0000-0600-000020000000}"/>
    <hyperlink ref="AI9" r:id="rId34" xr:uid="{00000000-0004-0000-0600-000021000000}"/>
    <hyperlink ref="AJ9" r:id="rId35" xr:uid="{00000000-0004-0000-0600-000022000000}"/>
    <hyperlink ref="AK9" r:id="rId36" xr:uid="{00000000-0004-0000-0600-000023000000}"/>
    <hyperlink ref="AL9" r:id="rId37" xr:uid="{00000000-0004-0000-0600-000024000000}"/>
    <hyperlink ref="AM9" r:id="rId38" xr:uid="{00000000-0004-0000-0600-000025000000}"/>
    <hyperlink ref="AN9" r:id="rId39" xr:uid="{00000000-0004-0000-0600-000026000000}"/>
    <hyperlink ref="AO9" r:id="rId40" xr:uid="{00000000-0004-0000-0600-000027000000}"/>
    <hyperlink ref="AP9" r:id="rId41" xr:uid="{00000000-0004-0000-0600-000028000000}"/>
    <hyperlink ref="AQ9" r:id="rId42" xr:uid="{00000000-0004-0000-0600-000029000000}"/>
    <hyperlink ref="AR9" r:id="rId43" xr:uid="{00000000-0004-0000-0600-00002A000000}"/>
    <hyperlink ref="AS9" r:id="rId44" xr:uid="{00000000-0004-0000-0600-00002B000000}"/>
    <hyperlink ref="AT9" r:id="rId45" xr:uid="{00000000-0004-0000-0600-00002C000000}"/>
    <hyperlink ref="AU9" r:id="rId46" xr:uid="{00000000-0004-0000-0600-00002D000000}"/>
    <hyperlink ref="AV9" r:id="rId47" xr:uid="{00000000-0004-0000-0600-00002E000000}"/>
    <hyperlink ref="AW9" r:id="rId48" xr:uid="{00000000-0004-0000-0600-00002F000000}"/>
  </hyperlinks>
  <pageMargins left="0.75" right="0.75" top="1" bottom="1" header="0" footer="0"/>
  <pageSetup paperSize="9" orientation="landscape" horizontalDpi="0" verticalDpi="0"/>
  <headerFooter alignWithMargins="0">
    <oddFooter>&amp;L&amp;"宋体"&amp;9 制表人：唐波 
共&amp;N页  第&amp;P页 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75"/>
  <sheetViews>
    <sheetView showGridLines="0" workbookViewId="0">
      <selection activeCell="M23" sqref="M23"/>
    </sheetView>
  </sheetViews>
  <sheetFormatPr defaultRowHeight="12.75" x14ac:dyDescent="0.2"/>
  <cols>
    <col min="1" max="1" width="15" style="106" customWidth="1"/>
    <col min="2" max="2" width="7.375" style="107" customWidth="1"/>
    <col min="3" max="3" width="7.375" style="129" customWidth="1"/>
    <col min="4" max="8" width="7.375" style="106" customWidth="1"/>
    <col min="9" max="13" width="7.375" style="107" customWidth="1"/>
    <col min="14" max="16" width="7.375" style="128" customWidth="1"/>
    <col min="17" max="17" width="8" style="128" customWidth="1"/>
    <col min="18" max="18" width="7.375" style="106" customWidth="1"/>
    <col min="19" max="19" width="9.375" style="106" customWidth="1"/>
    <col min="20" max="20" width="9.75" style="106" customWidth="1"/>
    <col min="21" max="25" width="7.375" style="106" customWidth="1"/>
    <col min="26" max="26" width="7.375" style="143" customWidth="1"/>
    <col min="27" max="27" width="7.375" style="106" customWidth="1"/>
    <col min="28" max="28" width="7.375" style="143" customWidth="1"/>
    <col min="29" max="29" width="7.375" style="107" customWidth="1"/>
    <col min="30" max="34" width="7.375" style="144" customWidth="1"/>
    <col min="35" max="37" width="7.375" style="128" customWidth="1"/>
    <col min="38" max="49" width="7.375" style="106" customWidth="1"/>
    <col min="50" max="258" width="9" style="106" customWidth="1"/>
    <col min="259" max="259" width="15" style="106" customWidth="1"/>
    <col min="260" max="274" width="7.375" style="106" customWidth="1"/>
    <col min="275" max="275" width="8" style="106" customWidth="1"/>
    <col min="276" max="307" width="7.375" style="106" customWidth="1"/>
    <col min="308" max="514" width="9" style="106" customWidth="1"/>
    <col min="515" max="515" width="15" style="106" customWidth="1"/>
    <col min="516" max="530" width="7.375" style="106" customWidth="1"/>
    <col min="531" max="531" width="8" style="106" customWidth="1"/>
    <col min="532" max="563" width="7.375" style="106" customWidth="1"/>
    <col min="564" max="770" width="9" style="106" customWidth="1"/>
    <col min="771" max="771" width="15" style="106" customWidth="1"/>
    <col min="772" max="786" width="7.375" style="106" customWidth="1"/>
    <col min="787" max="787" width="8" style="106" customWidth="1"/>
    <col min="788" max="819" width="7.375" style="106" customWidth="1"/>
    <col min="820" max="1026" width="9" style="106" customWidth="1"/>
    <col min="1027" max="1027" width="15" style="106" customWidth="1"/>
    <col min="1028" max="1042" width="7.375" style="106" customWidth="1"/>
    <col min="1043" max="1043" width="8" style="106" customWidth="1"/>
    <col min="1044" max="1075" width="7.375" style="106" customWidth="1"/>
    <col min="1076" max="1282" width="9" style="106" customWidth="1"/>
    <col min="1283" max="1283" width="15" style="106" customWidth="1"/>
    <col min="1284" max="1298" width="7.375" style="106" customWidth="1"/>
    <col min="1299" max="1299" width="8" style="106" customWidth="1"/>
    <col min="1300" max="1331" width="7.375" style="106" customWidth="1"/>
    <col min="1332" max="1538" width="9" style="106" customWidth="1"/>
    <col min="1539" max="1539" width="15" style="106" customWidth="1"/>
    <col min="1540" max="1554" width="7.375" style="106" customWidth="1"/>
    <col min="1555" max="1555" width="8" style="106" customWidth="1"/>
    <col min="1556" max="1587" width="7.375" style="106" customWidth="1"/>
    <col min="1588" max="1794" width="9" style="106" customWidth="1"/>
    <col min="1795" max="1795" width="15" style="106" customWidth="1"/>
    <col min="1796" max="1810" width="7.375" style="106" customWidth="1"/>
    <col min="1811" max="1811" width="8" style="106" customWidth="1"/>
    <col min="1812" max="1843" width="7.375" style="106" customWidth="1"/>
    <col min="1844" max="2050" width="9" style="106" customWidth="1"/>
    <col min="2051" max="2051" width="15" style="106" customWidth="1"/>
    <col min="2052" max="2066" width="7.375" style="106" customWidth="1"/>
    <col min="2067" max="2067" width="8" style="106" customWidth="1"/>
    <col min="2068" max="2099" width="7.375" style="106" customWidth="1"/>
    <col min="2100" max="2306" width="9" style="106" customWidth="1"/>
    <col min="2307" max="2307" width="15" style="106" customWidth="1"/>
    <col min="2308" max="2322" width="7.375" style="106" customWidth="1"/>
    <col min="2323" max="2323" width="8" style="106" customWidth="1"/>
    <col min="2324" max="2355" width="7.375" style="106" customWidth="1"/>
    <col min="2356" max="2562" width="9" style="106" customWidth="1"/>
    <col min="2563" max="2563" width="15" style="106" customWidth="1"/>
    <col min="2564" max="2578" width="7.375" style="106" customWidth="1"/>
    <col min="2579" max="2579" width="8" style="106" customWidth="1"/>
    <col min="2580" max="2611" width="7.375" style="106" customWidth="1"/>
    <col min="2612" max="2818" width="9" style="106" customWidth="1"/>
    <col min="2819" max="2819" width="15" style="106" customWidth="1"/>
    <col min="2820" max="2834" width="7.375" style="106" customWidth="1"/>
    <col min="2835" max="2835" width="8" style="106" customWidth="1"/>
    <col min="2836" max="2867" width="7.375" style="106" customWidth="1"/>
    <col min="2868" max="3074" width="9" style="106" customWidth="1"/>
    <col min="3075" max="3075" width="15" style="106" customWidth="1"/>
    <col min="3076" max="3090" width="7.375" style="106" customWidth="1"/>
    <col min="3091" max="3091" width="8" style="106" customWidth="1"/>
    <col min="3092" max="3123" width="7.375" style="106" customWidth="1"/>
    <col min="3124" max="3330" width="9" style="106" customWidth="1"/>
    <col min="3331" max="3331" width="15" style="106" customWidth="1"/>
    <col min="3332" max="3346" width="7.375" style="106" customWidth="1"/>
    <col min="3347" max="3347" width="8" style="106" customWidth="1"/>
    <col min="3348" max="3379" width="7.375" style="106" customWidth="1"/>
    <col min="3380" max="3586" width="9" style="106" customWidth="1"/>
    <col min="3587" max="3587" width="15" style="106" customWidth="1"/>
    <col min="3588" max="3602" width="7.375" style="106" customWidth="1"/>
    <col min="3603" max="3603" width="8" style="106" customWidth="1"/>
    <col min="3604" max="3635" width="7.375" style="106" customWidth="1"/>
    <col min="3636" max="3842" width="9" style="106" customWidth="1"/>
    <col min="3843" max="3843" width="15" style="106" customWidth="1"/>
    <col min="3844" max="3858" width="7.375" style="106" customWidth="1"/>
    <col min="3859" max="3859" width="8" style="106" customWidth="1"/>
    <col min="3860" max="3891" width="7.375" style="106" customWidth="1"/>
    <col min="3892" max="4098" width="9" style="106" customWidth="1"/>
    <col min="4099" max="4099" width="15" style="106" customWidth="1"/>
    <col min="4100" max="4114" width="7.375" style="106" customWidth="1"/>
    <col min="4115" max="4115" width="8" style="106" customWidth="1"/>
    <col min="4116" max="4147" width="7.375" style="106" customWidth="1"/>
    <col min="4148" max="4354" width="9" style="106" customWidth="1"/>
    <col min="4355" max="4355" width="15" style="106" customWidth="1"/>
    <col min="4356" max="4370" width="7.375" style="106" customWidth="1"/>
    <col min="4371" max="4371" width="8" style="106" customWidth="1"/>
    <col min="4372" max="4403" width="7.375" style="106" customWidth="1"/>
    <col min="4404" max="4610" width="9" style="106" customWidth="1"/>
    <col min="4611" max="4611" width="15" style="106" customWidth="1"/>
    <col min="4612" max="4626" width="7.375" style="106" customWidth="1"/>
    <col min="4627" max="4627" width="8" style="106" customWidth="1"/>
    <col min="4628" max="4659" width="7.375" style="106" customWidth="1"/>
    <col min="4660" max="4866" width="9" style="106" customWidth="1"/>
    <col min="4867" max="4867" width="15" style="106" customWidth="1"/>
    <col min="4868" max="4882" width="7.375" style="106" customWidth="1"/>
    <col min="4883" max="4883" width="8" style="106" customWidth="1"/>
    <col min="4884" max="4915" width="7.375" style="106" customWidth="1"/>
    <col min="4916" max="5122" width="9" style="106" customWidth="1"/>
    <col min="5123" max="5123" width="15" style="106" customWidth="1"/>
    <col min="5124" max="5138" width="7.375" style="106" customWidth="1"/>
    <col min="5139" max="5139" width="8" style="106" customWidth="1"/>
    <col min="5140" max="5171" width="7.375" style="106" customWidth="1"/>
    <col min="5172" max="5378" width="9" style="106" customWidth="1"/>
    <col min="5379" max="5379" width="15" style="106" customWidth="1"/>
    <col min="5380" max="5394" width="7.375" style="106" customWidth="1"/>
    <col min="5395" max="5395" width="8" style="106" customWidth="1"/>
    <col min="5396" max="5427" width="7.375" style="106" customWidth="1"/>
    <col min="5428" max="5634" width="9" style="106" customWidth="1"/>
    <col min="5635" max="5635" width="15" style="106" customWidth="1"/>
    <col min="5636" max="5650" width="7.375" style="106" customWidth="1"/>
    <col min="5651" max="5651" width="8" style="106" customWidth="1"/>
    <col min="5652" max="5683" width="7.375" style="106" customWidth="1"/>
    <col min="5684" max="5890" width="9" style="106" customWidth="1"/>
    <col min="5891" max="5891" width="15" style="106" customWidth="1"/>
    <col min="5892" max="5906" width="7.375" style="106" customWidth="1"/>
    <col min="5907" max="5907" width="8" style="106" customWidth="1"/>
    <col min="5908" max="5939" width="7.375" style="106" customWidth="1"/>
    <col min="5940" max="6146" width="9" style="106" customWidth="1"/>
    <col min="6147" max="6147" width="15" style="106" customWidth="1"/>
    <col min="6148" max="6162" width="7.375" style="106" customWidth="1"/>
    <col min="6163" max="6163" width="8" style="106" customWidth="1"/>
    <col min="6164" max="6195" width="7.375" style="106" customWidth="1"/>
    <col min="6196" max="6402" width="9" style="106" customWidth="1"/>
    <col min="6403" max="6403" width="15" style="106" customWidth="1"/>
    <col min="6404" max="6418" width="7.375" style="106" customWidth="1"/>
    <col min="6419" max="6419" width="8" style="106" customWidth="1"/>
    <col min="6420" max="6451" width="7.375" style="106" customWidth="1"/>
    <col min="6452" max="6658" width="9" style="106" customWidth="1"/>
    <col min="6659" max="6659" width="15" style="106" customWidth="1"/>
    <col min="6660" max="6674" width="7.375" style="106" customWidth="1"/>
    <col min="6675" max="6675" width="8" style="106" customWidth="1"/>
    <col min="6676" max="6707" width="7.375" style="106" customWidth="1"/>
    <col min="6708" max="6914" width="9" style="106" customWidth="1"/>
    <col min="6915" max="6915" width="15" style="106" customWidth="1"/>
    <col min="6916" max="6930" width="7.375" style="106" customWidth="1"/>
    <col min="6931" max="6931" width="8" style="106" customWidth="1"/>
    <col min="6932" max="6963" width="7.375" style="106" customWidth="1"/>
    <col min="6964" max="7170" width="9" style="106" customWidth="1"/>
    <col min="7171" max="7171" width="15" style="106" customWidth="1"/>
    <col min="7172" max="7186" width="7.375" style="106" customWidth="1"/>
    <col min="7187" max="7187" width="8" style="106" customWidth="1"/>
    <col min="7188" max="7219" width="7.375" style="106" customWidth="1"/>
    <col min="7220" max="7426" width="9" style="106" customWidth="1"/>
    <col min="7427" max="7427" width="15" style="106" customWidth="1"/>
    <col min="7428" max="7442" width="7.375" style="106" customWidth="1"/>
    <col min="7443" max="7443" width="8" style="106" customWidth="1"/>
    <col min="7444" max="7475" width="7.375" style="106" customWidth="1"/>
    <col min="7476" max="7682" width="9" style="106" customWidth="1"/>
    <col min="7683" max="7683" width="15" style="106" customWidth="1"/>
    <col min="7684" max="7698" width="7.375" style="106" customWidth="1"/>
    <col min="7699" max="7699" width="8" style="106" customWidth="1"/>
    <col min="7700" max="7731" width="7.375" style="106" customWidth="1"/>
    <col min="7732" max="7938" width="9" style="106" customWidth="1"/>
    <col min="7939" max="7939" width="15" style="106" customWidth="1"/>
    <col min="7940" max="7954" width="7.375" style="106" customWidth="1"/>
    <col min="7955" max="7955" width="8" style="106" customWidth="1"/>
    <col min="7956" max="7987" width="7.375" style="106" customWidth="1"/>
    <col min="7988" max="8194" width="9" style="106" customWidth="1"/>
    <col min="8195" max="8195" width="15" style="106" customWidth="1"/>
    <col min="8196" max="8210" width="7.375" style="106" customWidth="1"/>
    <col min="8211" max="8211" width="8" style="106" customWidth="1"/>
    <col min="8212" max="8243" width="7.375" style="106" customWidth="1"/>
    <col min="8244" max="8450" width="9" style="106" customWidth="1"/>
    <col min="8451" max="8451" width="15" style="106" customWidth="1"/>
    <col min="8452" max="8466" width="7.375" style="106" customWidth="1"/>
    <col min="8467" max="8467" width="8" style="106" customWidth="1"/>
    <col min="8468" max="8499" width="7.375" style="106" customWidth="1"/>
    <col min="8500" max="8706" width="9" style="106" customWidth="1"/>
    <col min="8707" max="8707" width="15" style="106" customWidth="1"/>
    <col min="8708" max="8722" width="7.375" style="106" customWidth="1"/>
    <col min="8723" max="8723" width="8" style="106" customWidth="1"/>
    <col min="8724" max="8755" width="7.375" style="106" customWidth="1"/>
    <col min="8756" max="8962" width="9" style="106" customWidth="1"/>
    <col min="8963" max="8963" width="15" style="106" customWidth="1"/>
    <col min="8964" max="8978" width="7.375" style="106" customWidth="1"/>
    <col min="8979" max="8979" width="8" style="106" customWidth="1"/>
    <col min="8980" max="9011" width="7.375" style="106" customWidth="1"/>
    <col min="9012" max="9218" width="9" style="106" customWidth="1"/>
    <col min="9219" max="9219" width="15" style="106" customWidth="1"/>
    <col min="9220" max="9234" width="7.375" style="106" customWidth="1"/>
    <col min="9235" max="9235" width="8" style="106" customWidth="1"/>
    <col min="9236" max="9267" width="7.375" style="106" customWidth="1"/>
    <col min="9268" max="9474" width="9" style="106" customWidth="1"/>
    <col min="9475" max="9475" width="15" style="106" customWidth="1"/>
    <col min="9476" max="9490" width="7.375" style="106" customWidth="1"/>
    <col min="9491" max="9491" width="8" style="106" customWidth="1"/>
    <col min="9492" max="9523" width="7.375" style="106" customWidth="1"/>
    <col min="9524" max="9730" width="9" style="106" customWidth="1"/>
    <col min="9731" max="9731" width="15" style="106" customWidth="1"/>
    <col min="9732" max="9746" width="7.375" style="106" customWidth="1"/>
    <col min="9747" max="9747" width="8" style="106" customWidth="1"/>
    <col min="9748" max="9779" width="7.375" style="106" customWidth="1"/>
    <col min="9780" max="9986" width="9" style="106" customWidth="1"/>
    <col min="9987" max="9987" width="15" style="106" customWidth="1"/>
    <col min="9988" max="10002" width="7.375" style="106" customWidth="1"/>
    <col min="10003" max="10003" width="8" style="106" customWidth="1"/>
    <col min="10004" max="10035" width="7.375" style="106" customWidth="1"/>
    <col min="10036" max="10242" width="9" style="106" customWidth="1"/>
    <col min="10243" max="10243" width="15" style="106" customWidth="1"/>
    <col min="10244" max="10258" width="7.375" style="106" customWidth="1"/>
    <col min="10259" max="10259" width="8" style="106" customWidth="1"/>
    <col min="10260" max="10291" width="7.375" style="106" customWidth="1"/>
    <col min="10292" max="10498" width="9" style="106" customWidth="1"/>
    <col min="10499" max="10499" width="15" style="106" customWidth="1"/>
    <col min="10500" max="10514" width="7.375" style="106" customWidth="1"/>
    <col min="10515" max="10515" width="8" style="106" customWidth="1"/>
    <col min="10516" max="10547" width="7.375" style="106" customWidth="1"/>
    <col min="10548" max="10754" width="9" style="106" customWidth="1"/>
    <col min="10755" max="10755" width="15" style="106" customWidth="1"/>
    <col min="10756" max="10770" width="7.375" style="106" customWidth="1"/>
    <col min="10771" max="10771" width="8" style="106" customWidth="1"/>
    <col min="10772" max="10803" width="7.375" style="106" customWidth="1"/>
    <col min="10804" max="11010" width="9" style="106" customWidth="1"/>
    <col min="11011" max="11011" width="15" style="106" customWidth="1"/>
    <col min="11012" max="11026" width="7.375" style="106" customWidth="1"/>
    <col min="11027" max="11027" width="8" style="106" customWidth="1"/>
    <col min="11028" max="11059" width="7.375" style="106" customWidth="1"/>
    <col min="11060" max="11266" width="9" style="106" customWidth="1"/>
    <col min="11267" max="11267" width="15" style="106" customWidth="1"/>
    <col min="11268" max="11282" width="7.375" style="106" customWidth="1"/>
    <col min="11283" max="11283" width="8" style="106" customWidth="1"/>
    <col min="11284" max="11315" width="7.375" style="106" customWidth="1"/>
    <col min="11316" max="11522" width="9" style="106" customWidth="1"/>
    <col min="11523" max="11523" width="15" style="106" customWidth="1"/>
    <col min="11524" max="11538" width="7.375" style="106" customWidth="1"/>
    <col min="11539" max="11539" width="8" style="106" customWidth="1"/>
    <col min="11540" max="11571" width="7.375" style="106" customWidth="1"/>
    <col min="11572" max="11778" width="9" style="106" customWidth="1"/>
    <col min="11779" max="11779" width="15" style="106" customWidth="1"/>
    <col min="11780" max="11794" width="7.375" style="106" customWidth="1"/>
    <col min="11795" max="11795" width="8" style="106" customWidth="1"/>
    <col min="11796" max="11827" width="7.375" style="106" customWidth="1"/>
    <col min="11828" max="12034" width="9" style="106" customWidth="1"/>
    <col min="12035" max="12035" width="15" style="106" customWidth="1"/>
    <col min="12036" max="12050" width="7.375" style="106" customWidth="1"/>
    <col min="12051" max="12051" width="8" style="106" customWidth="1"/>
    <col min="12052" max="12083" width="7.375" style="106" customWidth="1"/>
    <col min="12084" max="12290" width="9" style="106" customWidth="1"/>
    <col min="12291" max="12291" width="15" style="106" customWidth="1"/>
    <col min="12292" max="12306" width="7.375" style="106" customWidth="1"/>
    <col min="12307" max="12307" width="8" style="106" customWidth="1"/>
    <col min="12308" max="12339" width="7.375" style="106" customWidth="1"/>
    <col min="12340" max="12546" width="9" style="106" customWidth="1"/>
    <col min="12547" max="12547" width="15" style="106" customWidth="1"/>
    <col min="12548" max="12562" width="7.375" style="106" customWidth="1"/>
    <col min="12563" max="12563" width="8" style="106" customWidth="1"/>
    <col min="12564" max="12595" width="7.375" style="106" customWidth="1"/>
    <col min="12596" max="12802" width="9" style="106" customWidth="1"/>
    <col min="12803" max="12803" width="15" style="106" customWidth="1"/>
    <col min="12804" max="12818" width="7.375" style="106" customWidth="1"/>
    <col min="12819" max="12819" width="8" style="106" customWidth="1"/>
    <col min="12820" max="12851" width="7.375" style="106" customWidth="1"/>
    <col min="12852" max="13058" width="9" style="106" customWidth="1"/>
    <col min="13059" max="13059" width="15" style="106" customWidth="1"/>
    <col min="13060" max="13074" width="7.375" style="106" customWidth="1"/>
    <col min="13075" max="13075" width="8" style="106" customWidth="1"/>
    <col min="13076" max="13107" width="7.375" style="106" customWidth="1"/>
    <col min="13108" max="13314" width="9" style="106" customWidth="1"/>
    <col min="13315" max="13315" width="15" style="106" customWidth="1"/>
    <col min="13316" max="13330" width="7.375" style="106" customWidth="1"/>
    <col min="13331" max="13331" width="8" style="106" customWidth="1"/>
    <col min="13332" max="13363" width="7.375" style="106" customWidth="1"/>
    <col min="13364" max="13570" width="9" style="106" customWidth="1"/>
    <col min="13571" max="13571" width="15" style="106" customWidth="1"/>
    <col min="13572" max="13586" width="7.375" style="106" customWidth="1"/>
    <col min="13587" max="13587" width="8" style="106" customWidth="1"/>
    <col min="13588" max="13619" width="7.375" style="106" customWidth="1"/>
    <col min="13620" max="13826" width="9" style="106" customWidth="1"/>
    <col min="13827" max="13827" width="15" style="106" customWidth="1"/>
    <col min="13828" max="13842" width="7.375" style="106" customWidth="1"/>
    <col min="13843" max="13843" width="8" style="106" customWidth="1"/>
    <col min="13844" max="13875" width="7.375" style="106" customWidth="1"/>
    <col min="13876" max="14082" width="9" style="106" customWidth="1"/>
    <col min="14083" max="14083" width="15" style="106" customWidth="1"/>
    <col min="14084" max="14098" width="7.375" style="106" customWidth="1"/>
    <col min="14099" max="14099" width="8" style="106" customWidth="1"/>
    <col min="14100" max="14131" width="7.375" style="106" customWidth="1"/>
    <col min="14132" max="14338" width="9" style="106" customWidth="1"/>
    <col min="14339" max="14339" width="15" style="106" customWidth="1"/>
    <col min="14340" max="14354" width="7.375" style="106" customWidth="1"/>
    <col min="14355" max="14355" width="8" style="106" customWidth="1"/>
    <col min="14356" max="14387" width="7.375" style="106" customWidth="1"/>
    <col min="14388" max="14594" width="9" style="106" customWidth="1"/>
    <col min="14595" max="14595" width="15" style="106" customWidth="1"/>
    <col min="14596" max="14610" width="7.375" style="106" customWidth="1"/>
    <col min="14611" max="14611" width="8" style="106" customWidth="1"/>
    <col min="14612" max="14643" width="7.375" style="106" customWidth="1"/>
    <col min="14644" max="14850" width="9" style="106" customWidth="1"/>
    <col min="14851" max="14851" width="15" style="106" customWidth="1"/>
    <col min="14852" max="14866" width="7.375" style="106" customWidth="1"/>
    <col min="14867" max="14867" width="8" style="106" customWidth="1"/>
    <col min="14868" max="14899" width="7.375" style="106" customWidth="1"/>
    <col min="14900" max="15106" width="9" style="106" customWidth="1"/>
    <col min="15107" max="15107" width="15" style="106" customWidth="1"/>
    <col min="15108" max="15122" width="7.375" style="106" customWidth="1"/>
    <col min="15123" max="15123" width="8" style="106" customWidth="1"/>
    <col min="15124" max="15155" width="7.375" style="106" customWidth="1"/>
    <col min="15156" max="15362" width="9" style="106" customWidth="1"/>
    <col min="15363" max="15363" width="15" style="106" customWidth="1"/>
    <col min="15364" max="15378" width="7.375" style="106" customWidth="1"/>
    <col min="15379" max="15379" width="8" style="106" customWidth="1"/>
    <col min="15380" max="15411" width="7.375" style="106" customWidth="1"/>
    <col min="15412" max="15618" width="9" style="106" customWidth="1"/>
    <col min="15619" max="15619" width="15" style="106" customWidth="1"/>
    <col min="15620" max="15634" width="7.375" style="106" customWidth="1"/>
    <col min="15635" max="15635" width="8" style="106" customWidth="1"/>
    <col min="15636" max="15667" width="7.375" style="106" customWidth="1"/>
    <col min="15668" max="15874" width="9" style="106" customWidth="1"/>
    <col min="15875" max="15875" width="15" style="106" customWidth="1"/>
    <col min="15876" max="15890" width="7.375" style="106" customWidth="1"/>
    <col min="15891" max="15891" width="8" style="106" customWidth="1"/>
    <col min="15892" max="15923" width="7.375" style="106" customWidth="1"/>
    <col min="15924" max="16130" width="9" style="106" customWidth="1"/>
    <col min="16131" max="16131" width="15" style="106" customWidth="1"/>
    <col min="16132" max="16146" width="7.375" style="106" customWidth="1"/>
    <col min="16147" max="16147" width="8" style="106" customWidth="1"/>
    <col min="16148" max="16179" width="7.375" style="106" customWidth="1"/>
    <col min="16180" max="16384" width="9" style="106" customWidth="1"/>
  </cols>
  <sheetData>
    <row r="1" spans="1:49" ht="33.950000000000003" customHeight="1" x14ac:dyDescent="0.2">
      <c r="A1" s="244" t="s">
        <v>433</v>
      </c>
      <c r="B1" s="242"/>
      <c r="C1" s="248"/>
      <c r="D1" s="239"/>
      <c r="E1" s="239"/>
      <c r="F1" s="239"/>
      <c r="G1" s="239"/>
      <c r="H1" s="239"/>
      <c r="I1" s="242"/>
      <c r="J1" s="242"/>
      <c r="K1" s="242"/>
      <c r="L1" s="242"/>
      <c r="M1" s="242"/>
      <c r="N1" s="250"/>
      <c r="O1" s="250"/>
      <c r="P1" s="250"/>
      <c r="Q1" s="250"/>
    </row>
    <row r="2" spans="1:49" ht="18.399999999999999" customHeight="1" x14ac:dyDescent="0.2">
      <c r="A2" s="245" t="s">
        <v>112</v>
      </c>
      <c r="B2" s="242"/>
      <c r="C2" s="248"/>
      <c r="D2" s="239"/>
      <c r="E2" s="239"/>
      <c r="F2" s="239"/>
      <c r="G2" s="239"/>
      <c r="H2" s="239"/>
      <c r="I2" s="242"/>
      <c r="J2" s="242"/>
      <c r="K2" s="242"/>
      <c r="L2" s="242"/>
      <c r="M2" s="242"/>
      <c r="N2" s="250"/>
      <c r="O2" s="250"/>
      <c r="P2" s="250"/>
      <c r="Q2" s="250"/>
    </row>
    <row r="3" spans="1:49" ht="18.399999999999999" customHeight="1" x14ac:dyDescent="0.2">
      <c r="A3" s="245" t="s">
        <v>113</v>
      </c>
      <c r="B3" s="242"/>
      <c r="C3" s="248"/>
      <c r="D3" s="239"/>
      <c r="E3" s="239"/>
      <c r="F3" s="239"/>
      <c r="G3" s="239"/>
      <c r="H3" s="239"/>
      <c r="I3" s="242"/>
      <c r="J3" s="242"/>
      <c r="K3" s="242"/>
      <c r="L3" s="242"/>
      <c r="M3" s="242"/>
      <c r="N3" s="250"/>
      <c r="O3" s="250"/>
      <c r="P3" s="250"/>
      <c r="Q3" s="250"/>
    </row>
    <row r="4" spans="1:49" ht="18.399999999999999" customHeight="1" x14ac:dyDescent="0.2">
      <c r="A4" s="245" t="s">
        <v>434</v>
      </c>
      <c r="B4" s="242"/>
      <c r="C4" s="248"/>
      <c r="D4" s="239"/>
      <c r="E4" s="239"/>
      <c r="F4" s="239"/>
      <c r="G4" s="239"/>
      <c r="H4" s="239"/>
      <c r="I4" s="242"/>
      <c r="J4" s="242"/>
      <c r="K4" s="242"/>
      <c r="L4" s="242"/>
      <c r="M4" s="242"/>
      <c r="N4" s="250"/>
      <c r="O4" s="250"/>
      <c r="P4" s="250"/>
      <c r="Q4" s="250"/>
    </row>
    <row r="5" spans="1:49" ht="409.6" hidden="1" customHeight="1" x14ac:dyDescent="0.2"/>
    <row r="6" spans="1:49" ht="8.1" customHeight="1" x14ac:dyDescent="0.2"/>
    <row r="7" spans="1:49" ht="14.1" customHeight="1" x14ac:dyDescent="0.2">
      <c r="A7" s="246"/>
      <c r="B7" s="243" t="s">
        <v>435</v>
      </c>
      <c r="C7" s="248"/>
      <c r="D7" s="239"/>
      <c r="E7" s="239"/>
      <c r="F7" s="239"/>
      <c r="G7" s="239"/>
      <c r="H7" s="239"/>
      <c r="I7" s="242"/>
      <c r="J7" s="242"/>
      <c r="K7" s="242"/>
      <c r="L7" s="242"/>
      <c r="M7" s="242"/>
      <c r="N7" s="243" t="s">
        <v>436</v>
      </c>
      <c r="O7" s="250"/>
      <c r="P7" s="250"/>
      <c r="Q7" s="250"/>
      <c r="R7" s="239"/>
      <c r="S7" s="239"/>
      <c r="T7" s="239"/>
      <c r="U7" s="239"/>
      <c r="V7" s="239"/>
      <c r="W7" s="239"/>
      <c r="X7" s="239"/>
      <c r="Y7" s="239"/>
      <c r="Z7" s="243" t="s">
        <v>437</v>
      </c>
      <c r="AA7" s="239"/>
      <c r="AB7" s="253"/>
      <c r="AC7" s="242"/>
      <c r="AD7" s="254"/>
      <c r="AE7" s="254"/>
      <c r="AF7" s="254"/>
      <c r="AG7" s="254"/>
      <c r="AH7" s="254"/>
      <c r="AI7" s="250"/>
      <c r="AJ7" s="250"/>
      <c r="AK7" s="250"/>
      <c r="AL7" s="243" t="s">
        <v>438</v>
      </c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</row>
    <row r="8" spans="1:49" ht="33.75" customHeight="1" x14ac:dyDescent="0.2">
      <c r="A8" s="239"/>
      <c r="B8" s="109" t="s">
        <v>439</v>
      </c>
      <c r="C8" s="108" t="s">
        <v>440</v>
      </c>
      <c r="D8" s="110" t="s">
        <v>441</v>
      </c>
      <c r="E8" s="110" t="s">
        <v>442</v>
      </c>
      <c r="F8" s="110" t="s">
        <v>443</v>
      </c>
      <c r="G8" s="110" t="s">
        <v>444</v>
      </c>
      <c r="H8" s="110" t="s">
        <v>445</v>
      </c>
      <c r="I8" s="109" t="s">
        <v>446</v>
      </c>
      <c r="J8" s="109" t="s">
        <v>447</v>
      </c>
      <c r="K8" s="109" t="s">
        <v>448</v>
      </c>
      <c r="L8" s="109" t="s">
        <v>449</v>
      </c>
      <c r="M8" s="109" t="s">
        <v>450</v>
      </c>
      <c r="N8" s="145" t="s">
        <v>451</v>
      </c>
      <c r="O8" s="145" t="s">
        <v>452</v>
      </c>
      <c r="P8" s="145" t="s">
        <v>453</v>
      </c>
      <c r="Q8" s="145" t="s">
        <v>454</v>
      </c>
      <c r="R8" s="110" t="s">
        <v>455</v>
      </c>
      <c r="S8" s="110" t="s">
        <v>456</v>
      </c>
      <c r="T8" s="110" t="s">
        <v>457</v>
      </c>
      <c r="U8" s="110" t="s">
        <v>458</v>
      </c>
      <c r="V8" s="146" t="s">
        <v>459</v>
      </c>
      <c r="W8" s="110" t="s">
        <v>460</v>
      </c>
      <c r="X8" s="110" t="s">
        <v>461</v>
      </c>
      <c r="Y8" s="110" t="s">
        <v>462</v>
      </c>
      <c r="Z8" s="147" t="s">
        <v>463</v>
      </c>
      <c r="AA8" s="110" t="s">
        <v>464</v>
      </c>
      <c r="AB8" s="147" t="s">
        <v>465</v>
      </c>
      <c r="AC8" s="148" t="s">
        <v>466</v>
      </c>
      <c r="AD8" s="149" t="s">
        <v>467</v>
      </c>
      <c r="AE8" s="149" t="s">
        <v>468</v>
      </c>
      <c r="AF8" s="149" t="s">
        <v>469</v>
      </c>
      <c r="AG8" s="149" t="s">
        <v>470</v>
      </c>
      <c r="AH8" s="149" t="s">
        <v>471</v>
      </c>
      <c r="AI8" s="145" t="s">
        <v>472</v>
      </c>
      <c r="AJ8" s="145" t="s">
        <v>473</v>
      </c>
      <c r="AK8" s="145" t="s">
        <v>474</v>
      </c>
      <c r="AL8" s="110" t="s">
        <v>475</v>
      </c>
      <c r="AM8" s="110" t="s">
        <v>476</v>
      </c>
      <c r="AN8" s="110" t="s">
        <v>477</v>
      </c>
      <c r="AO8" s="110" t="s">
        <v>478</v>
      </c>
      <c r="AP8" s="110" t="s">
        <v>479</v>
      </c>
      <c r="AQ8" s="110" t="s">
        <v>480</v>
      </c>
      <c r="AR8" s="110" t="s">
        <v>481</v>
      </c>
      <c r="AS8" s="110" t="s">
        <v>482</v>
      </c>
      <c r="AT8" s="110" t="s">
        <v>483</v>
      </c>
      <c r="AU8" s="110" t="s">
        <v>484</v>
      </c>
      <c r="AV8" s="110" t="s">
        <v>485</v>
      </c>
      <c r="AW8" s="110" t="s">
        <v>486</v>
      </c>
    </row>
    <row r="9" spans="1:49" ht="22.5" customHeight="1" x14ac:dyDescent="0.2">
      <c r="A9" s="239"/>
      <c r="B9" s="115" t="s">
        <v>168</v>
      </c>
      <c r="C9" s="113" t="s">
        <v>168</v>
      </c>
      <c r="D9" s="116" t="s">
        <v>168</v>
      </c>
      <c r="E9" s="116" t="s">
        <v>168</v>
      </c>
      <c r="F9" s="116" t="s">
        <v>168</v>
      </c>
      <c r="G9" s="116" t="s">
        <v>168</v>
      </c>
      <c r="H9" s="116" t="s">
        <v>168</v>
      </c>
      <c r="I9" s="115" t="s">
        <v>168</v>
      </c>
      <c r="J9" s="115" t="s">
        <v>168</v>
      </c>
      <c r="K9" s="115" t="s">
        <v>168</v>
      </c>
      <c r="L9" s="115" t="s">
        <v>168</v>
      </c>
      <c r="M9" s="115" t="s">
        <v>168</v>
      </c>
      <c r="N9" s="150" t="s">
        <v>168</v>
      </c>
      <c r="O9" s="150" t="s">
        <v>168</v>
      </c>
      <c r="P9" s="150" t="s">
        <v>168</v>
      </c>
      <c r="Q9" s="150" t="s">
        <v>168</v>
      </c>
      <c r="R9" s="116" t="s">
        <v>168</v>
      </c>
      <c r="S9" s="116" t="s">
        <v>168</v>
      </c>
      <c r="T9" s="116" t="s">
        <v>168</v>
      </c>
      <c r="U9" s="116" t="s">
        <v>168</v>
      </c>
      <c r="V9" s="151" t="s">
        <v>168</v>
      </c>
      <c r="W9" s="116" t="s">
        <v>168</v>
      </c>
      <c r="X9" s="116" t="s">
        <v>168</v>
      </c>
      <c r="Y9" s="116" t="s">
        <v>168</v>
      </c>
      <c r="Z9" s="152" t="s">
        <v>168</v>
      </c>
      <c r="AA9" s="116" t="s">
        <v>168</v>
      </c>
      <c r="AB9" s="152" t="s">
        <v>168</v>
      </c>
      <c r="AC9" s="153" t="s">
        <v>168</v>
      </c>
      <c r="AD9" s="154" t="s">
        <v>168</v>
      </c>
      <c r="AE9" s="154" t="s">
        <v>168</v>
      </c>
      <c r="AF9" s="154" t="s">
        <v>168</v>
      </c>
      <c r="AG9" s="154" t="s">
        <v>168</v>
      </c>
      <c r="AH9" s="154" t="s">
        <v>168</v>
      </c>
      <c r="AI9" s="150" t="s">
        <v>168</v>
      </c>
      <c r="AJ9" s="150" t="s">
        <v>168</v>
      </c>
      <c r="AK9" s="150" t="s">
        <v>168</v>
      </c>
      <c r="AL9" s="116" t="s">
        <v>168</v>
      </c>
      <c r="AM9" s="116" t="s">
        <v>168</v>
      </c>
      <c r="AN9" s="116" t="s">
        <v>168</v>
      </c>
      <c r="AO9" s="116" t="s">
        <v>168</v>
      </c>
      <c r="AP9" s="116" t="s">
        <v>168</v>
      </c>
      <c r="AQ9" s="116" t="s">
        <v>168</v>
      </c>
      <c r="AR9" s="116" t="s">
        <v>168</v>
      </c>
      <c r="AS9" s="116" t="s">
        <v>168</v>
      </c>
      <c r="AT9" s="116" t="s">
        <v>168</v>
      </c>
      <c r="AU9" s="116" t="s">
        <v>168</v>
      </c>
      <c r="AV9" s="116" t="s">
        <v>168</v>
      </c>
      <c r="AW9" s="116" t="s">
        <v>168</v>
      </c>
    </row>
    <row r="10" spans="1:49" ht="13.5" customHeight="1" x14ac:dyDescent="0.2">
      <c r="A10" s="117" t="s">
        <v>169</v>
      </c>
      <c r="B10" s="118" t="s">
        <v>487</v>
      </c>
      <c r="C10" s="118" t="s">
        <v>488</v>
      </c>
      <c r="D10" s="118" t="s">
        <v>489</v>
      </c>
      <c r="E10" s="118" t="s">
        <v>490</v>
      </c>
      <c r="F10" s="118" t="s">
        <v>491</v>
      </c>
      <c r="G10" s="118" t="s">
        <v>492</v>
      </c>
      <c r="H10" s="118" t="s">
        <v>493</v>
      </c>
      <c r="I10" s="118" t="s">
        <v>494</v>
      </c>
      <c r="J10" s="118" t="s">
        <v>495</v>
      </c>
      <c r="K10" s="118" t="s">
        <v>496</v>
      </c>
      <c r="L10" s="118" t="s">
        <v>497</v>
      </c>
      <c r="M10" s="118" t="s">
        <v>498</v>
      </c>
      <c r="N10" s="118" t="s">
        <v>499</v>
      </c>
      <c r="O10" s="118" t="s">
        <v>500</v>
      </c>
      <c r="P10" s="118" t="s">
        <v>501</v>
      </c>
      <c r="Q10" s="118" t="s">
        <v>502</v>
      </c>
      <c r="R10" s="118" t="s">
        <v>503</v>
      </c>
      <c r="S10" s="118" t="s">
        <v>504</v>
      </c>
      <c r="T10" s="118" t="s">
        <v>505</v>
      </c>
      <c r="U10" s="118" t="s">
        <v>506</v>
      </c>
      <c r="V10" s="118" t="s">
        <v>507</v>
      </c>
      <c r="W10" s="118" t="s">
        <v>508</v>
      </c>
      <c r="X10" s="118" t="s">
        <v>509</v>
      </c>
      <c r="Y10" s="118" t="s">
        <v>510</v>
      </c>
      <c r="Z10" s="118" t="s">
        <v>511</v>
      </c>
      <c r="AA10" s="118" t="s">
        <v>512</v>
      </c>
      <c r="AB10" s="118" t="s">
        <v>513</v>
      </c>
      <c r="AC10" s="118" t="s">
        <v>514</v>
      </c>
      <c r="AD10" s="118" t="s">
        <v>515</v>
      </c>
      <c r="AE10" s="118" t="s">
        <v>516</v>
      </c>
      <c r="AF10" s="118" t="s">
        <v>517</v>
      </c>
      <c r="AG10" s="118" t="s">
        <v>518</v>
      </c>
      <c r="AH10" s="118" t="s">
        <v>519</v>
      </c>
      <c r="AI10" s="118" t="s">
        <v>520</v>
      </c>
      <c r="AJ10" s="118" t="s">
        <v>521</v>
      </c>
      <c r="AK10" s="118" t="s">
        <v>522</v>
      </c>
      <c r="AL10" s="118" t="s">
        <v>523</v>
      </c>
      <c r="AM10" s="118" t="s">
        <v>524</v>
      </c>
      <c r="AN10" s="118" t="s">
        <v>525</v>
      </c>
      <c r="AO10" s="118" t="s">
        <v>526</v>
      </c>
      <c r="AP10" s="118" t="s">
        <v>527</v>
      </c>
      <c r="AQ10" s="118" t="s">
        <v>528</v>
      </c>
      <c r="AR10" s="118" t="s">
        <v>529</v>
      </c>
      <c r="AS10" s="118" t="s">
        <v>530</v>
      </c>
      <c r="AT10" s="118" t="s">
        <v>531</v>
      </c>
      <c r="AU10" s="118" t="s">
        <v>532</v>
      </c>
      <c r="AV10" s="118" t="s">
        <v>533</v>
      </c>
      <c r="AW10" s="118" t="s">
        <v>534</v>
      </c>
    </row>
    <row r="11" spans="1:49" ht="13.5" customHeight="1" x14ac:dyDescent="0.2">
      <c r="A11" s="117" t="s">
        <v>218</v>
      </c>
      <c r="B11" s="118">
        <v>249059</v>
      </c>
      <c r="C11" s="118">
        <v>126558</v>
      </c>
      <c r="D11" s="118">
        <v>250062</v>
      </c>
      <c r="E11" s="118">
        <v>126992</v>
      </c>
      <c r="F11" s="118">
        <v>72795.600000000006</v>
      </c>
      <c r="G11" s="118">
        <v>77867.399999999994</v>
      </c>
      <c r="H11" s="118">
        <v>94209.3</v>
      </c>
      <c r="I11" s="118">
        <v>64489.7</v>
      </c>
      <c r="J11" s="118">
        <v>73092.5</v>
      </c>
      <c r="K11" s="118">
        <v>78585.2</v>
      </c>
      <c r="L11" s="118">
        <v>89806.6</v>
      </c>
      <c r="M11" s="118">
        <v>41418.199999999997</v>
      </c>
      <c r="N11" s="118">
        <v>45111.7</v>
      </c>
      <c r="O11" s="118">
        <v>36089.300000000003</v>
      </c>
      <c r="P11" s="118">
        <v>41825.699999999997</v>
      </c>
      <c r="Q11" s="118">
        <v>33380.800000000003</v>
      </c>
      <c r="R11" s="118">
        <v>71533.100000000006</v>
      </c>
      <c r="S11" s="118">
        <v>126734</v>
      </c>
      <c r="T11" s="118">
        <v>48970</v>
      </c>
      <c r="U11" s="118">
        <v>184437</v>
      </c>
      <c r="V11" s="118">
        <v>106924</v>
      </c>
      <c r="W11" s="118">
        <v>134127</v>
      </c>
      <c r="X11" s="118">
        <v>51526.2</v>
      </c>
      <c r="Y11" s="118">
        <v>189208</v>
      </c>
      <c r="Z11" s="118">
        <v>132384</v>
      </c>
      <c r="AA11" s="118">
        <v>47611.7</v>
      </c>
      <c r="AB11" s="118">
        <v>86598</v>
      </c>
      <c r="AC11" s="118">
        <v>47580</v>
      </c>
      <c r="AD11" s="118">
        <v>190649</v>
      </c>
      <c r="AE11" s="118">
        <v>116302</v>
      </c>
      <c r="AF11" s="118">
        <v>26913.9</v>
      </c>
      <c r="AG11" s="118">
        <v>2755.4</v>
      </c>
      <c r="AH11" s="118">
        <v>185350</v>
      </c>
      <c r="AI11" s="118">
        <v>118199</v>
      </c>
      <c r="AJ11" s="118">
        <v>29302.6</v>
      </c>
      <c r="AK11" s="118">
        <v>0</v>
      </c>
      <c r="AL11" s="118">
        <v>121777</v>
      </c>
      <c r="AM11" s="118">
        <v>9942.51</v>
      </c>
      <c r="AN11" s="118">
        <v>124504</v>
      </c>
      <c r="AO11" s="118">
        <v>8505.7000000000007</v>
      </c>
      <c r="AP11" s="118">
        <v>4639.2</v>
      </c>
      <c r="AQ11" s="118">
        <v>5264.6</v>
      </c>
      <c r="AR11" s="118">
        <v>14732.8</v>
      </c>
      <c r="AS11" s="118">
        <v>26356.3</v>
      </c>
      <c r="AT11" s="118">
        <v>7590.38</v>
      </c>
      <c r="AU11" s="118">
        <v>8494.09</v>
      </c>
      <c r="AV11" s="118">
        <v>16067.4</v>
      </c>
      <c r="AW11" s="118">
        <v>27516.6</v>
      </c>
    </row>
    <row r="12" spans="1:49" ht="13.5" customHeight="1" x14ac:dyDescent="0.2">
      <c r="A12" s="117" t="s">
        <v>219</v>
      </c>
      <c r="B12" s="118">
        <v>250038</v>
      </c>
      <c r="C12" s="118">
        <v>127020</v>
      </c>
      <c r="D12" s="118">
        <v>251054</v>
      </c>
      <c r="E12" s="118">
        <v>127465</v>
      </c>
      <c r="F12" s="118">
        <v>73174.2</v>
      </c>
      <c r="G12" s="118">
        <v>78102.8</v>
      </c>
      <c r="H12" s="118">
        <v>94582.399999999994</v>
      </c>
      <c r="I12" s="118">
        <v>65029.5</v>
      </c>
      <c r="J12" s="118">
        <v>73459.100000000006</v>
      </c>
      <c r="K12" s="118">
        <v>78809.899999999994</v>
      </c>
      <c r="L12" s="118">
        <v>90157.2</v>
      </c>
      <c r="M12" s="118">
        <v>41955.4</v>
      </c>
      <c r="N12" s="118">
        <v>45426.5</v>
      </c>
      <c r="O12" s="118">
        <v>36375.599999999999</v>
      </c>
      <c r="P12" s="118">
        <v>42127.8</v>
      </c>
      <c r="Q12" s="118">
        <v>33655.1</v>
      </c>
      <c r="R12" s="118">
        <v>71916.100000000006</v>
      </c>
      <c r="S12" s="118">
        <v>127368</v>
      </c>
      <c r="T12" s="118">
        <v>49259</v>
      </c>
      <c r="U12" s="118">
        <v>185052</v>
      </c>
      <c r="V12" s="118">
        <v>107325</v>
      </c>
      <c r="W12" s="118">
        <v>134788</v>
      </c>
      <c r="X12" s="118">
        <v>51820.1</v>
      </c>
      <c r="Y12" s="118">
        <v>189830</v>
      </c>
      <c r="Z12" s="118">
        <v>132810</v>
      </c>
      <c r="AA12" s="118">
        <v>47611.7</v>
      </c>
      <c r="AB12" s="118">
        <v>86880.7</v>
      </c>
      <c r="AC12" s="118">
        <v>47580</v>
      </c>
      <c r="AD12" s="118">
        <v>191524</v>
      </c>
      <c r="AE12" s="118">
        <v>116980</v>
      </c>
      <c r="AF12" s="118">
        <v>27052.9</v>
      </c>
      <c r="AG12" s="118">
        <v>2755.4</v>
      </c>
      <c r="AH12" s="118">
        <v>186190</v>
      </c>
      <c r="AI12" s="118">
        <v>118875</v>
      </c>
      <c r="AJ12" s="118">
        <v>29441.4</v>
      </c>
      <c r="AK12" s="118">
        <v>0</v>
      </c>
      <c r="AL12" s="118">
        <v>122159</v>
      </c>
      <c r="AM12" s="118">
        <v>10054.200000000001</v>
      </c>
      <c r="AN12" s="118">
        <v>124901</v>
      </c>
      <c r="AO12" s="118">
        <v>8612.2000000000007</v>
      </c>
      <c r="AP12" s="118">
        <v>4942.3</v>
      </c>
      <c r="AQ12" s="118">
        <v>5643</v>
      </c>
      <c r="AR12" s="118">
        <v>15181.1</v>
      </c>
      <c r="AS12" s="118">
        <v>26933.5</v>
      </c>
      <c r="AT12" s="118">
        <v>7895.55</v>
      </c>
      <c r="AU12" s="118">
        <v>8880.2199999999993</v>
      </c>
      <c r="AV12" s="118">
        <v>16516.3</v>
      </c>
      <c r="AW12" s="118">
        <v>28100.3</v>
      </c>
    </row>
    <row r="13" spans="1:49" ht="13.5" customHeight="1" x14ac:dyDescent="0.2">
      <c r="A13" s="117" t="s">
        <v>220</v>
      </c>
      <c r="B13" s="118">
        <v>251016</v>
      </c>
      <c r="C13" s="118">
        <v>127483</v>
      </c>
      <c r="D13" s="118">
        <v>252046</v>
      </c>
      <c r="E13" s="118">
        <v>127939</v>
      </c>
      <c r="F13" s="118">
        <v>73552.5</v>
      </c>
      <c r="G13" s="118">
        <v>78337.899999999994</v>
      </c>
      <c r="H13" s="118">
        <v>94954.9</v>
      </c>
      <c r="I13" s="118">
        <v>65569.2</v>
      </c>
      <c r="J13" s="118">
        <v>73825.100000000006</v>
      </c>
      <c r="K13" s="118">
        <v>79034.899999999994</v>
      </c>
      <c r="L13" s="118">
        <v>90506.9</v>
      </c>
      <c r="M13" s="118">
        <v>42492.6</v>
      </c>
      <c r="N13" s="118">
        <v>45741.5</v>
      </c>
      <c r="O13" s="118">
        <v>36661.9</v>
      </c>
      <c r="P13" s="118">
        <v>42429.4</v>
      </c>
      <c r="Q13" s="118">
        <v>33929.5</v>
      </c>
      <c r="R13" s="118">
        <v>72299.199999999997</v>
      </c>
      <c r="S13" s="118">
        <v>128002</v>
      </c>
      <c r="T13" s="118">
        <v>49549.3</v>
      </c>
      <c r="U13" s="118">
        <v>185668</v>
      </c>
      <c r="V13" s="118">
        <v>107726</v>
      </c>
      <c r="W13" s="118">
        <v>135451</v>
      </c>
      <c r="X13" s="118">
        <v>52115.4</v>
      </c>
      <c r="Y13" s="118">
        <v>190451</v>
      </c>
      <c r="Z13" s="118">
        <v>133236</v>
      </c>
      <c r="AA13" s="118">
        <v>47611.7</v>
      </c>
      <c r="AB13" s="118">
        <v>87163.6</v>
      </c>
      <c r="AC13" s="118">
        <v>47580</v>
      </c>
      <c r="AD13" s="118">
        <v>192396</v>
      </c>
      <c r="AE13" s="118">
        <v>117656</v>
      </c>
      <c r="AF13" s="118">
        <v>27191.599999999999</v>
      </c>
      <c r="AG13" s="118">
        <v>2755.4</v>
      </c>
      <c r="AH13" s="118">
        <v>187027</v>
      </c>
      <c r="AI13" s="118">
        <v>119550</v>
      </c>
      <c r="AJ13" s="118">
        <v>29579.4</v>
      </c>
      <c r="AK13" s="118">
        <v>0</v>
      </c>
      <c r="AL13" s="118">
        <v>122542</v>
      </c>
      <c r="AM13" s="118">
        <v>10162.9</v>
      </c>
      <c r="AN13" s="118">
        <v>125299</v>
      </c>
      <c r="AO13" s="118">
        <v>8715.4</v>
      </c>
      <c r="AP13" s="118">
        <v>5232.3</v>
      </c>
      <c r="AQ13" s="118">
        <v>6011.1</v>
      </c>
      <c r="AR13" s="118">
        <v>15629.6</v>
      </c>
      <c r="AS13" s="118">
        <v>27511.1</v>
      </c>
      <c r="AT13" s="118">
        <v>8187.08</v>
      </c>
      <c r="AU13" s="118">
        <v>9255.8799999999992</v>
      </c>
      <c r="AV13" s="118">
        <v>16965.400000000001</v>
      </c>
      <c r="AW13" s="118">
        <v>28684.1</v>
      </c>
    </row>
    <row r="14" spans="1:49" ht="13.5" customHeight="1" x14ac:dyDescent="0.2">
      <c r="A14" s="117" t="s">
        <v>221</v>
      </c>
      <c r="B14" s="118">
        <v>251996</v>
      </c>
      <c r="C14" s="118">
        <v>127946</v>
      </c>
      <c r="D14" s="118">
        <v>253040</v>
      </c>
      <c r="E14" s="118">
        <v>128414</v>
      </c>
      <c r="F14" s="118">
        <v>73930.399999999994</v>
      </c>
      <c r="G14" s="118">
        <v>78572.100000000006</v>
      </c>
      <c r="H14" s="118">
        <v>95327.2</v>
      </c>
      <c r="I14" s="118">
        <v>66101.100000000006</v>
      </c>
      <c r="J14" s="118">
        <v>74190.7</v>
      </c>
      <c r="K14" s="118">
        <v>79258.899999999994</v>
      </c>
      <c r="L14" s="118">
        <v>90855.7</v>
      </c>
      <c r="M14" s="118">
        <v>43022.1</v>
      </c>
      <c r="N14" s="118">
        <v>46056.5</v>
      </c>
      <c r="O14" s="118">
        <v>36948.800000000003</v>
      </c>
      <c r="P14" s="118">
        <v>42731.9</v>
      </c>
      <c r="Q14" s="118">
        <v>34204.6</v>
      </c>
      <c r="R14" s="118">
        <v>72684.100000000006</v>
      </c>
      <c r="S14" s="118">
        <v>128642</v>
      </c>
      <c r="T14" s="118">
        <v>49839.7</v>
      </c>
      <c r="U14" s="118">
        <v>186286</v>
      </c>
      <c r="V14" s="118">
        <v>108128</v>
      </c>
      <c r="W14" s="118">
        <v>136120</v>
      </c>
      <c r="X14" s="118">
        <v>52410.6</v>
      </c>
      <c r="Y14" s="118">
        <v>191075</v>
      </c>
      <c r="Z14" s="118">
        <v>133662</v>
      </c>
      <c r="AA14" s="118">
        <v>47611.7</v>
      </c>
      <c r="AB14" s="118">
        <v>87447.2</v>
      </c>
      <c r="AC14" s="118">
        <v>47580</v>
      </c>
      <c r="AD14" s="118">
        <v>193271</v>
      </c>
      <c r="AE14" s="118">
        <v>118332</v>
      </c>
      <c r="AF14" s="118">
        <v>27325.9</v>
      </c>
      <c r="AG14" s="118">
        <v>2755.4</v>
      </c>
      <c r="AH14" s="118">
        <v>187866</v>
      </c>
      <c r="AI14" s="118">
        <v>120225</v>
      </c>
      <c r="AJ14" s="118">
        <v>29712</v>
      </c>
      <c r="AK14" s="118">
        <v>0</v>
      </c>
      <c r="AL14" s="118">
        <v>122921</v>
      </c>
      <c r="AM14" s="118">
        <v>10273.1</v>
      </c>
      <c r="AN14" s="118">
        <v>125692</v>
      </c>
      <c r="AO14" s="118">
        <v>8820.1</v>
      </c>
      <c r="AP14" s="118">
        <v>5530.1</v>
      </c>
      <c r="AQ14" s="118">
        <v>6387.3</v>
      </c>
      <c r="AR14" s="118">
        <v>16078.8</v>
      </c>
      <c r="AS14" s="118">
        <v>28089.1</v>
      </c>
      <c r="AT14" s="118">
        <v>8486.56</v>
      </c>
      <c r="AU14" s="118">
        <v>9639.48</v>
      </c>
      <c r="AV14" s="118">
        <v>17415.3</v>
      </c>
      <c r="AW14" s="118">
        <v>29267.9</v>
      </c>
    </row>
    <row r="15" spans="1:49" ht="13.5" customHeight="1" x14ac:dyDescent="0.2">
      <c r="A15" s="117" t="s">
        <v>222</v>
      </c>
      <c r="B15" s="118">
        <v>252974</v>
      </c>
      <c r="C15" s="118">
        <v>128408</v>
      </c>
      <c r="D15" s="118">
        <v>254032</v>
      </c>
      <c r="E15" s="118">
        <v>128887</v>
      </c>
      <c r="F15" s="118">
        <v>74308.899999999994</v>
      </c>
      <c r="G15" s="118">
        <v>78808.2</v>
      </c>
      <c r="H15" s="118">
        <v>95699.1</v>
      </c>
      <c r="I15" s="118">
        <v>66632.399999999994</v>
      </c>
      <c r="J15" s="118">
        <v>74556.7</v>
      </c>
      <c r="K15" s="118">
        <v>79484.399999999994</v>
      </c>
      <c r="L15" s="118">
        <v>91204.4</v>
      </c>
      <c r="M15" s="118">
        <v>43551.199999999997</v>
      </c>
      <c r="N15" s="118">
        <v>46371.199999999997</v>
      </c>
      <c r="O15" s="118">
        <v>37235.199999999997</v>
      </c>
      <c r="P15" s="118">
        <v>43034.1</v>
      </c>
      <c r="Q15" s="118">
        <v>34479.199999999997</v>
      </c>
      <c r="R15" s="118">
        <v>73069.600000000006</v>
      </c>
      <c r="S15" s="118">
        <v>129285</v>
      </c>
      <c r="T15" s="118">
        <v>50129.3</v>
      </c>
      <c r="U15" s="118">
        <v>186902</v>
      </c>
      <c r="V15" s="118">
        <v>108531</v>
      </c>
      <c r="W15" s="118">
        <v>136790</v>
      </c>
      <c r="X15" s="118">
        <v>52704.9</v>
      </c>
      <c r="Y15" s="118">
        <v>191697</v>
      </c>
      <c r="Z15" s="118">
        <v>134089</v>
      </c>
      <c r="AA15" s="118">
        <v>47611.7</v>
      </c>
      <c r="AB15" s="118">
        <v>87730.4</v>
      </c>
      <c r="AC15" s="118">
        <v>47580</v>
      </c>
      <c r="AD15" s="118">
        <v>194143</v>
      </c>
      <c r="AE15" s="118">
        <v>119008</v>
      </c>
      <c r="AF15" s="118">
        <v>27459.3</v>
      </c>
      <c r="AG15" s="118">
        <v>2755.4</v>
      </c>
      <c r="AH15" s="118">
        <v>188703</v>
      </c>
      <c r="AI15" s="118">
        <v>120900</v>
      </c>
      <c r="AJ15" s="118">
        <v>29843.9</v>
      </c>
      <c r="AK15" s="118">
        <v>0</v>
      </c>
      <c r="AL15" s="118">
        <v>123299</v>
      </c>
      <c r="AM15" s="118">
        <v>10381.5</v>
      </c>
      <c r="AN15" s="118">
        <v>126086</v>
      </c>
      <c r="AO15" s="118">
        <v>8923.4</v>
      </c>
      <c r="AP15" s="118">
        <v>5819.8</v>
      </c>
      <c r="AQ15" s="118">
        <v>6755.2</v>
      </c>
      <c r="AR15" s="118">
        <v>16527.3</v>
      </c>
      <c r="AS15" s="118">
        <v>28666.6</v>
      </c>
      <c r="AT15" s="118">
        <v>8777.7000000000007</v>
      </c>
      <c r="AU15" s="118">
        <v>10014.5</v>
      </c>
      <c r="AV15" s="118">
        <v>17864.400000000001</v>
      </c>
      <c r="AW15" s="118">
        <v>29851.4</v>
      </c>
    </row>
    <row r="16" spans="1:49" ht="13.5" customHeight="1" x14ac:dyDescent="0.2">
      <c r="A16" s="117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</row>
    <row r="17" spans="1:49" ht="13.5" customHeight="1" x14ac:dyDescent="0.2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</row>
    <row r="18" spans="1:49" ht="13.5" customHeight="1" x14ac:dyDescent="0.2">
      <c r="A18" s="117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</row>
    <row r="19" spans="1:49" ht="13.5" customHeight="1" x14ac:dyDescent="0.2">
      <c r="A19" s="117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</row>
    <row r="20" spans="1:49" ht="13.5" customHeight="1" x14ac:dyDescent="0.2">
      <c r="A20" s="117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</row>
    <row r="21" spans="1:49" ht="13.5" customHeight="1" x14ac:dyDescent="0.2">
      <c r="A21" s="117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</row>
    <row r="22" spans="1:49" ht="13.5" customHeight="1" x14ac:dyDescent="0.2">
      <c r="A22" s="117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</row>
    <row r="23" spans="1:49" ht="13.5" customHeight="1" x14ac:dyDescent="0.2">
      <c r="A23" s="117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</row>
    <row r="24" spans="1:49" ht="13.5" customHeight="1" x14ac:dyDescent="0.2">
      <c r="A24" s="117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</row>
    <row r="25" spans="1:49" ht="13.5" customHeight="1" x14ac:dyDescent="0.2">
      <c r="A25" s="117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</row>
    <row r="26" spans="1:49" ht="13.5" customHeight="1" x14ac:dyDescent="0.2">
      <c r="A26" s="117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</row>
    <row r="27" spans="1:49" ht="13.5" customHeight="1" x14ac:dyDescent="0.2">
      <c r="A27" s="117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</row>
    <row r="28" spans="1:49" ht="13.5" customHeight="1" x14ac:dyDescent="0.2">
      <c r="A28" s="117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</row>
    <row r="29" spans="1:49" ht="13.5" customHeight="1" x14ac:dyDescent="0.2">
      <c r="A29" s="117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</row>
    <row r="30" spans="1:49" ht="13.5" customHeight="1" x14ac:dyDescent="0.2">
      <c r="A30" s="117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</row>
    <row r="31" spans="1:49" ht="13.5" customHeight="1" x14ac:dyDescent="0.2">
      <c r="A31" s="117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</row>
    <row r="32" spans="1:49" ht="13.5" customHeight="1" x14ac:dyDescent="0.2">
      <c r="A32" s="117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</row>
    <row r="33" spans="1:60" ht="13.5" customHeight="1" x14ac:dyDescent="0.2">
      <c r="A33" s="117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</row>
    <row r="34" spans="1:60" ht="13.5" customHeight="1" x14ac:dyDescent="0.2">
      <c r="A34" s="117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</row>
    <row r="35" spans="1:60" ht="13.5" customHeight="1" x14ac:dyDescent="0.2">
      <c r="A35" s="117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</row>
    <row r="36" spans="1:60" ht="13.5" customHeight="1" x14ac:dyDescent="0.2">
      <c r="A36" s="117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</row>
    <row r="37" spans="1:60" ht="13.5" customHeight="1" x14ac:dyDescent="0.2">
      <c r="A37" s="117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</row>
    <row r="38" spans="1:60" ht="13.5" customHeight="1" x14ac:dyDescent="0.2">
      <c r="A38" s="117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</row>
    <row r="39" spans="1:60" ht="13.5" customHeight="1" x14ac:dyDescent="0.2">
      <c r="A39" s="117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</row>
    <row r="40" spans="1:60" ht="13.5" customHeight="1" x14ac:dyDescent="0.2">
      <c r="A40" s="117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</row>
    <row r="41" spans="1:60" ht="13.5" customHeight="1" x14ac:dyDescent="0.2">
      <c r="A41" s="117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</row>
    <row r="42" spans="1:60" ht="14.25" customHeight="1" x14ac:dyDescent="0.2">
      <c r="A42" s="133"/>
      <c r="B42" s="134"/>
      <c r="C42" s="155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5"/>
      <c r="O42" s="135"/>
      <c r="P42" s="135"/>
      <c r="Q42" s="135"/>
      <c r="R42" s="134"/>
      <c r="S42" s="134"/>
      <c r="T42" s="134"/>
      <c r="U42" s="134"/>
      <c r="V42" s="156"/>
      <c r="W42" s="134"/>
      <c r="X42" s="134"/>
      <c r="Y42" s="134"/>
      <c r="Z42" s="157"/>
      <c r="AA42" s="134"/>
      <c r="AB42" s="157"/>
      <c r="AC42" s="158"/>
      <c r="AD42" s="159"/>
      <c r="AE42" s="159"/>
      <c r="AF42" s="159"/>
      <c r="AG42" s="159"/>
      <c r="AH42" s="159"/>
      <c r="AI42" s="135"/>
      <c r="AJ42" s="135"/>
      <c r="AK42" s="135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</row>
    <row r="43" spans="1:60" ht="13.5" customHeight="1" x14ac:dyDescent="0.2">
      <c r="A43" s="133"/>
      <c r="B43" s="134"/>
      <c r="C43" s="155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5"/>
      <c r="O43" s="135"/>
      <c r="P43" s="135"/>
      <c r="Q43" s="135"/>
      <c r="R43" s="134"/>
      <c r="S43" s="134"/>
      <c r="T43" s="134"/>
      <c r="U43" s="134"/>
      <c r="V43" s="156"/>
      <c r="W43" s="134"/>
      <c r="X43" s="134"/>
      <c r="Y43" s="134"/>
      <c r="Z43" s="157"/>
      <c r="AA43" s="134"/>
      <c r="AB43" s="157"/>
      <c r="AC43" s="158"/>
      <c r="AD43" s="159"/>
      <c r="AE43" s="159"/>
      <c r="AF43" s="159"/>
      <c r="AG43" s="159"/>
      <c r="AH43" s="159"/>
      <c r="AI43" s="135"/>
      <c r="AJ43" s="135"/>
      <c r="AK43" s="135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BB43" s="251">
        <v>501</v>
      </c>
      <c r="BC43" s="239"/>
      <c r="BD43" s="239"/>
      <c r="BE43" s="252">
        <v>502</v>
      </c>
      <c r="BF43" s="239"/>
      <c r="BG43" s="239"/>
    </row>
    <row r="44" spans="1:60" ht="22.5" customHeight="1" x14ac:dyDescent="0.2">
      <c r="I44" s="129"/>
      <c r="AX44" s="123" t="s">
        <v>119</v>
      </c>
      <c r="AY44" s="139">
        <v>501</v>
      </c>
      <c r="AZ44" s="139">
        <v>502</v>
      </c>
      <c r="BB44" s="125" t="s">
        <v>223</v>
      </c>
      <c r="BC44" s="125" t="s">
        <v>224</v>
      </c>
      <c r="BD44" s="125" t="s">
        <v>225</v>
      </c>
      <c r="BE44" s="125" t="s">
        <v>223</v>
      </c>
      <c r="BF44" s="125" t="s">
        <v>224</v>
      </c>
      <c r="BG44" s="125" t="s">
        <v>225</v>
      </c>
      <c r="BH44" s="125" t="s">
        <v>68</v>
      </c>
    </row>
    <row r="45" spans="1:60" x14ac:dyDescent="0.2">
      <c r="A45" s="106" t="str">
        <f t="shared" ref="A45:A75" si="0">A10</f>
        <v>2018/06/01 00:00:00</v>
      </c>
      <c r="B45" s="129" t="e">
        <f t="shared" ref="B45:AM45" si="1">B11-B10</f>
        <v>#VALUE!</v>
      </c>
      <c r="C45" s="129" t="e">
        <f t="shared" si="1"/>
        <v>#VALUE!</v>
      </c>
      <c r="D45" s="129" t="e">
        <f t="shared" si="1"/>
        <v>#VALUE!</v>
      </c>
      <c r="E45" s="106" t="e">
        <f t="shared" si="1"/>
        <v>#VALUE!</v>
      </c>
      <c r="F45" s="106" t="e">
        <f t="shared" si="1"/>
        <v>#VALUE!</v>
      </c>
      <c r="G45" s="106" t="e">
        <f t="shared" si="1"/>
        <v>#VALUE!</v>
      </c>
      <c r="H45" s="106" t="e">
        <f t="shared" si="1"/>
        <v>#VALUE!</v>
      </c>
      <c r="I45" s="106" t="e">
        <f t="shared" si="1"/>
        <v>#VALUE!</v>
      </c>
      <c r="J45" s="106" t="e">
        <f t="shared" si="1"/>
        <v>#VALUE!</v>
      </c>
      <c r="K45" s="106" t="e">
        <f t="shared" si="1"/>
        <v>#VALUE!</v>
      </c>
      <c r="L45" s="106" t="e">
        <f t="shared" si="1"/>
        <v>#VALUE!</v>
      </c>
      <c r="M45" s="106" t="e">
        <f t="shared" si="1"/>
        <v>#VALUE!</v>
      </c>
      <c r="N45" s="106" t="e">
        <f t="shared" si="1"/>
        <v>#VALUE!</v>
      </c>
      <c r="O45" s="106" t="e">
        <f t="shared" si="1"/>
        <v>#VALUE!</v>
      </c>
      <c r="P45" s="106" t="e">
        <f t="shared" si="1"/>
        <v>#VALUE!</v>
      </c>
      <c r="Q45" s="106" t="e">
        <f t="shared" si="1"/>
        <v>#VALUE!</v>
      </c>
      <c r="R45" s="106" t="e">
        <f t="shared" si="1"/>
        <v>#VALUE!</v>
      </c>
      <c r="S45" s="106" t="e">
        <f t="shared" si="1"/>
        <v>#VALUE!</v>
      </c>
      <c r="T45" s="106" t="e">
        <f t="shared" si="1"/>
        <v>#VALUE!</v>
      </c>
      <c r="U45" s="106" t="e">
        <f t="shared" si="1"/>
        <v>#VALUE!</v>
      </c>
      <c r="V45" s="106" t="e">
        <f t="shared" si="1"/>
        <v>#VALUE!</v>
      </c>
      <c r="W45" s="106" t="e">
        <f t="shared" si="1"/>
        <v>#VALUE!</v>
      </c>
      <c r="X45" s="127" t="e">
        <f t="shared" si="1"/>
        <v>#VALUE!</v>
      </c>
      <c r="Y45" s="127" t="e">
        <f t="shared" si="1"/>
        <v>#VALUE!</v>
      </c>
      <c r="Z45" s="106" t="e">
        <f t="shared" si="1"/>
        <v>#VALUE!</v>
      </c>
      <c r="AA45" s="106" t="e">
        <f t="shared" si="1"/>
        <v>#VALUE!</v>
      </c>
      <c r="AB45" s="106" t="e">
        <f t="shared" si="1"/>
        <v>#VALUE!</v>
      </c>
      <c r="AC45" s="106" t="e">
        <f t="shared" si="1"/>
        <v>#VALUE!</v>
      </c>
      <c r="AD45" s="106" t="e">
        <f t="shared" si="1"/>
        <v>#VALUE!</v>
      </c>
      <c r="AE45" s="106" t="e">
        <f t="shared" si="1"/>
        <v>#VALUE!</v>
      </c>
      <c r="AF45" s="106" t="e">
        <f t="shared" si="1"/>
        <v>#VALUE!</v>
      </c>
      <c r="AG45" s="106" t="e">
        <f t="shared" si="1"/>
        <v>#VALUE!</v>
      </c>
      <c r="AH45" s="106" t="e">
        <f t="shared" si="1"/>
        <v>#VALUE!</v>
      </c>
      <c r="AI45" s="106" t="e">
        <f t="shared" si="1"/>
        <v>#VALUE!</v>
      </c>
      <c r="AJ45" s="106" t="e">
        <f t="shared" si="1"/>
        <v>#VALUE!</v>
      </c>
      <c r="AK45" s="106" t="e">
        <f t="shared" si="1"/>
        <v>#VALUE!</v>
      </c>
      <c r="AL45" s="106" t="e">
        <f t="shared" si="1"/>
        <v>#VALUE!</v>
      </c>
      <c r="AM45" s="106" t="e">
        <f t="shared" si="1"/>
        <v>#VALUE!</v>
      </c>
      <c r="AN45" s="127" t="e">
        <f t="shared" ref="AN45:AN52" si="2">AL45</f>
        <v>#VALUE!</v>
      </c>
      <c r="AO45" s="106" t="e">
        <f t="shared" ref="AO45:AW45" si="3">AO11-AO10</f>
        <v>#VALUE!</v>
      </c>
      <c r="AP45" s="106" t="e">
        <f t="shared" si="3"/>
        <v>#VALUE!</v>
      </c>
      <c r="AQ45" s="106" t="e">
        <f t="shared" si="3"/>
        <v>#VALUE!</v>
      </c>
      <c r="AR45" s="106" t="e">
        <f t="shared" si="3"/>
        <v>#VALUE!</v>
      </c>
      <c r="AS45" s="106" t="e">
        <f t="shared" si="3"/>
        <v>#VALUE!</v>
      </c>
      <c r="AT45" s="106" t="e">
        <f t="shared" si="3"/>
        <v>#VALUE!</v>
      </c>
      <c r="AU45" s="106" t="e">
        <f t="shared" si="3"/>
        <v>#VALUE!</v>
      </c>
      <c r="AV45" s="106" t="e">
        <f t="shared" si="3"/>
        <v>#VALUE!</v>
      </c>
      <c r="AW45" s="106" t="e">
        <f t="shared" si="3"/>
        <v>#VALUE!</v>
      </c>
      <c r="AX45" s="106" t="e">
        <f t="shared" ref="AX45:AX75" si="4">SUM(B45:AW45)</f>
        <v>#VALUE!</v>
      </c>
      <c r="AY45" s="106" t="e">
        <f t="shared" ref="AY45:AY75" si="5">SUM(B45:Y45)</f>
        <v>#VALUE!</v>
      </c>
      <c r="AZ45" s="106" t="e">
        <f t="shared" ref="AZ45:AZ75" si="6">SUM(Z45:AW45)</f>
        <v>#VALUE!</v>
      </c>
      <c r="BA45" s="106" t="e">
        <f t="shared" ref="BA45:BA75" si="7">SUM(AY45:AZ45)</f>
        <v>#VALUE!</v>
      </c>
      <c r="BB45" s="141" t="e">
        <f t="shared" ref="BB45:BB75" si="8">D45+E45+F45+G45+H45+R45+S45+P45+Q45+I45+T45+U45</f>
        <v>#VALUE!</v>
      </c>
      <c r="BC45" s="141" t="e">
        <f t="shared" ref="BC45:BC75" si="9">B45+C45+J45+K45+L45+M45+N45+O45+V45+W45+X45+Y45</f>
        <v>#VALUE!</v>
      </c>
      <c r="BD45" s="141" t="e">
        <f t="shared" ref="BD45:BD75" si="10">BB45-BC45</f>
        <v>#VALUE!</v>
      </c>
      <c r="BE45" s="141" t="e">
        <f t="shared" ref="BE45:BE75" si="11">AB45+AC45+AD45+AE45+AF45+AG45+AN45+AO45+AP45+AQ45+AR45+AS45</f>
        <v>#VALUE!</v>
      </c>
      <c r="BF45" s="141" t="e">
        <f t="shared" ref="BF45:BF75" si="12">Z45+AA45+AH45+AI45+AJ45+AK45+AL45+AM45+AT45+AU45+AV45+AW45</f>
        <v>#VALUE!</v>
      </c>
      <c r="BG45" s="141" t="e">
        <f t="shared" ref="BG45:BG75" si="13">BE45-BF45</f>
        <v>#VALUE!</v>
      </c>
      <c r="BH45" s="141" t="e">
        <f t="shared" ref="BH45:BH75" si="14">BB45+BC45+BE45+BF45</f>
        <v>#VALUE!</v>
      </c>
    </row>
    <row r="46" spans="1:60" x14ac:dyDescent="0.2">
      <c r="A46" s="106" t="str">
        <f t="shared" si="0"/>
        <v>2018/06/02 00:00:00</v>
      </c>
      <c r="B46" s="129">
        <f t="shared" ref="B46:AM46" si="15">B12-B11</f>
        <v>979</v>
      </c>
      <c r="C46" s="129">
        <f t="shared" si="15"/>
        <v>462</v>
      </c>
      <c r="D46" s="129">
        <f t="shared" si="15"/>
        <v>992</v>
      </c>
      <c r="E46" s="106">
        <f t="shared" si="15"/>
        <v>473</v>
      </c>
      <c r="F46" s="106">
        <f t="shared" si="15"/>
        <v>378.59999999999127</v>
      </c>
      <c r="G46" s="106">
        <f t="shared" si="15"/>
        <v>235.40000000000873</v>
      </c>
      <c r="H46" s="106">
        <f t="shared" si="15"/>
        <v>373.09999999999127</v>
      </c>
      <c r="I46" s="106">
        <f t="shared" si="15"/>
        <v>539.80000000000291</v>
      </c>
      <c r="J46" s="106">
        <f t="shared" si="15"/>
        <v>366.60000000000582</v>
      </c>
      <c r="K46" s="106">
        <f t="shared" si="15"/>
        <v>224.69999999999709</v>
      </c>
      <c r="L46" s="106">
        <f t="shared" si="15"/>
        <v>350.59999999999127</v>
      </c>
      <c r="M46" s="106">
        <f t="shared" si="15"/>
        <v>537.20000000000437</v>
      </c>
      <c r="N46" s="106">
        <f t="shared" si="15"/>
        <v>314.80000000000291</v>
      </c>
      <c r="O46" s="106">
        <f t="shared" si="15"/>
        <v>286.29999999999563</v>
      </c>
      <c r="P46" s="106">
        <f t="shared" si="15"/>
        <v>302.10000000000582</v>
      </c>
      <c r="Q46" s="106">
        <f t="shared" si="15"/>
        <v>274.29999999999563</v>
      </c>
      <c r="R46" s="106">
        <f t="shared" si="15"/>
        <v>383</v>
      </c>
      <c r="S46" s="106">
        <f t="shared" si="15"/>
        <v>634</v>
      </c>
      <c r="T46" s="106">
        <f t="shared" si="15"/>
        <v>289</v>
      </c>
      <c r="U46" s="106">
        <f t="shared" si="15"/>
        <v>615</v>
      </c>
      <c r="V46" s="106">
        <f t="shared" si="15"/>
        <v>401</v>
      </c>
      <c r="W46" s="106">
        <f t="shared" si="15"/>
        <v>661</v>
      </c>
      <c r="X46" s="127">
        <f t="shared" si="15"/>
        <v>293.90000000000146</v>
      </c>
      <c r="Y46" s="127">
        <f t="shared" si="15"/>
        <v>622</v>
      </c>
      <c r="Z46" s="106">
        <f t="shared" si="15"/>
        <v>426</v>
      </c>
      <c r="AA46" s="106">
        <f t="shared" si="15"/>
        <v>0</v>
      </c>
      <c r="AB46" s="106">
        <f t="shared" si="15"/>
        <v>282.69999999999709</v>
      </c>
      <c r="AC46" s="106">
        <f t="shared" si="15"/>
        <v>0</v>
      </c>
      <c r="AD46" s="106">
        <f t="shared" si="15"/>
        <v>875</v>
      </c>
      <c r="AE46" s="106">
        <f t="shared" si="15"/>
        <v>678</v>
      </c>
      <c r="AF46" s="106">
        <f t="shared" si="15"/>
        <v>139</v>
      </c>
      <c r="AG46" s="106">
        <f t="shared" si="15"/>
        <v>0</v>
      </c>
      <c r="AH46" s="106">
        <f t="shared" si="15"/>
        <v>840</v>
      </c>
      <c r="AI46" s="106">
        <f t="shared" si="15"/>
        <v>676</v>
      </c>
      <c r="AJ46" s="106">
        <f t="shared" si="15"/>
        <v>138.80000000000291</v>
      </c>
      <c r="AK46" s="106">
        <f t="shared" si="15"/>
        <v>0</v>
      </c>
      <c r="AL46" s="106">
        <f t="shared" si="15"/>
        <v>382</v>
      </c>
      <c r="AM46" s="106">
        <f t="shared" si="15"/>
        <v>111.69000000000051</v>
      </c>
      <c r="AN46" s="127">
        <f t="shared" si="2"/>
        <v>382</v>
      </c>
      <c r="AO46" s="106">
        <f t="shared" ref="AO46:AW46" si="16">AO12-AO11</f>
        <v>106.5</v>
      </c>
      <c r="AP46" s="106">
        <f t="shared" si="16"/>
        <v>303.10000000000036</v>
      </c>
      <c r="AQ46" s="106">
        <f t="shared" si="16"/>
        <v>378.39999999999964</v>
      </c>
      <c r="AR46" s="106">
        <f t="shared" si="16"/>
        <v>448.30000000000109</v>
      </c>
      <c r="AS46" s="106">
        <f t="shared" si="16"/>
        <v>577.20000000000073</v>
      </c>
      <c r="AT46" s="106">
        <f t="shared" si="16"/>
        <v>305.17000000000007</v>
      </c>
      <c r="AU46" s="106">
        <f t="shared" si="16"/>
        <v>386.1299999999992</v>
      </c>
      <c r="AV46" s="106">
        <f t="shared" si="16"/>
        <v>448.89999999999964</v>
      </c>
      <c r="AW46" s="106">
        <f t="shared" si="16"/>
        <v>583.70000000000073</v>
      </c>
      <c r="AX46" s="106">
        <f t="shared" si="4"/>
        <v>19456.990000000002</v>
      </c>
      <c r="AY46" s="106">
        <f t="shared" si="5"/>
        <v>10988.399999999994</v>
      </c>
      <c r="AZ46" s="106">
        <f t="shared" si="6"/>
        <v>8468.590000000002</v>
      </c>
      <c r="BA46" s="106">
        <f t="shared" si="7"/>
        <v>19456.989999999998</v>
      </c>
      <c r="BB46" s="141">
        <f t="shared" si="8"/>
        <v>5489.2999999999956</v>
      </c>
      <c r="BC46" s="141">
        <f t="shared" si="9"/>
        <v>5499.0999999999985</v>
      </c>
      <c r="BD46" s="141">
        <f t="shared" si="10"/>
        <v>-9.8000000000029104</v>
      </c>
      <c r="BE46" s="141">
        <f t="shared" si="11"/>
        <v>4170.1999999999989</v>
      </c>
      <c r="BF46" s="141">
        <f t="shared" si="12"/>
        <v>4298.3900000000031</v>
      </c>
      <c r="BG46" s="141">
        <f t="shared" si="13"/>
        <v>-128.19000000000415</v>
      </c>
      <c r="BH46" s="141">
        <f t="shared" si="14"/>
        <v>19456.989999999998</v>
      </c>
    </row>
    <row r="47" spans="1:60" x14ac:dyDescent="0.2">
      <c r="A47" s="106" t="str">
        <f t="shared" si="0"/>
        <v>2018/06/02 23:59:59</v>
      </c>
      <c r="B47" s="129">
        <f t="shared" ref="B47:AM47" si="17">B13-B12</f>
        <v>978</v>
      </c>
      <c r="C47" s="129">
        <f t="shared" si="17"/>
        <v>463</v>
      </c>
      <c r="D47" s="129">
        <f t="shared" si="17"/>
        <v>992</v>
      </c>
      <c r="E47" s="106">
        <f t="shared" si="17"/>
        <v>474</v>
      </c>
      <c r="F47" s="106">
        <f t="shared" si="17"/>
        <v>378.30000000000291</v>
      </c>
      <c r="G47" s="106">
        <f t="shared" si="17"/>
        <v>235.09999999999127</v>
      </c>
      <c r="H47" s="106">
        <f t="shared" si="17"/>
        <v>372.5</v>
      </c>
      <c r="I47" s="106">
        <f t="shared" si="17"/>
        <v>539.69999999999709</v>
      </c>
      <c r="J47" s="106">
        <f t="shared" si="17"/>
        <v>366</v>
      </c>
      <c r="K47" s="106">
        <f t="shared" si="17"/>
        <v>225</v>
      </c>
      <c r="L47" s="106">
        <f t="shared" si="17"/>
        <v>349.69999999999709</v>
      </c>
      <c r="M47" s="106">
        <f t="shared" si="17"/>
        <v>537.19999999999709</v>
      </c>
      <c r="N47" s="106">
        <f t="shared" si="17"/>
        <v>315</v>
      </c>
      <c r="O47" s="106">
        <f t="shared" si="17"/>
        <v>286.30000000000291</v>
      </c>
      <c r="P47" s="106">
        <f t="shared" si="17"/>
        <v>301.59999999999854</v>
      </c>
      <c r="Q47" s="106">
        <f t="shared" si="17"/>
        <v>274.40000000000146</v>
      </c>
      <c r="R47" s="106">
        <f t="shared" si="17"/>
        <v>383.09999999999127</v>
      </c>
      <c r="S47" s="106">
        <f t="shared" si="17"/>
        <v>634</v>
      </c>
      <c r="T47" s="106">
        <f t="shared" si="17"/>
        <v>290.30000000000291</v>
      </c>
      <c r="U47" s="106">
        <f t="shared" si="17"/>
        <v>616</v>
      </c>
      <c r="V47" s="106">
        <f t="shared" si="17"/>
        <v>401</v>
      </c>
      <c r="W47" s="106">
        <f t="shared" si="17"/>
        <v>663</v>
      </c>
      <c r="X47" s="127">
        <f t="shared" si="17"/>
        <v>295.30000000000291</v>
      </c>
      <c r="Y47" s="127">
        <f t="shared" si="17"/>
        <v>621</v>
      </c>
      <c r="Z47" s="106">
        <f t="shared" si="17"/>
        <v>426</v>
      </c>
      <c r="AA47" s="106">
        <f t="shared" si="17"/>
        <v>0</v>
      </c>
      <c r="AB47" s="106">
        <f t="shared" si="17"/>
        <v>282.90000000000873</v>
      </c>
      <c r="AC47" s="106">
        <f t="shared" si="17"/>
        <v>0</v>
      </c>
      <c r="AD47" s="106">
        <f t="shared" si="17"/>
        <v>872</v>
      </c>
      <c r="AE47" s="106">
        <f t="shared" si="17"/>
        <v>676</v>
      </c>
      <c r="AF47" s="106">
        <f t="shared" si="17"/>
        <v>138.69999999999709</v>
      </c>
      <c r="AG47" s="106">
        <f t="shared" si="17"/>
        <v>0</v>
      </c>
      <c r="AH47" s="106">
        <f t="shared" si="17"/>
        <v>837</v>
      </c>
      <c r="AI47" s="106">
        <f t="shared" si="17"/>
        <v>675</v>
      </c>
      <c r="AJ47" s="106">
        <f t="shared" si="17"/>
        <v>138</v>
      </c>
      <c r="AK47" s="106">
        <f t="shared" si="17"/>
        <v>0</v>
      </c>
      <c r="AL47" s="106">
        <f t="shared" si="17"/>
        <v>383</v>
      </c>
      <c r="AM47" s="106">
        <f t="shared" si="17"/>
        <v>108.69999999999891</v>
      </c>
      <c r="AN47" s="127">
        <f t="shared" si="2"/>
        <v>383</v>
      </c>
      <c r="AO47" s="106">
        <f t="shared" ref="AO47:AW47" si="18">AO13-AO12</f>
        <v>103.19999999999891</v>
      </c>
      <c r="AP47" s="106">
        <f t="shared" si="18"/>
        <v>290</v>
      </c>
      <c r="AQ47" s="106">
        <f t="shared" si="18"/>
        <v>368.10000000000036</v>
      </c>
      <c r="AR47" s="106">
        <f t="shared" si="18"/>
        <v>448.5</v>
      </c>
      <c r="AS47" s="106">
        <f t="shared" si="18"/>
        <v>577.59999999999854</v>
      </c>
      <c r="AT47" s="106">
        <f t="shared" si="18"/>
        <v>291.52999999999975</v>
      </c>
      <c r="AU47" s="106">
        <f t="shared" si="18"/>
        <v>375.65999999999985</v>
      </c>
      <c r="AV47" s="106">
        <f t="shared" si="18"/>
        <v>449.10000000000218</v>
      </c>
      <c r="AW47" s="106">
        <f t="shared" si="18"/>
        <v>583.79999999999927</v>
      </c>
      <c r="AX47" s="106">
        <f t="shared" si="4"/>
        <v>19399.28999999999</v>
      </c>
      <c r="AY47" s="106">
        <f t="shared" si="5"/>
        <v>10991.499999999985</v>
      </c>
      <c r="AZ47" s="106">
        <f t="shared" si="6"/>
        <v>8407.7900000000045</v>
      </c>
      <c r="BA47" s="106">
        <f t="shared" si="7"/>
        <v>19399.28999999999</v>
      </c>
      <c r="BB47" s="141">
        <f t="shared" si="8"/>
        <v>5490.9999999999854</v>
      </c>
      <c r="BC47" s="141">
        <f t="shared" si="9"/>
        <v>5500.5</v>
      </c>
      <c r="BD47" s="141">
        <f t="shared" si="10"/>
        <v>-9.5000000000145519</v>
      </c>
      <c r="BE47" s="141">
        <f t="shared" si="11"/>
        <v>4140.0000000000036</v>
      </c>
      <c r="BF47" s="141">
        <f t="shared" si="12"/>
        <v>4267.79</v>
      </c>
      <c r="BG47" s="141">
        <f t="shared" si="13"/>
        <v>-127.78999999999633</v>
      </c>
      <c r="BH47" s="141">
        <f t="shared" si="14"/>
        <v>19399.28999999999</v>
      </c>
    </row>
    <row r="48" spans="1:60" x14ac:dyDescent="0.2">
      <c r="A48" s="106" t="str">
        <f t="shared" si="0"/>
        <v>2018/06/04 00:00:00</v>
      </c>
      <c r="B48" s="129">
        <f t="shared" ref="B48:AM48" si="19">B14-B13</f>
        <v>980</v>
      </c>
      <c r="C48" s="129">
        <f t="shared" si="19"/>
        <v>463</v>
      </c>
      <c r="D48" s="129">
        <f t="shared" si="19"/>
        <v>994</v>
      </c>
      <c r="E48" s="106">
        <f t="shared" si="19"/>
        <v>475</v>
      </c>
      <c r="F48" s="106">
        <f t="shared" si="19"/>
        <v>377.89999999999418</v>
      </c>
      <c r="G48" s="106">
        <f t="shared" si="19"/>
        <v>234.20000000001164</v>
      </c>
      <c r="H48" s="106">
        <f t="shared" si="19"/>
        <v>372.30000000000291</v>
      </c>
      <c r="I48" s="106">
        <f t="shared" si="19"/>
        <v>531.90000000000873</v>
      </c>
      <c r="J48" s="106">
        <f t="shared" si="19"/>
        <v>365.59999999999127</v>
      </c>
      <c r="K48" s="106">
        <f t="shared" si="19"/>
        <v>224</v>
      </c>
      <c r="L48" s="106">
        <f t="shared" si="19"/>
        <v>348.80000000000291</v>
      </c>
      <c r="M48" s="106">
        <f t="shared" si="19"/>
        <v>529.5</v>
      </c>
      <c r="N48" s="106">
        <f t="shared" si="19"/>
        <v>315</v>
      </c>
      <c r="O48" s="106">
        <f t="shared" si="19"/>
        <v>286.90000000000146</v>
      </c>
      <c r="P48" s="106">
        <f t="shared" si="19"/>
        <v>302.5</v>
      </c>
      <c r="Q48" s="106">
        <f t="shared" si="19"/>
        <v>275.09999999999854</v>
      </c>
      <c r="R48" s="106">
        <f t="shared" si="19"/>
        <v>384.90000000000873</v>
      </c>
      <c r="S48" s="106">
        <f t="shared" si="19"/>
        <v>640</v>
      </c>
      <c r="T48" s="106">
        <f t="shared" si="19"/>
        <v>290.39999999999418</v>
      </c>
      <c r="U48" s="106">
        <f t="shared" si="19"/>
        <v>618</v>
      </c>
      <c r="V48" s="106">
        <f t="shared" si="19"/>
        <v>402</v>
      </c>
      <c r="W48" s="106">
        <f t="shared" si="19"/>
        <v>669</v>
      </c>
      <c r="X48" s="127">
        <f t="shared" si="19"/>
        <v>295.19999999999709</v>
      </c>
      <c r="Y48" s="127">
        <f t="shared" si="19"/>
        <v>624</v>
      </c>
      <c r="Z48" s="106">
        <f t="shared" si="19"/>
        <v>426</v>
      </c>
      <c r="AA48" s="106">
        <f t="shared" si="19"/>
        <v>0</v>
      </c>
      <c r="AB48" s="106">
        <f t="shared" si="19"/>
        <v>283.59999999999127</v>
      </c>
      <c r="AC48" s="106">
        <f t="shared" si="19"/>
        <v>0</v>
      </c>
      <c r="AD48" s="106">
        <f t="shared" si="19"/>
        <v>875</v>
      </c>
      <c r="AE48" s="106">
        <f t="shared" si="19"/>
        <v>676</v>
      </c>
      <c r="AF48" s="106">
        <f t="shared" si="19"/>
        <v>134.30000000000291</v>
      </c>
      <c r="AG48" s="106">
        <f t="shared" si="19"/>
        <v>0</v>
      </c>
      <c r="AH48" s="106">
        <f t="shared" si="19"/>
        <v>839</v>
      </c>
      <c r="AI48" s="106">
        <f t="shared" si="19"/>
        <v>675</v>
      </c>
      <c r="AJ48" s="106">
        <f t="shared" si="19"/>
        <v>132.59999999999854</v>
      </c>
      <c r="AK48" s="106">
        <f t="shared" si="19"/>
        <v>0</v>
      </c>
      <c r="AL48" s="106">
        <f t="shared" si="19"/>
        <v>379</v>
      </c>
      <c r="AM48" s="106">
        <f t="shared" si="19"/>
        <v>110.20000000000073</v>
      </c>
      <c r="AN48" s="127">
        <f t="shared" si="2"/>
        <v>379</v>
      </c>
      <c r="AO48" s="106">
        <f t="shared" ref="AO48:AW48" si="20">AO14-AO13</f>
        <v>104.70000000000073</v>
      </c>
      <c r="AP48" s="106">
        <f t="shared" si="20"/>
        <v>297.80000000000018</v>
      </c>
      <c r="AQ48" s="106">
        <f t="shared" si="20"/>
        <v>376.19999999999982</v>
      </c>
      <c r="AR48" s="106">
        <f t="shared" si="20"/>
        <v>449.19999999999891</v>
      </c>
      <c r="AS48" s="106">
        <f t="shared" si="20"/>
        <v>578</v>
      </c>
      <c r="AT48" s="106">
        <f t="shared" si="20"/>
        <v>299.47999999999956</v>
      </c>
      <c r="AU48" s="106">
        <f t="shared" si="20"/>
        <v>383.60000000000036</v>
      </c>
      <c r="AV48" s="106">
        <f t="shared" si="20"/>
        <v>449.89999999999782</v>
      </c>
      <c r="AW48" s="106">
        <f t="shared" si="20"/>
        <v>583.80000000000291</v>
      </c>
      <c r="AX48" s="106">
        <f t="shared" si="4"/>
        <v>19431.580000000005</v>
      </c>
      <c r="AY48" s="106">
        <f t="shared" si="5"/>
        <v>10999.200000000012</v>
      </c>
      <c r="AZ48" s="106">
        <f t="shared" si="6"/>
        <v>8432.3799999999937</v>
      </c>
      <c r="BA48" s="106">
        <f t="shared" si="7"/>
        <v>19431.580000000005</v>
      </c>
      <c r="BB48" s="141">
        <f t="shared" si="8"/>
        <v>5496.2000000000189</v>
      </c>
      <c r="BC48" s="141">
        <f t="shared" si="9"/>
        <v>5502.9999999999927</v>
      </c>
      <c r="BD48" s="141">
        <f t="shared" si="10"/>
        <v>-6.7999999999738066</v>
      </c>
      <c r="BE48" s="141">
        <f t="shared" si="11"/>
        <v>4153.7999999999938</v>
      </c>
      <c r="BF48" s="141">
        <f t="shared" si="12"/>
        <v>4278.58</v>
      </c>
      <c r="BG48" s="141">
        <f t="shared" si="13"/>
        <v>-124.78000000000611</v>
      </c>
      <c r="BH48" s="141">
        <f t="shared" si="14"/>
        <v>19431.580000000005</v>
      </c>
    </row>
    <row r="49" spans="1:60" x14ac:dyDescent="0.2">
      <c r="A49" s="106" t="str">
        <f t="shared" si="0"/>
        <v>2018/06/05 00:00:00</v>
      </c>
      <c r="B49" s="129">
        <f t="shared" ref="B49:AM49" si="21">B15-B14</f>
        <v>978</v>
      </c>
      <c r="C49" s="129">
        <f t="shared" si="21"/>
        <v>462</v>
      </c>
      <c r="D49" s="129">
        <f t="shared" si="21"/>
        <v>992</v>
      </c>
      <c r="E49" s="106">
        <f t="shared" si="21"/>
        <v>473</v>
      </c>
      <c r="F49" s="106">
        <f t="shared" si="21"/>
        <v>378.5</v>
      </c>
      <c r="G49" s="106">
        <f t="shared" si="21"/>
        <v>236.09999999999127</v>
      </c>
      <c r="H49" s="106">
        <f t="shared" si="21"/>
        <v>371.90000000000873</v>
      </c>
      <c r="I49" s="106">
        <f t="shared" si="21"/>
        <v>531.29999999998836</v>
      </c>
      <c r="J49" s="106">
        <f t="shared" si="21"/>
        <v>366</v>
      </c>
      <c r="K49" s="106">
        <f t="shared" si="21"/>
        <v>225.5</v>
      </c>
      <c r="L49" s="106">
        <f t="shared" si="21"/>
        <v>348.69999999999709</v>
      </c>
      <c r="M49" s="106">
        <f t="shared" si="21"/>
        <v>529.09999999999854</v>
      </c>
      <c r="N49" s="106">
        <f t="shared" si="21"/>
        <v>314.69999999999709</v>
      </c>
      <c r="O49" s="106">
        <f t="shared" si="21"/>
        <v>286.39999999999418</v>
      </c>
      <c r="P49" s="106">
        <f t="shared" si="21"/>
        <v>302.19999999999709</v>
      </c>
      <c r="Q49" s="106">
        <f t="shared" si="21"/>
        <v>274.59999999999854</v>
      </c>
      <c r="R49" s="106">
        <f t="shared" si="21"/>
        <v>385.5</v>
      </c>
      <c r="S49" s="106">
        <f t="shared" si="21"/>
        <v>643</v>
      </c>
      <c r="T49" s="106">
        <f t="shared" si="21"/>
        <v>289.60000000000582</v>
      </c>
      <c r="U49" s="106">
        <f t="shared" si="21"/>
        <v>616</v>
      </c>
      <c r="V49" s="106">
        <f t="shared" si="21"/>
        <v>403</v>
      </c>
      <c r="W49" s="106">
        <f t="shared" si="21"/>
        <v>670</v>
      </c>
      <c r="X49" s="127">
        <f t="shared" si="21"/>
        <v>294.30000000000291</v>
      </c>
      <c r="Y49" s="127">
        <f t="shared" si="21"/>
        <v>622</v>
      </c>
      <c r="Z49" s="106">
        <f t="shared" si="21"/>
        <v>427</v>
      </c>
      <c r="AA49" s="106">
        <f t="shared" si="21"/>
        <v>0</v>
      </c>
      <c r="AB49" s="106">
        <f t="shared" si="21"/>
        <v>283.19999999999709</v>
      </c>
      <c r="AC49" s="106">
        <f t="shared" si="21"/>
        <v>0</v>
      </c>
      <c r="AD49" s="106">
        <f t="shared" si="21"/>
        <v>872</v>
      </c>
      <c r="AE49" s="106">
        <f t="shared" si="21"/>
        <v>676</v>
      </c>
      <c r="AF49" s="106">
        <f t="shared" si="21"/>
        <v>133.39999999999782</v>
      </c>
      <c r="AG49" s="106">
        <f t="shared" si="21"/>
        <v>0</v>
      </c>
      <c r="AH49" s="106">
        <f t="shared" si="21"/>
        <v>837</v>
      </c>
      <c r="AI49" s="106">
        <f t="shared" si="21"/>
        <v>675</v>
      </c>
      <c r="AJ49" s="106">
        <f t="shared" si="21"/>
        <v>131.90000000000146</v>
      </c>
      <c r="AK49" s="106">
        <f t="shared" si="21"/>
        <v>0</v>
      </c>
      <c r="AL49" s="106">
        <f t="shared" si="21"/>
        <v>378</v>
      </c>
      <c r="AM49" s="106">
        <f t="shared" si="21"/>
        <v>108.39999999999964</v>
      </c>
      <c r="AN49" s="127">
        <f t="shared" si="2"/>
        <v>378</v>
      </c>
      <c r="AO49" s="106">
        <f t="shared" ref="AO49:AW49" si="22">AO15-AO14</f>
        <v>103.29999999999927</v>
      </c>
      <c r="AP49" s="106">
        <f t="shared" si="22"/>
        <v>289.69999999999982</v>
      </c>
      <c r="AQ49" s="106">
        <f t="shared" si="22"/>
        <v>367.89999999999964</v>
      </c>
      <c r="AR49" s="106">
        <f t="shared" si="22"/>
        <v>448.5</v>
      </c>
      <c r="AS49" s="106">
        <f t="shared" si="22"/>
        <v>577.5</v>
      </c>
      <c r="AT49" s="106">
        <f t="shared" si="22"/>
        <v>291.14000000000124</v>
      </c>
      <c r="AU49" s="106">
        <f t="shared" si="22"/>
        <v>375.02000000000044</v>
      </c>
      <c r="AV49" s="106">
        <f t="shared" si="22"/>
        <v>449.10000000000218</v>
      </c>
      <c r="AW49" s="106">
        <f t="shared" si="22"/>
        <v>583.5</v>
      </c>
      <c r="AX49" s="106">
        <f t="shared" si="4"/>
        <v>19378.959999999977</v>
      </c>
      <c r="AY49" s="106">
        <f t="shared" si="5"/>
        <v>10993.39999999998</v>
      </c>
      <c r="AZ49" s="106">
        <f t="shared" si="6"/>
        <v>8385.5599999999977</v>
      </c>
      <c r="BA49" s="106">
        <f t="shared" si="7"/>
        <v>19378.959999999977</v>
      </c>
      <c r="BB49" s="141">
        <f t="shared" si="8"/>
        <v>5493.6999999999898</v>
      </c>
      <c r="BC49" s="141">
        <f t="shared" si="9"/>
        <v>5499.6999999999898</v>
      </c>
      <c r="BD49" s="141">
        <f t="shared" si="10"/>
        <v>-6</v>
      </c>
      <c r="BE49" s="141">
        <f t="shared" si="11"/>
        <v>4129.4999999999936</v>
      </c>
      <c r="BF49" s="141">
        <f t="shared" si="12"/>
        <v>4256.0600000000049</v>
      </c>
      <c r="BG49" s="141">
        <f t="shared" si="13"/>
        <v>-126.56000000001131</v>
      </c>
      <c r="BH49" s="141">
        <f t="shared" si="14"/>
        <v>19378.959999999977</v>
      </c>
    </row>
    <row r="50" spans="1:60" x14ac:dyDescent="0.2">
      <c r="A50" s="106" t="str">
        <f t="shared" si="0"/>
        <v>2018/06/06 00:00:00</v>
      </c>
      <c r="B50" s="129">
        <f t="shared" ref="B50:AM50" si="23">B16-B15</f>
        <v>-252974</v>
      </c>
      <c r="C50" s="129">
        <f t="shared" si="23"/>
        <v>-128408</v>
      </c>
      <c r="D50" s="129">
        <f t="shared" si="23"/>
        <v>-254032</v>
      </c>
      <c r="E50" s="106">
        <f t="shared" si="23"/>
        <v>-128887</v>
      </c>
      <c r="F50" s="106">
        <f t="shared" si="23"/>
        <v>-74308.899999999994</v>
      </c>
      <c r="G50" s="106">
        <f t="shared" si="23"/>
        <v>-78808.2</v>
      </c>
      <c r="H50" s="106">
        <f t="shared" si="23"/>
        <v>-95699.1</v>
      </c>
      <c r="I50" s="106">
        <f t="shared" si="23"/>
        <v>-66632.399999999994</v>
      </c>
      <c r="J50" s="106">
        <f t="shared" si="23"/>
        <v>-74556.7</v>
      </c>
      <c r="K50" s="106">
        <f t="shared" si="23"/>
        <v>-79484.399999999994</v>
      </c>
      <c r="L50" s="106">
        <f t="shared" si="23"/>
        <v>-91204.4</v>
      </c>
      <c r="M50" s="106">
        <f t="shared" si="23"/>
        <v>-43551.199999999997</v>
      </c>
      <c r="N50" s="106">
        <f t="shared" si="23"/>
        <v>-46371.199999999997</v>
      </c>
      <c r="O50" s="106">
        <f t="shared" si="23"/>
        <v>-37235.199999999997</v>
      </c>
      <c r="P50" s="106">
        <f t="shared" si="23"/>
        <v>-43034.1</v>
      </c>
      <c r="Q50" s="106">
        <f t="shared" si="23"/>
        <v>-34479.199999999997</v>
      </c>
      <c r="R50" s="106">
        <f t="shared" si="23"/>
        <v>-73069.600000000006</v>
      </c>
      <c r="S50" s="106">
        <f t="shared" si="23"/>
        <v>-129285</v>
      </c>
      <c r="T50" s="106">
        <f t="shared" si="23"/>
        <v>-50129.3</v>
      </c>
      <c r="U50" s="106">
        <f t="shared" si="23"/>
        <v>-186902</v>
      </c>
      <c r="V50" s="106">
        <f t="shared" si="23"/>
        <v>-108531</v>
      </c>
      <c r="W50" s="106">
        <f t="shared" si="23"/>
        <v>-136790</v>
      </c>
      <c r="X50" s="127">
        <f t="shared" si="23"/>
        <v>-52704.9</v>
      </c>
      <c r="Y50" s="127">
        <f t="shared" si="23"/>
        <v>-191697</v>
      </c>
      <c r="Z50" s="106">
        <f t="shared" si="23"/>
        <v>-134089</v>
      </c>
      <c r="AA50" s="106">
        <f t="shared" si="23"/>
        <v>-47611.7</v>
      </c>
      <c r="AB50" s="106">
        <f t="shared" si="23"/>
        <v>-87730.4</v>
      </c>
      <c r="AC50" s="106">
        <f t="shared" si="23"/>
        <v>-47580</v>
      </c>
      <c r="AD50" s="106">
        <f t="shared" si="23"/>
        <v>-194143</v>
      </c>
      <c r="AE50" s="106">
        <f t="shared" si="23"/>
        <v>-119008</v>
      </c>
      <c r="AF50" s="106">
        <f t="shared" si="23"/>
        <v>-27459.3</v>
      </c>
      <c r="AG50" s="106">
        <f t="shared" si="23"/>
        <v>-2755.4</v>
      </c>
      <c r="AH50" s="106">
        <f t="shared" si="23"/>
        <v>-188703</v>
      </c>
      <c r="AI50" s="106">
        <f t="shared" si="23"/>
        <v>-120900</v>
      </c>
      <c r="AJ50" s="106">
        <f t="shared" si="23"/>
        <v>-29843.9</v>
      </c>
      <c r="AK50" s="106">
        <f t="shared" si="23"/>
        <v>0</v>
      </c>
      <c r="AL50" s="106">
        <f t="shared" si="23"/>
        <v>-123299</v>
      </c>
      <c r="AM50" s="106">
        <f t="shared" si="23"/>
        <v>-10381.5</v>
      </c>
      <c r="AN50" s="127">
        <f t="shared" si="2"/>
        <v>-123299</v>
      </c>
      <c r="AO50" s="106">
        <f t="shared" ref="AO50:AW50" si="24">AO16-AO15</f>
        <v>-8923.4</v>
      </c>
      <c r="AP50" s="106">
        <f t="shared" si="24"/>
        <v>-5819.8</v>
      </c>
      <c r="AQ50" s="106">
        <f t="shared" si="24"/>
        <v>-6755.2</v>
      </c>
      <c r="AR50" s="106">
        <f t="shared" si="24"/>
        <v>-16527.3</v>
      </c>
      <c r="AS50" s="106">
        <f t="shared" si="24"/>
        <v>-28666.6</v>
      </c>
      <c r="AT50" s="106">
        <f t="shared" si="24"/>
        <v>-8777.7000000000007</v>
      </c>
      <c r="AU50" s="106">
        <f t="shared" si="24"/>
        <v>-10014.5</v>
      </c>
      <c r="AV50" s="106">
        <f t="shared" si="24"/>
        <v>-17864.400000000001</v>
      </c>
      <c r="AW50" s="106">
        <f t="shared" si="24"/>
        <v>-29851.4</v>
      </c>
      <c r="AX50" s="106">
        <f t="shared" si="4"/>
        <v>-3848778.2999999989</v>
      </c>
      <c r="AY50" s="106">
        <f t="shared" si="5"/>
        <v>-2458774.7999999993</v>
      </c>
      <c r="AZ50" s="106">
        <f t="shared" si="6"/>
        <v>-1390003.5</v>
      </c>
      <c r="BA50" s="106">
        <f t="shared" si="7"/>
        <v>-3848778.2999999993</v>
      </c>
      <c r="BB50" s="141">
        <f t="shared" si="8"/>
        <v>-1215266.7999999998</v>
      </c>
      <c r="BC50" s="141">
        <f t="shared" si="9"/>
        <v>-1243507.9999999998</v>
      </c>
      <c r="BD50" s="141">
        <f t="shared" si="10"/>
        <v>28241.199999999953</v>
      </c>
      <c r="BE50" s="141">
        <f t="shared" si="11"/>
        <v>-668667.40000000014</v>
      </c>
      <c r="BF50" s="141">
        <f t="shared" si="12"/>
        <v>-721336.10000000009</v>
      </c>
      <c r="BG50" s="141">
        <f t="shared" si="13"/>
        <v>52668.699999999953</v>
      </c>
      <c r="BH50" s="141">
        <f t="shared" si="14"/>
        <v>-3848778.3000000003</v>
      </c>
    </row>
    <row r="51" spans="1:60" x14ac:dyDescent="0.2">
      <c r="A51" s="106">
        <f t="shared" si="0"/>
        <v>0</v>
      </c>
      <c r="B51" s="129">
        <f t="shared" ref="B51:AM51" si="25">B17-B16</f>
        <v>0</v>
      </c>
      <c r="C51" s="129">
        <f t="shared" si="25"/>
        <v>0</v>
      </c>
      <c r="D51" s="129">
        <f t="shared" si="25"/>
        <v>0</v>
      </c>
      <c r="E51" s="106">
        <f t="shared" si="25"/>
        <v>0</v>
      </c>
      <c r="F51" s="106">
        <f t="shared" si="25"/>
        <v>0</v>
      </c>
      <c r="G51" s="106">
        <f t="shared" si="25"/>
        <v>0</v>
      </c>
      <c r="H51" s="106">
        <f t="shared" si="25"/>
        <v>0</v>
      </c>
      <c r="I51" s="106">
        <f t="shared" si="25"/>
        <v>0</v>
      </c>
      <c r="J51" s="106">
        <f t="shared" si="25"/>
        <v>0</v>
      </c>
      <c r="K51" s="106">
        <f t="shared" si="25"/>
        <v>0</v>
      </c>
      <c r="L51" s="106">
        <f t="shared" si="25"/>
        <v>0</v>
      </c>
      <c r="M51" s="106">
        <f t="shared" si="25"/>
        <v>0</v>
      </c>
      <c r="N51" s="106">
        <f t="shared" si="25"/>
        <v>0</v>
      </c>
      <c r="O51" s="106">
        <f t="shared" si="25"/>
        <v>0</v>
      </c>
      <c r="P51" s="106">
        <f t="shared" si="25"/>
        <v>0</v>
      </c>
      <c r="Q51" s="106">
        <f t="shared" si="25"/>
        <v>0</v>
      </c>
      <c r="R51" s="106">
        <f t="shared" si="25"/>
        <v>0</v>
      </c>
      <c r="S51" s="106">
        <f t="shared" si="25"/>
        <v>0</v>
      </c>
      <c r="T51" s="106">
        <f t="shared" si="25"/>
        <v>0</v>
      </c>
      <c r="U51" s="106">
        <f t="shared" si="25"/>
        <v>0</v>
      </c>
      <c r="V51" s="106">
        <f t="shared" si="25"/>
        <v>0</v>
      </c>
      <c r="W51" s="106">
        <f t="shared" si="25"/>
        <v>0</v>
      </c>
      <c r="X51" s="127">
        <f t="shared" si="25"/>
        <v>0</v>
      </c>
      <c r="Y51" s="127">
        <f t="shared" si="25"/>
        <v>0</v>
      </c>
      <c r="Z51" s="106">
        <f t="shared" si="25"/>
        <v>0</v>
      </c>
      <c r="AA51" s="106">
        <f t="shared" si="25"/>
        <v>0</v>
      </c>
      <c r="AB51" s="106">
        <f t="shared" si="25"/>
        <v>0</v>
      </c>
      <c r="AC51" s="106">
        <f t="shared" si="25"/>
        <v>0</v>
      </c>
      <c r="AD51" s="106">
        <f t="shared" si="25"/>
        <v>0</v>
      </c>
      <c r="AE51" s="106">
        <f t="shared" si="25"/>
        <v>0</v>
      </c>
      <c r="AF51" s="106">
        <f t="shared" si="25"/>
        <v>0</v>
      </c>
      <c r="AG51" s="106">
        <f t="shared" si="25"/>
        <v>0</v>
      </c>
      <c r="AH51" s="106">
        <f t="shared" si="25"/>
        <v>0</v>
      </c>
      <c r="AI51" s="106">
        <f t="shared" si="25"/>
        <v>0</v>
      </c>
      <c r="AJ51" s="106">
        <f t="shared" si="25"/>
        <v>0</v>
      </c>
      <c r="AK51" s="106">
        <f t="shared" si="25"/>
        <v>0</v>
      </c>
      <c r="AL51" s="106">
        <f t="shared" si="25"/>
        <v>0</v>
      </c>
      <c r="AM51" s="106">
        <f t="shared" si="25"/>
        <v>0</v>
      </c>
      <c r="AN51" s="127">
        <f t="shared" si="2"/>
        <v>0</v>
      </c>
      <c r="AO51" s="106">
        <f t="shared" ref="AO51:AW51" si="26">AO17-AO16</f>
        <v>0</v>
      </c>
      <c r="AP51" s="106">
        <f t="shared" si="26"/>
        <v>0</v>
      </c>
      <c r="AQ51" s="106">
        <f t="shared" si="26"/>
        <v>0</v>
      </c>
      <c r="AR51" s="106">
        <f t="shared" si="26"/>
        <v>0</v>
      </c>
      <c r="AS51" s="106">
        <f t="shared" si="26"/>
        <v>0</v>
      </c>
      <c r="AT51" s="106">
        <f t="shared" si="26"/>
        <v>0</v>
      </c>
      <c r="AU51" s="106">
        <f t="shared" si="26"/>
        <v>0</v>
      </c>
      <c r="AV51" s="106">
        <f t="shared" si="26"/>
        <v>0</v>
      </c>
      <c r="AW51" s="106">
        <f t="shared" si="26"/>
        <v>0</v>
      </c>
      <c r="AX51" s="106">
        <f t="shared" si="4"/>
        <v>0</v>
      </c>
      <c r="AY51" s="106">
        <f t="shared" si="5"/>
        <v>0</v>
      </c>
      <c r="AZ51" s="106">
        <f t="shared" si="6"/>
        <v>0</v>
      </c>
      <c r="BA51" s="106">
        <f t="shared" si="7"/>
        <v>0</v>
      </c>
      <c r="BB51" s="141">
        <f t="shared" si="8"/>
        <v>0</v>
      </c>
      <c r="BC51" s="141">
        <f t="shared" si="9"/>
        <v>0</v>
      </c>
      <c r="BD51" s="141">
        <f t="shared" si="10"/>
        <v>0</v>
      </c>
      <c r="BE51" s="141">
        <f t="shared" si="11"/>
        <v>0</v>
      </c>
      <c r="BF51" s="141">
        <f t="shared" si="12"/>
        <v>0</v>
      </c>
      <c r="BG51" s="141">
        <f t="shared" si="13"/>
        <v>0</v>
      </c>
      <c r="BH51" s="141">
        <f t="shared" si="14"/>
        <v>0</v>
      </c>
    </row>
    <row r="52" spans="1:60" x14ac:dyDescent="0.2">
      <c r="A52" s="106">
        <f t="shared" si="0"/>
        <v>0</v>
      </c>
      <c r="B52" s="129">
        <f t="shared" ref="B52:AM52" si="27">B18-B17</f>
        <v>0</v>
      </c>
      <c r="C52" s="129">
        <f t="shared" si="27"/>
        <v>0</v>
      </c>
      <c r="D52" s="129">
        <f t="shared" si="27"/>
        <v>0</v>
      </c>
      <c r="E52" s="106">
        <f t="shared" si="27"/>
        <v>0</v>
      </c>
      <c r="F52" s="106">
        <f t="shared" si="27"/>
        <v>0</v>
      </c>
      <c r="G52" s="106">
        <f t="shared" si="27"/>
        <v>0</v>
      </c>
      <c r="H52" s="106">
        <f t="shared" si="27"/>
        <v>0</v>
      </c>
      <c r="I52" s="106">
        <f t="shared" si="27"/>
        <v>0</v>
      </c>
      <c r="J52" s="106">
        <f t="shared" si="27"/>
        <v>0</v>
      </c>
      <c r="K52" s="106">
        <f t="shared" si="27"/>
        <v>0</v>
      </c>
      <c r="L52" s="106">
        <f t="shared" si="27"/>
        <v>0</v>
      </c>
      <c r="M52" s="106">
        <f t="shared" si="27"/>
        <v>0</v>
      </c>
      <c r="N52" s="106">
        <f t="shared" si="27"/>
        <v>0</v>
      </c>
      <c r="O52" s="106">
        <f t="shared" si="27"/>
        <v>0</v>
      </c>
      <c r="P52" s="106">
        <f t="shared" si="27"/>
        <v>0</v>
      </c>
      <c r="Q52" s="106">
        <f t="shared" si="27"/>
        <v>0</v>
      </c>
      <c r="R52" s="106">
        <f t="shared" si="27"/>
        <v>0</v>
      </c>
      <c r="S52" s="106">
        <f t="shared" si="27"/>
        <v>0</v>
      </c>
      <c r="T52" s="106">
        <f t="shared" si="27"/>
        <v>0</v>
      </c>
      <c r="U52" s="106">
        <f t="shared" si="27"/>
        <v>0</v>
      </c>
      <c r="V52" s="106">
        <f t="shared" si="27"/>
        <v>0</v>
      </c>
      <c r="W52" s="106">
        <f t="shared" si="27"/>
        <v>0</v>
      </c>
      <c r="X52" s="127">
        <f t="shared" si="27"/>
        <v>0</v>
      </c>
      <c r="Y52" s="127">
        <f t="shared" si="27"/>
        <v>0</v>
      </c>
      <c r="Z52" s="106">
        <f t="shared" si="27"/>
        <v>0</v>
      </c>
      <c r="AA52" s="106">
        <f t="shared" si="27"/>
        <v>0</v>
      </c>
      <c r="AB52" s="106">
        <f t="shared" si="27"/>
        <v>0</v>
      </c>
      <c r="AC52" s="106">
        <f t="shared" si="27"/>
        <v>0</v>
      </c>
      <c r="AD52" s="106">
        <f t="shared" si="27"/>
        <v>0</v>
      </c>
      <c r="AE52" s="106">
        <f t="shared" si="27"/>
        <v>0</v>
      </c>
      <c r="AF52" s="106">
        <f t="shared" si="27"/>
        <v>0</v>
      </c>
      <c r="AG52" s="106">
        <f t="shared" si="27"/>
        <v>0</v>
      </c>
      <c r="AH52" s="106">
        <f t="shared" si="27"/>
        <v>0</v>
      </c>
      <c r="AI52" s="106">
        <f t="shared" si="27"/>
        <v>0</v>
      </c>
      <c r="AJ52" s="106">
        <f t="shared" si="27"/>
        <v>0</v>
      </c>
      <c r="AK52" s="106">
        <f t="shared" si="27"/>
        <v>0</v>
      </c>
      <c r="AL52" s="106">
        <f t="shared" si="27"/>
        <v>0</v>
      </c>
      <c r="AM52" s="106">
        <f t="shared" si="27"/>
        <v>0</v>
      </c>
      <c r="AN52" s="127">
        <f t="shared" si="2"/>
        <v>0</v>
      </c>
      <c r="AO52" s="106">
        <f t="shared" ref="AO52:AW52" si="28">AO18-AO17</f>
        <v>0</v>
      </c>
      <c r="AP52" s="106">
        <f t="shared" si="28"/>
        <v>0</v>
      </c>
      <c r="AQ52" s="106">
        <f t="shared" si="28"/>
        <v>0</v>
      </c>
      <c r="AR52" s="106">
        <f t="shared" si="28"/>
        <v>0</v>
      </c>
      <c r="AS52" s="106">
        <f t="shared" si="28"/>
        <v>0</v>
      </c>
      <c r="AT52" s="106">
        <f t="shared" si="28"/>
        <v>0</v>
      </c>
      <c r="AU52" s="106">
        <f t="shared" si="28"/>
        <v>0</v>
      </c>
      <c r="AV52" s="106">
        <f t="shared" si="28"/>
        <v>0</v>
      </c>
      <c r="AW52" s="106">
        <f t="shared" si="28"/>
        <v>0</v>
      </c>
      <c r="AX52" s="106">
        <f t="shared" si="4"/>
        <v>0</v>
      </c>
      <c r="AY52" s="106">
        <f t="shared" si="5"/>
        <v>0</v>
      </c>
      <c r="AZ52" s="106">
        <f t="shared" si="6"/>
        <v>0</v>
      </c>
      <c r="BA52" s="106">
        <f t="shared" si="7"/>
        <v>0</v>
      </c>
      <c r="BB52" s="141">
        <f t="shared" si="8"/>
        <v>0</v>
      </c>
      <c r="BC52" s="141">
        <f t="shared" si="9"/>
        <v>0</v>
      </c>
      <c r="BD52" s="141">
        <f t="shared" si="10"/>
        <v>0</v>
      </c>
      <c r="BE52" s="141">
        <f t="shared" si="11"/>
        <v>0</v>
      </c>
      <c r="BF52" s="141">
        <f t="shared" si="12"/>
        <v>0</v>
      </c>
      <c r="BG52" s="141">
        <f t="shared" si="13"/>
        <v>0</v>
      </c>
      <c r="BH52" s="141">
        <f t="shared" si="14"/>
        <v>0</v>
      </c>
    </row>
    <row r="53" spans="1:60" x14ac:dyDescent="0.2">
      <c r="A53" s="106">
        <f t="shared" si="0"/>
        <v>0</v>
      </c>
      <c r="B53" s="129">
        <f t="shared" ref="B53:AM53" si="29">B19-B18</f>
        <v>0</v>
      </c>
      <c r="C53" s="129">
        <f t="shared" si="29"/>
        <v>0</v>
      </c>
      <c r="D53" s="129">
        <f t="shared" si="29"/>
        <v>0</v>
      </c>
      <c r="E53" s="106">
        <f t="shared" si="29"/>
        <v>0</v>
      </c>
      <c r="F53" s="106">
        <f t="shared" si="29"/>
        <v>0</v>
      </c>
      <c r="G53" s="106">
        <f t="shared" si="29"/>
        <v>0</v>
      </c>
      <c r="H53" s="106">
        <f t="shared" si="29"/>
        <v>0</v>
      </c>
      <c r="I53" s="106">
        <f t="shared" si="29"/>
        <v>0</v>
      </c>
      <c r="J53" s="106">
        <f t="shared" si="29"/>
        <v>0</v>
      </c>
      <c r="K53" s="106">
        <f t="shared" si="29"/>
        <v>0</v>
      </c>
      <c r="L53" s="106">
        <f t="shared" si="29"/>
        <v>0</v>
      </c>
      <c r="M53" s="106">
        <f t="shared" si="29"/>
        <v>0</v>
      </c>
      <c r="N53" s="106">
        <f t="shared" si="29"/>
        <v>0</v>
      </c>
      <c r="O53" s="106">
        <f t="shared" si="29"/>
        <v>0</v>
      </c>
      <c r="P53" s="106">
        <f t="shared" si="29"/>
        <v>0</v>
      </c>
      <c r="Q53" s="106">
        <f t="shared" si="29"/>
        <v>0</v>
      </c>
      <c r="R53" s="106">
        <f t="shared" si="29"/>
        <v>0</v>
      </c>
      <c r="S53" s="106">
        <f t="shared" si="29"/>
        <v>0</v>
      </c>
      <c r="T53" s="106">
        <f t="shared" si="29"/>
        <v>0</v>
      </c>
      <c r="U53" s="106">
        <f t="shared" si="29"/>
        <v>0</v>
      </c>
      <c r="V53" s="106">
        <f t="shared" si="29"/>
        <v>0</v>
      </c>
      <c r="W53" s="106">
        <f t="shared" si="29"/>
        <v>0</v>
      </c>
      <c r="X53" s="127">
        <f t="shared" si="29"/>
        <v>0</v>
      </c>
      <c r="Y53" s="127">
        <f t="shared" si="29"/>
        <v>0</v>
      </c>
      <c r="Z53" s="106">
        <f t="shared" si="29"/>
        <v>0</v>
      </c>
      <c r="AA53" s="106">
        <f t="shared" si="29"/>
        <v>0</v>
      </c>
      <c r="AB53" s="106">
        <f t="shared" si="29"/>
        <v>0</v>
      </c>
      <c r="AC53" s="106">
        <f t="shared" si="29"/>
        <v>0</v>
      </c>
      <c r="AD53" s="106">
        <f t="shared" si="29"/>
        <v>0</v>
      </c>
      <c r="AE53" s="106">
        <f t="shared" si="29"/>
        <v>0</v>
      </c>
      <c r="AF53" s="106">
        <f t="shared" si="29"/>
        <v>0</v>
      </c>
      <c r="AG53" s="106">
        <f t="shared" si="29"/>
        <v>0</v>
      </c>
      <c r="AH53" s="106">
        <f t="shared" si="29"/>
        <v>0</v>
      </c>
      <c r="AI53" s="106">
        <f t="shared" si="29"/>
        <v>0</v>
      </c>
      <c r="AJ53" s="106">
        <f t="shared" si="29"/>
        <v>0</v>
      </c>
      <c r="AK53" s="106">
        <f t="shared" si="29"/>
        <v>0</v>
      </c>
      <c r="AL53" s="106">
        <f t="shared" si="29"/>
        <v>0</v>
      </c>
      <c r="AM53" s="106">
        <f t="shared" si="29"/>
        <v>0</v>
      </c>
      <c r="AN53" s="106">
        <f t="shared" ref="AN53:AN75" si="30">AN19-AN18</f>
        <v>0</v>
      </c>
      <c r="AO53" s="106">
        <f t="shared" ref="AO53:AW53" si="31">AO19-AO18</f>
        <v>0</v>
      </c>
      <c r="AP53" s="106">
        <f t="shared" si="31"/>
        <v>0</v>
      </c>
      <c r="AQ53" s="106">
        <f t="shared" si="31"/>
        <v>0</v>
      </c>
      <c r="AR53" s="106">
        <f t="shared" si="31"/>
        <v>0</v>
      </c>
      <c r="AS53" s="106">
        <f t="shared" si="31"/>
        <v>0</v>
      </c>
      <c r="AT53" s="106">
        <f t="shared" si="31"/>
        <v>0</v>
      </c>
      <c r="AU53" s="106">
        <f t="shared" si="31"/>
        <v>0</v>
      </c>
      <c r="AV53" s="106">
        <f t="shared" si="31"/>
        <v>0</v>
      </c>
      <c r="AW53" s="106">
        <f t="shared" si="31"/>
        <v>0</v>
      </c>
      <c r="AX53" s="106">
        <f t="shared" si="4"/>
        <v>0</v>
      </c>
      <c r="AY53" s="106">
        <f t="shared" si="5"/>
        <v>0</v>
      </c>
      <c r="AZ53" s="106">
        <f t="shared" si="6"/>
        <v>0</v>
      </c>
      <c r="BA53" s="106">
        <f t="shared" si="7"/>
        <v>0</v>
      </c>
      <c r="BB53" s="141">
        <f t="shared" si="8"/>
        <v>0</v>
      </c>
      <c r="BC53" s="141">
        <f t="shared" si="9"/>
        <v>0</v>
      </c>
      <c r="BD53" s="141">
        <f t="shared" si="10"/>
        <v>0</v>
      </c>
      <c r="BE53" s="141">
        <f t="shared" si="11"/>
        <v>0</v>
      </c>
      <c r="BF53" s="141">
        <f t="shared" si="12"/>
        <v>0</v>
      </c>
      <c r="BG53" s="141">
        <f t="shared" si="13"/>
        <v>0</v>
      </c>
      <c r="BH53" s="141">
        <f t="shared" si="14"/>
        <v>0</v>
      </c>
    </row>
    <row r="54" spans="1:60" x14ac:dyDescent="0.2">
      <c r="A54" s="106">
        <f t="shared" si="0"/>
        <v>0</v>
      </c>
      <c r="B54" s="129">
        <f t="shared" ref="B54:AM54" si="32">B20-B19</f>
        <v>0</v>
      </c>
      <c r="C54" s="129">
        <f t="shared" si="32"/>
        <v>0</v>
      </c>
      <c r="D54" s="129">
        <f t="shared" si="32"/>
        <v>0</v>
      </c>
      <c r="E54" s="106">
        <f t="shared" si="32"/>
        <v>0</v>
      </c>
      <c r="F54" s="106">
        <f t="shared" si="32"/>
        <v>0</v>
      </c>
      <c r="G54" s="106">
        <f t="shared" si="32"/>
        <v>0</v>
      </c>
      <c r="H54" s="106">
        <f t="shared" si="32"/>
        <v>0</v>
      </c>
      <c r="I54" s="106">
        <f t="shared" si="32"/>
        <v>0</v>
      </c>
      <c r="J54" s="106">
        <f t="shared" si="32"/>
        <v>0</v>
      </c>
      <c r="K54" s="106">
        <f t="shared" si="32"/>
        <v>0</v>
      </c>
      <c r="L54" s="106">
        <f t="shared" si="32"/>
        <v>0</v>
      </c>
      <c r="M54" s="106">
        <f t="shared" si="32"/>
        <v>0</v>
      </c>
      <c r="N54" s="106">
        <f t="shared" si="32"/>
        <v>0</v>
      </c>
      <c r="O54" s="106">
        <f t="shared" si="32"/>
        <v>0</v>
      </c>
      <c r="P54" s="106">
        <f t="shared" si="32"/>
        <v>0</v>
      </c>
      <c r="Q54" s="106">
        <f t="shared" si="32"/>
        <v>0</v>
      </c>
      <c r="R54" s="106">
        <f t="shared" si="32"/>
        <v>0</v>
      </c>
      <c r="S54" s="106">
        <f t="shared" si="32"/>
        <v>0</v>
      </c>
      <c r="T54" s="106">
        <f t="shared" si="32"/>
        <v>0</v>
      </c>
      <c r="U54" s="106">
        <f t="shared" si="32"/>
        <v>0</v>
      </c>
      <c r="V54" s="106">
        <f t="shared" si="32"/>
        <v>0</v>
      </c>
      <c r="W54" s="106">
        <f t="shared" si="32"/>
        <v>0</v>
      </c>
      <c r="X54" s="127">
        <f t="shared" si="32"/>
        <v>0</v>
      </c>
      <c r="Y54" s="127">
        <f t="shared" si="32"/>
        <v>0</v>
      </c>
      <c r="Z54" s="106">
        <f t="shared" si="32"/>
        <v>0</v>
      </c>
      <c r="AA54" s="106">
        <f t="shared" si="32"/>
        <v>0</v>
      </c>
      <c r="AB54" s="106">
        <f t="shared" si="32"/>
        <v>0</v>
      </c>
      <c r="AC54" s="106">
        <f t="shared" si="32"/>
        <v>0</v>
      </c>
      <c r="AD54" s="106">
        <f t="shared" si="32"/>
        <v>0</v>
      </c>
      <c r="AE54" s="106">
        <f t="shared" si="32"/>
        <v>0</v>
      </c>
      <c r="AF54" s="106">
        <f t="shared" si="32"/>
        <v>0</v>
      </c>
      <c r="AG54" s="106">
        <f t="shared" si="32"/>
        <v>0</v>
      </c>
      <c r="AH54" s="106">
        <f t="shared" si="32"/>
        <v>0</v>
      </c>
      <c r="AI54" s="106">
        <f t="shared" si="32"/>
        <v>0</v>
      </c>
      <c r="AJ54" s="106">
        <f t="shared" si="32"/>
        <v>0</v>
      </c>
      <c r="AK54" s="106">
        <f t="shared" si="32"/>
        <v>0</v>
      </c>
      <c r="AL54" s="106">
        <f t="shared" si="32"/>
        <v>0</v>
      </c>
      <c r="AM54" s="106">
        <f t="shared" si="32"/>
        <v>0</v>
      </c>
      <c r="AN54" s="106">
        <f t="shared" si="30"/>
        <v>0</v>
      </c>
      <c r="AO54" s="106">
        <f t="shared" ref="AO54:AW54" si="33">AO20-AO19</f>
        <v>0</v>
      </c>
      <c r="AP54" s="106">
        <f t="shared" si="33"/>
        <v>0</v>
      </c>
      <c r="AQ54" s="106">
        <f t="shared" si="33"/>
        <v>0</v>
      </c>
      <c r="AR54" s="106">
        <f t="shared" si="33"/>
        <v>0</v>
      </c>
      <c r="AS54" s="106">
        <f t="shared" si="33"/>
        <v>0</v>
      </c>
      <c r="AT54" s="106">
        <f t="shared" si="33"/>
        <v>0</v>
      </c>
      <c r="AU54" s="106">
        <f t="shared" si="33"/>
        <v>0</v>
      </c>
      <c r="AV54" s="106">
        <f t="shared" si="33"/>
        <v>0</v>
      </c>
      <c r="AW54" s="106">
        <f t="shared" si="33"/>
        <v>0</v>
      </c>
      <c r="AX54" s="106">
        <f t="shared" si="4"/>
        <v>0</v>
      </c>
      <c r="AY54" s="106">
        <f t="shared" si="5"/>
        <v>0</v>
      </c>
      <c r="AZ54" s="106">
        <f t="shared" si="6"/>
        <v>0</v>
      </c>
      <c r="BA54" s="106">
        <f t="shared" si="7"/>
        <v>0</v>
      </c>
      <c r="BB54" s="141">
        <f t="shared" si="8"/>
        <v>0</v>
      </c>
      <c r="BC54" s="141">
        <f t="shared" si="9"/>
        <v>0</v>
      </c>
      <c r="BD54" s="141">
        <f t="shared" si="10"/>
        <v>0</v>
      </c>
      <c r="BE54" s="141">
        <f t="shared" si="11"/>
        <v>0</v>
      </c>
      <c r="BF54" s="141">
        <f t="shared" si="12"/>
        <v>0</v>
      </c>
      <c r="BG54" s="141">
        <f t="shared" si="13"/>
        <v>0</v>
      </c>
      <c r="BH54" s="141">
        <f t="shared" si="14"/>
        <v>0</v>
      </c>
    </row>
    <row r="55" spans="1:60" x14ac:dyDescent="0.2">
      <c r="A55" s="106">
        <f t="shared" si="0"/>
        <v>0</v>
      </c>
      <c r="B55" s="129">
        <f t="shared" ref="B55:AM55" si="34">B21-B20</f>
        <v>0</v>
      </c>
      <c r="C55" s="129">
        <f t="shared" si="34"/>
        <v>0</v>
      </c>
      <c r="D55" s="106">
        <f t="shared" si="34"/>
        <v>0</v>
      </c>
      <c r="E55" s="106">
        <f t="shared" si="34"/>
        <v>0</v>
      </c>
      <c r="F55" s="106">
        <f t="shared" si="34"/>
        <v>0</v>
      </c>
      <c r="G55" s="106">
        <f t="shared" si="34"/>
        <v>0</v>
      </c>
      <c r="H55" s="106">
        <f t="shared" si="34"/>
        <v>0</v>
      </c>
      <c r="I55" s="106">
        <f t="shared" si="34"/>
        <v>0</v>
      </c>
      <c r="J55" s="106">
        <f t="shared" si="34"/>
        <v>0</v>
      </c>
      <c r="K55" s="106">
        <f t="shared" si="34"/>
        <v>0</v>
      </c>
      <c r="L55" s="106">
        <f t="shared" si="34"/>
        <v>0</v>
      </c>
      <c r="M55" s="106">
        <f t="shared" si="34"/>
        <v>0</v>
      </c>
      <c r="N55" s="106">
        <f t="shared" si="34"/>
        <v>0</v>
      </c>
      <c r="O55" s="106">
        <f t="shared" si="34"/>
        <v>0</v>
      </c>
      <c r="P55" s="106">
        <f t="shared" si="34"/>
        <v>0</v>
      </c>
      <c r="Q55" s="106">
        <f t="shared" si="34"/>
        <v>0</v>
      </c>
      <c r="R55" s="106">
        <f t="shared" si="34"/>
        <v>0</v>
      </c>
      <c r="S55" s="106">
        <f t="shared" si="34"/>
        <v>0</v>
      </c>
      <c r="T55" s="106">
        <f t="shared" si="34"/>
        <v>0</v>
      </c>
      <c r="U55" s="106">
        <f t="shared" si="34"/>
        <v>0</v>
      </c>
      <c r="V55" s="106">
        <f t="shared" si="34"/>
        <v>0</v>
      </c>
      <c r="W55" s="106">
        <f t="shared" si="34"/>
        <v>0</v>
      </c>
      <c r="X55" s="127">
        <f t="shared" si="34"/>
        <v>0</v>
      </c>
      <c r="Y55" s="127">
        <f t="shared" si="34"/>
        <v>0</v>
      </c>
      <c r="Z55" s="106">
        <f t="shared" si="34"/>
        <v>0</v>
      </c>
      <c r="AA55" s="106">
        <f t="shared" si="34"/>
        <v>0</v>
      </c>
      <c r="AB55" s="106">
        <f t="shared" si="34"/>
        <v>0</v>
      </c>
      <c r="AC55" s="106">
        <f t="shared" si="34"/>
        <v>0</v>
      </c>
      <c r="AD55" s="106">
        <f t="shared" si="34"/>
        <v>0</v>
      </c>
      <c r="AE55" s="106">
        <f t="shared" si="34"/>
        <v>0</v>
      </c>
      <c r="AF55" s="106">
        <f t="shared" si="34"/>
        <v>0</v>
      </c>
      <c r="AG55" s="106">
        <f t="shared" si="34"/>
        <v>0</v>
      </c>
      <c r="AH55" s="106">
        <f t="shared" si="34"/>
        <v>0</v>
      </c>
      <c r="AI55" s="106">
        <f t="shared" si="34"/>
        <v>0</v>
      </c>
      <c r="AJ55" s="106">
        <f t="shared" si="34"/>
        <v>0</v>
      </c>
      <c r="AK55" s="106">
        <f t="shared" si="34"/>
        <v>0</v>
      </c>
      <c r="AL55" s="106">
        <f t="shared" si="34"/>
        <v>0</v>
      </c>
      <c r="AM55" s="106">
        <f t="shared" si="34"/>
        <v>0</v>
      </c>
      <c r="AN55" s="106">
        <f t="shared" si="30"/>
        <v>0</v>
      </c>
      <c r="AO55" s="106">
        <f t="shared" ref="AO55:AW55" si="35">AO21-AO20</f>
        <v>0</v>
      </c>
      <c r="AP55" s="106">
        <f t="shared" si="35"/>
        <v>0</v>
      </c>
      <c r="AQ55" s="106">
        <f t="shared" si="35"/>
        <v>0</v>
      </c>
      <c r="AR55" s="106">
        <f t="shared" si="35"/>
        <v>0</v>
      </c>
      <c r="AS55" s="106">
        <f t="shared" si="35"/>
        <v>0</v>
      </c>
      <c r="AT55" s="106">
        <f t="shared" si="35"/>
        <v>0</v>
      </c>
      <c r="AU55" s="106">
        <f t="shared" si="35"/>
        <v>0</v>
      </c>
      <c r="AV55" s="106">
        <f t="shared" si="35"/>
        <v>0</v>
      </c>
      <c r="AW55" s="106">
        <f t="shared" si="35"/>
        <v>0</v>
      </c>
      <c r="AX55" s="106">
        <f t="shared" si="4"/>
        <v>0</v>
      </c>
      <c r="AY55" s="106">
        <f t="shared" si="5"/>
        <v>0</v>
      </c>
      <c r="AZ55" s="106">
        <f t="shared" si="6"/>
        <v>0</v>
      </c>
      <c r="BA55" s="106">
        <f t="shared" si="7"/>
        <v>0</v>
      </c>
      <c r="BB55" s="141">
        <f t="shared" si="8"/>
        <v>0</v>
      </c>
      <c r="BC55" s="141">
        <f t="shared" si="9"/>
        <v>0</v>
      </c>
      <c r="BD55" s="141">
        <f t="shared" si="10"/>
        <v>0</v>
      </c>
      <c r="BE55" s="141">
        <f t="shared" si="11"/>
        <v>0</v>
      </c>
      <c r="BF55" s="141">
        <f t="shared" si="12"/>
        <v>0</v>
      </c>
      <c r="BG55" s="141">
        <f t="shared" si="13"/>
        <v>0</v>
      </c>
      <c r="BH55" s="141">
        <f t="shared" si="14"/>
        <v>0</v>
      </c>
    </row>
    <row r="56" spans="1:60" x14ac:dyDescent="0.2">
      <c r="A56" s="106">
        <f t="shared" si="0"/>
        <v>0</v>
      </c>
      <c r="B56" s="129">
        <f t="shared" ref="B56:AM56" si="36">B22-B21</f>
        <v>0</v>
      </c>
      <c r="C56" s="129">
        <f t="shared" si="36"/>
        <v>0</v>
      </c>
      <c r="D56" s="106">
        <f t="shared" si="36"/>
        <v>0</v>
      </c>
      <c r="E56" s="106">
        <f t="shared" si="36"/>
        <v>0</v>
      </c>
      <c r="F56" s="106">
        <f t="shared" si="36"/>
        <v>0</v>
      </c>
      <c r="G56" s="106">
        <f t="shared" si="36"/>
        <v>0</v>
      </c>
      <c r="H56" s="106">
        <f t="shared" si="36"/>
        <v>0</v>
      </c>
      <c r="I56" s="106">
        <f t="shared" si="36"/>
        <v>0</v>
      </c>
      <c r="J56" s="106">
        <f t="shared" si="36"/>
        <v>0</v>
      </c>
      <c r="K56" s="106">
        <f t="shared" si="36"/>
        <v>0</v>
      </c>
      <c r="L56" s="106">
        <f t="shared" si="36"/>
        <v>0</v>
      </c>
      <c r="M56" s="106">
        <f t="shared" si="36"/>
        <v>0</v>
      </c>
      <c r="N56" s="106">
        <f t="shared" si="36"/>
        <v>0</v>
      </c>
      <c r="O56" s="106">
        <f t="shared" si="36"/>
        <v>0</v>
      </c>
      <c r="P56" s="106">
        <f t="shared" si="36"/>
        <v>0</v>
      </c>
      <c r="Q56" s="106">
        <f t="shared" si="36"/>
        <v>0</v>
      </c>
      <c r="R56" s="106">
        <f t="shared" si="36"/>
        <v>0</v>
      </c>
      <c r="S56" s="106">
        <f t="shared" si="36"/>
        <v>0</v>
      </c>
      <c r="T56" s="106">
        <f t="shared" si="36"/>
        <v>0</v>
      </c>
      <c r="U56" s="106">
        <f t="shared" si="36"/>
        <v>0</v>
      </c>
      <c r="V56" s="106">
        <f t="shared" si="36"/>
        <v>0</v>
      </c>
      <c r="W56" s="106">
        <f t="shared" si="36"/>
        <v>0</v>
      </c>
      <c r="X56" s="127">
        <f t="shared" si="36"/>
        <v>0</v>
      </c>
      <c r="Y56" s="127">
        <f t="shared" si="36"/>
        <v>0</v>
      </c>
      <c r="Z56" s="106">
        <f t="shared" si="36"/>
        <v>0</v>
      </c>
      <c r="AA56" s="106">
        <f t="shared" si="36"/>
        <v>0</v>
      </c>
      <c r="AB56" s="106">
        <f t="shared" si="36"/>
        <v>0</v>
      </c>
      <c r="AC56" s="106">
        <f t="shared" si="36"/>
        <v>0</v>
      </c>
      <c r="AD56" s="106">
        <f t="shared" si="36"/>
        <v>0</v>
      </c>
      <c r="AE56" s="106">
        <f t="shared" si="36"/>
        <v>0</v>
      </c>
      <c r="AF56" s="106">
        <f t="shared" si="36"/>
        <v>0</v>
      </c>
      <c r="AG56" s="106">
        <f t="shared" si="36"/>
        <v>0</v>
      </c>
      <c r="AH56" s="106">
        <f t="shared" si="36"/>
        <v>0</v>
      </c>
      <c r="AI56" s="106">
        <f t="shared" si="36"/>
        <v>0</v>
      </c>
      <c r="AJ56" s="106">
        <f t="shared" si="36"/>
        <v>0</v>
      </c>
      <c r="AK56" s="106">
        <f t="shared" si="36"/>
        <v>0</v>
      </c>
      <c r="AL56" s="106">
        <f t="shared" si="36"/>
        <v>0</v>
      </c>
      <c r="AM56" s="106">
        <f t="shared" si="36"/>
        <v>0</v>
      </c>
      <c r="AN56" s="106">
        <f t="shared" si="30"/>
        <v>0</v>
      </c>
      <c r="AO56" s="106">
        <f t="shared" ref="AO56:AW56" si="37">AO22-AO21</f>
        <v>0</v>
      </c>
      <c r="AP56" s="106">
        <f t="shared" si="37"/>
        <v>0</v>
      </c>
      <c r="AQ56" s="106">
        <f t="shared" si="37"/>
        <v>0</v>
      </c>
      <c r="AR56" s="106">
        <f t="shared" si="37"/>
        <v>0</v>
      </c>
      <c r="AS56" s="106">
        <f t="shared" si="37"/>
        <v>0</v>
      </c>
      <c r="AT56" s="106">
        <f t="shared" si="37"/>
        <v>0</v>
      </c>
      <c r="AU56" s="106">
        <f t="shared" si="37"/>
        <v>0</v>
      </c>
      <c r="AV56" s="106">
        <f t="shared" si="37"/>
        <v>0</v>
      </c>
      <c r="AW56" s="106">
        <f t="shared" si="37"/>
        <v>0</v>
      </c>
      <c r="AX56" s="106">
        <f t="shared" si="4"/>
        <v>0</v>
      </c>
      <c r="AY56" s="106">
        <f t="shared" si="5"/>
        <v>0</v>
      </c>
      <c r="AZ56" s="106">
        <f t="shared" si="6"/>
        <v>0</v>
      </c>
      <c r="BA56" s="106">
        <f t="shared" si="7"/>
        <v>0</v>
      </c>
      <c r="BB56" s="141">
        <f t="shared" si="8"/>
        <v>0</v>
      </c>
      <c r="BC56" s="141">
        <f t="shared" si="9"/>
        <v>0</v>
      </c>
      <c r="BD56" s="141">
        <f t="shared" si="10"/>
        <v>0</v>
      </c>
      <c r="BE56" s="141">
        <f t="shared" si="11"/>
        <v>0</v>
      </c>
      <c r="BF56" s="141">
        <f t="shared" si="12"/>
        <v>0</v>
      </c>
      <c r="BG56" s="141">
        <f t="shared" si="13"/>
        <v>0</v>
      </c>
      <c r="BH56" s="141">
        <f t="shared" si="14"/>
        <v>0</v>
      </c>
    </row>
    <row r="57" spans="1:60" x14ac:dyDescent="0.2">
      <c r="A57" s="106">
        <f t="shared" si="0"/>
        <v>0</v>
      </c>
      <c r="B57" s="129">
        <f t="shared" ref="B57:AM57" si="38">B23-B22</f>
        <v>0</v>
      </c>
      <c r="C57" s="129">
        <f t="shared" si="38"/>
        <v>0</v>
      </c>
      <c r="D57" s="106">
        <f t="shared" si="38"/>
        <v>0</v>
      </c>
      <c r="E57" s="106">
        <f t="shared" si="38"/>
        <v>0</v>
      </c>
      <c r="F57" s="106">
        <f t="shared" si="38"/>
        <v>0</v>
      </c>
      <c r="G57" s="106">
        <f t="shared" si="38"/>
        <v>0</v>
      </c>
      <c r="H57" s="106">
        <f t="shared" si="38"/>
        <v>0</v>
      </c>
      <c r="I57" s="106">
        <f t="shared" si="38"/>
        <v>0</v>
      </c>
      <c r="J57" s="106">
        <f t="shared" si="38"/>
        <v>0</v>
      </c>
      <c r="K57" s="106">
        <f t="shared" si="38"/>
        <v>0</v>
      </c>
      <c r="L57" s="106">
        <f t="shared" si="38"/>
        <v>0</v>
      </c>
      <c r="M57" s="106">
        <f t="shared" si="38"/>
        <v>0</v>
      </c>
      <c r="N57" s="106">
        <f t="shared" si="38"/>
        <v>0</v>
      </c>
      <c r="O57" s="106">
        <f t="shared" si="38"/>
        <v>0</v>
      </c>
      <c r="P57" s="106">
        <f t="shared" si="38"/>
        <v>0</v>
      </c>
      <c r="Q57" s="106">
        <f t="shared" si="38"/>
        <v>0</v>
      </c>
      <c r="R57" s="106">
        <f t="shared" si="38"/>
        <v>0</v>
      </c>
      <c r="S57" s="106">
        <f t="shared" si="38"/>
        <v>0</v>
      </c>
      <c r="T57" s="106">
        <f t="shared" si="38"/>
        <v>0</v>
      </c>
      <c r="U57" s="106">
        <f t="shared" si="38"/>
        <v>0</v>
      </c>
      <c r="V57" s="106">
        <f t="shared" si="38"/>
        <v>0</v>
      </c>
      <c r="W57" s="106">
        <f t="shared" si="38"/>
        <v>0</v>
      </c>
      <c r="X57" s="127">
        <f t="shared" si="38"/>
        <v>0</v>
      </c>
      <c r="Y57" s="127">
        <f t="shared" si="38"/>
        <v>0</v>
      </c>
      <c r="Z57" s="106">
        <f t="shared" si="38"/>
        <v>0</v>
      </c>
      <c r="AA57" s="106">
        <f t="shared" si="38"/>
        <v>0</v>
      </c>
      <c r="AB57" s="106">
        <f t="shared" si="38"/>
        <v>0</v>
      </c>
      <c r="AC57" s="106">
        <f t="shared" si="38"/>
        <v>0</v>
      </c>
      <c r="AD57" s="106">
        <f t="shared" si="38"/>
        <v>0</v>
      </c>
      <c r="AE57" s="106">
        <f t="shared" si="38"/>
        <v>0</v>
      </c>
      <c r="AF57" s="106">
        <f t="shared" si="38"/>
        <v>0</v>
      </c>
      <c r="AG57" s="106">
        <f t="shared" si="38"/>
        <v>0</v>
      </c>
      <c r="AH57" s="106">
        <f t="shared" si="38"/>
        <v>0</v>
      </c>
      <c r="AI57" s="106">
        <f t="shared" si="38"/>
        <v>0</v>
      </c>
      <c r="AJ57" s="106">
        <f t="shared" si="38"/>
        <v>0</v>
      </c>
      <c r="AK57" s="106">
        <f t="shared" si="38"/>
        <v>0</v>
      </c>
      <c r="AL57" s="106">
        <f t="shared" si="38"/>
        <v>0</v>
      </c>
      <c r="AM57" s="106">
        <f t="shared" si="38"/>
        <v>0</v>
      </c>
      <c r="AN57" s="106">
        <f t="shared" si="30"/>
        <v>0</v>
      </c>
      <c r="AO57" s="106">
        <f t="shared" ref="AO57:AW57" si="39">AO23-AO22</f>
        <v>0</v>
      </c>
      <c r="AP57" s="106">
        <f t="shared" si="39"/>
        <v>0</v>
      </c>
      <c r="AQ57" s="106">
        <f t="shared" si="39"/>
        <v>0</v>
      </c>
      <c r="AR57" s="106">
        <f t="shared" si="39"/>
        <v>0</v>
      </c>
      <c r="AS57" s="106">
        <f t="shared" si="39"/>
        <v>0</v>
      </c>
      <c r="AT57" s="106">
        <f t="shared" si="39"/>
        <v>0</v>
      </c>
      <c r="AU57" s="106">
        <f t="shared" si="39"/>
        <v>0</v>
      </c>
      <c r="AV57" s="106">
        <f t="shared" si="39"/>
        <v>0</v>
      </c>
      <c r="AW57" s="106">
        <f t="shared" si="39"/>
        <v>0</v>
      </c>
      <c r="AX57" s="106">
        <f t="shared" si="4"/>
        <v>0</v>
      </c>
      <c r="AY57" s="106">
        <f t="shared" si="5"/>
        <v>0</v>
      </c>
      <c r="AZ57" s="106">
        <f t="shared" si="6"/>
        <v>0</v>
      </c>
      <c r="BA57" s="106">
        <f t="shared" si="7"/>
        <v>0</v>
      </c>
      <c r="BB57" s="141">
        <f t="shared" si="8"/>
        <v>0</v>
      </c>
      <c r="BC57" s="141">
        <f t="shared" si="9"/>
        <v>0</v>
      </c>
      <c r="BD57" s="141">
        <f t="shared" si="10"/>
        <v>0</v>
      </c>
      <c r="BE57" s="141">
        <f t="shared" si="11"/>
        <v>0</v>
      </c>
      <c r="BF57" s="141">
        <f t="shared" si="12"/>
        <v>0</v>
      </c>
      <c r="BG57" s="141">
        <f t="shared" si="13"/>
        <v>0</v>
      </c>
      <c r="BH57" s="141">
        <f t="shared" si="14"/>
        <v>0</v>
      </c>
    </row>
    <row r="58" spans="1:60" x14ac:dyDescent="0.2">
      <c r="A58" s="106">
        <f t="shared" si="0"/>
        <v>0</v>
      </c>
      <c r="B58" s="129">
        <f t="shared" ref="B58:AM58" si="40">B24-B23</f>
        <v>0</v>
      </c>
      <c r="C58" s="129">
        <f t="shared" si="40"/>
        <v>0</v>
      </c>
      <c r="D58" s="106">
        <f t="shared" si="40"/>
        <v>0</v>
      </c>
      <c r="E58" s="106">
        <f t="shared" si="40"/>
        <v>0</v>
      </c>
      <c r="F58" s="106">
        <f t="shared" si="40"/>
        <v>0</v>
      </c>
      <c r="G58" s="106">
        <f t="shared" si="40"/>
        <v>0</v>
      </c>
      <c r="H58" s="106">
        <f t="shared" si="40"/>
        <v>0</v>
      </c>
      <c r="I58" s="106">
        <f t="shared" si="40"/>
        <v>0</v>
      </c>
      <c r="J58" s="106">
        <f t="shared" si="40"/>
        <v>0</v>
      </c>
      <c r="K58" s="106">
        <f t="shared" si="40"/>
        <v>0</v>
      </c>
      <c r="L58" s="106">
        <f t="shared" si="40"/>
        <v>0</v>
      </c>
      <c r="M58" s="106">
        <f t="shared" si="40"/>
        <v>0</v>
      </c>
      <c r="N58" s="106">
        <f t="shared" si="40"/>
        <v>0</v>
      </c>
      <c r="O58" s="106">
        <f t="shared" si="40"/>
        <v>0</v>
      </c>
      <c r="P58" s="106">
        <f t="shared" si="40"/>
        <v>0</v>
      </c>
      <c r="Q58" s="106">
        <f t="shared" si="40"/>
        <v>0</v>
      </c>
      <c r="R58" s="106">
        <f t="shared" si="40"/>
        <v>0</v>
      </c>
      <c r="S58" s="106">
        <f t="shared" si="40"/>
        <v>0</v>
      </c>
      <c r="T58" s="106">
        <f t="shared" si="40"/>
        <v>0</v>
      </c>
      <c r="U58" s="106">
        <f t="shared" si="40"/>
        <v>0</v>
      </c>
      <c r="V58" s="106">
        <f t="shared" si="40"/>
        <v>0</v>
      </c>
      <c r="W58" s="106">
        <f t="shared" si="40"/>
        <v>0</v>
      </c>
      <c r="X58" s="127">
        <f t="shared" si="40"/>
        <v>0</v>
      </c>
      <c r="Y58" s="127">
        <f t="shared" si="40"/>
        <v>0</v>
      </c>
      <c r="Z58" s="106">
        <f t="shared" si="40"/>
        <v>0</v>
      </c>
      <c r="AA58" s="106">
        <f t="shared" si="40"/>
        <v>0</v>
      </c>
      <c r="AB58" s="106">
        <f t="shared" si="40"/>
        <v>0</v>
      </c>
      <c r="AC58" s="106">
        <f t="shared" si="40"/>
        <v>0</v>
      </c>
      <c r="AD58" s="106">
        <f t="shared" si="40"/>
        <v>0</v>
      </c>
      <c r="AE58" s="106">
        <f t="shared" si="40"/>
        <v>0</v>
      </c>
      <c r="AF58" s="106">
        <f t="shared" si="40"/>
        <v>0</v>
      </c>
      <c r="AG58" s="106">
        <f t="shared" si="40"/>
        <v>0</v>
      </c>
      <c r="AH58" s="106">
        <f t="shared" si="40"/>
        <v>0</v>
      </c>
      <c r="AI58" s="106">
        <f t="shared" si="40"/>
        <v>0</v>
      </c>
      <c r="AJ58" s="106">
        <f t="shared" si="40"/>
        <v>0</v>
      </c>
      <c r="AK58" s="106">
        <f t="shared" si="40"/>
        <v>0</v>
      </c>
      <c r="AL58" s="106">
        <f t="shared" si="40"/>
        <v>0</v>
      </c>
      <c r="AM58" s="106">
        <f t="shared" si="40"/>
        <v>0</v>
      </c>
      <c r="AN58" s="106">
        <f t="shared" si="30"/>
        <v>0</v>
      </c>
      <c r="AO58" s="106">
        <f t="shared" ref="AO58:AW58" si="41">AO24-AO23</f>
        <v>0</v>
      </c>
      <c r="AP58" s="106">
        <f t="shared" si="41"/>
        <v>0</v>
      </c>
      <c r="AQ58" s="106">
        <f t="shared" si="41"/>
        <v>0</v>
      </c>
      <c r="AR58" s="106">
        <f t="shared" si="41"/>
        <v>0</v>
      </c>
      <c r="AS58" s="106">
        <f t="shared" si="41"/>
        <v>0</v>
      </c>
      <c r="AT58" s="106">
        <f t="shared" si="41"/>
        <v>0</v>
      </c>
      <c r="AU58" s="106">
        <f t="shared" si="41"/>
        <v>0</v>
      </c>
      <c r="AV58" s="106">
        <f t="shared" si="41"/>
        <v>0</v>
      </c>
      <c r="AW58" s="106">
        <f t="shared" si="41"/>
        <v>0</v>
      </c>
      <c r="AX58" s="106">
        <f t="shared" si="4"/>
        <v>0</v>
      </c>
      <c r="AY58" s="106">
        <f t="shared" si="5"/>
        <v>0</v>
      </c>
      <c r="AZ58" s="106">
        <f t="shared" si="6"/>
        <v>0</v>
      </c>
      <c r="BA58" s="106">
        <f t="shared" si="7"/>
        <v>0</v>
      </c>
      <c r="BB58" s="141">
        <f t="shared" si="8"/>
        <v>0</v>
      </c>
      <c r="BC58" s="141">
        <f t="shared" si="9"/>
        <v>0</v>
      </c>
      <c r="BD58" s="141">
        <f t="shared" si="10"/>
        <v>0</v>
      </c>
      <c r="BE58" s="141">
        <f t="shared" si="11"/>
        <v>0</v>
      </c>
      <c r="BF58" s="141">
        <f t="shared" si="12"/>
        <v>0</v>
      </c>
      <c r="BG58" s="141">
        <f t="shared" si="13"/>
        <v>0</v>
      </c>
      <c r="BH58" s="141">
        <f t="shared" si="14"/>
        <v>0</v>
      </c>
    </row>
    <row r="59" spans="1:60" x14ac:dyDescent="0.2">
      <c r="A59" s="106">
        <f t="shared" si="0"/>
        <v>0</v>
      </c>
      <c r="B59" s="129">
        <f t="shared" ref="B59:AM59" si="42">B25-B24</f>
        <v>0</v>
      </c>
      <c r="C59" s="129">
        <f t="shared" si="42"/>
        <v>0</v>
      </c>
      <c r="D59" s="106">
        <f t="shared" si="42"/>
        <v>0</v>
      </c>
      <c r="E59" s="106">
        <f t="shared" si="42"/>
        <v>0</v>
      </c>
      <c r="F59" s="106">
        <f t="shared" si="42"/>
        <v>0</v>
      </c>
      <c r="G59" s="106">
        <f t="shared" si="42"/>
        <v>0</v>
      </c>
      <c r="H59" s="106">
        <f t="shared" si="42"/>
        <v>0</v>
      </c>
      <c r="I59" s="106">
        <f t="shared" si="42"/>
        <v>0</v>
      </c>
      <c r="J59" s="106">
        <f t="shared" si="42"/>
        <v>0</v>
      </c>
      <c r="K59" s="106">
        <f t="shared" si="42"/>
        <v>0</v>
      </c>
      <c r="L59" s="106">
        <f t="shared" si="42"/>
        <v>0</v>
      </c>
      <c r="M59" s="106">
        <f t="shared" si="42"/>
        <v>0</v>
      </c>
      <c r="N59" s="106">
        <f t="shared" si="42"/>
        <v>0</v>
      </c>
      <c r="O59" s="106">
        <f t="shared" si="42"/>
        <v>0</v>
      </c>
      <c r="P59" s="106">
        <f t="shared" si="42"/>
        <v>0</v>
      </c>
      <c r="Q59" s="106">
        <f t="shared" si="42"/>
        <v>0</v>
      </c>
      <c r="R59" s="106">
        <f t="shared" si="42"/>
        <v>0</v>
      </c>
      <c r="S59" s="106">
        <f t="shared" si="42"/>
        <v>0</v>
      </c>
      <c r="T59" s="106">
        <f t="shared" si="42"/>
        <v>0</v>
      </c>
      <c r="U59" s="106">
        <f t="shared" si="42"/>
        <v>0</v>
      </c>
      <c r="V59" s="106">
        <f t="shared" si="42"/>
        <v>0</v>
      </c>
      <c r="W59" s="106">
        <f t="shared" si="42"/>
        <v>0</v>
      </c>
      <c r="X59" s="127">
        <f t="shared" si="42"/>
        <v>0</v>
      </c>
      <c r="Y59" s="127">
        <f t="shared" si="42"/>
        <v>0</v>
      </c>
      <c r="Z59" s="106">
        <f t="shared" si="42"/>
        <v>0</v>
      </c>
      <c r="AA59" s="106">
        <f t="shared" si="42"/>
        <v>0</v>
      </c>
      <c r="AB59" s="106">
        <f t="shared" si="42"/>
        <v>0</v>
      </c>
      <c r="AC59" s="106">
        <f t="shared" si="42"/>
        <v>0</v>
      </c>
      <c r="AD59" s="106">
        <f t="shared" si="42"/>
        <v>0</v>
      </c>
      <c r="AE59" s="106">
        <f t="shared" si="42"/>
        <v>0</v>
      </c>
      <c r="AF59" s="106">
        <f t="shared" si="42"/>
        <v>0</v>
      </c>
      <c r="AG59" s="106">
        <f t="shared" si="42"/>
        <v>0</v>
      </c>
      <c r="AH59" s="106">
        <f t="shared" si="42"/>
        <v>0</v>
      </c>
      <c r="AI59" s="106">
        <f t="shared" si="42"/>
        <v>0</v>
      </c>
      <c r="AJ59" s="106">
        <f t="shared" si="42"/>
        <v>0</v>
      </c>
      <c r="AK59" s="106">
        <f t="shared" si="42"/>
        <v>0</v>
      </c>
      <c r="AL59" s="106">
        <f t="shared" si="42"/>
        <v>0</v>
      </c>
      <c r="AM59" s="106">
        <f t="shared" si="42"/>
        <v>0</v>
      </c>
      <c r="AN59" s="106">
        <f t="shared" si="30"/>
        <v>0</v>
      </c>
      <c r="AO59" s="106">
        <f t="shared" ref="AO59:AW59" si="43">AO25-AO24</f>
        <v>0</v>
      </c>
      <c r="AP59" s="106">
        <f t="shared" si="43"/>
        <v>0</v>
      </c>
      <c r="AQ59" s="106">
        <f t="shared" si="43"/>
        <v>0</v>
      </c>
      <c r="AR59" s="106">
        <f t="shared" si="43"/>
        <v>0</v>
      </c>
      <c r="AS59" s="106">
        <f t="shared" si="43"/>
        <v>0</v>
      </c>
      <c r="AT59" s="106">
        <f t="shared" si="43"/>
        <v>0</v>
      </c>
      <c r="AU59" s="106">
        <f t="shared" si="43"/>
        <v>0</v>
      </c>
      <c r="AV59" s="106">
        <f t="shared" si="43"/>
        <v>0</v>
      </c>
      <c r="AW59" s="106">
        <f t="shared" si="43"/>
        <v>0</v>
      </c>
      <c r="AX59" s="106">
        <f t="shared" si="4"/>
        <v>0</v>
      </c>
      <c r="AY59" s="106">
        <f t="shared" si="5"/>
        <v>0</v>
      </c>
      <c r="AZ59" s="106">
        <f t="shared" si="6"/>
        <v>0</v>
      </c>
      <c r="BA59" s="106">
        <f t="shared" si="7"/>
        <v>0</v>
      </c>
      <c r="BB59" s="141">
        <f t="shared" si="8"/>
        <v>0</v>
      </c>
      <c r="BC59" s="141">
        <f t="shared" si="9"/>
        <v>0</v>
      </c>
      <c r="BD59" s="141">
        <f t="shared" si="10"/>
        <v>0</v>
      </c>
      <c r="BE59" s="141">
        <f t="shared" si="11"/>
        <v>0</v>
      </c>
      <c r="BF59" s="141">
        <f t="shared" si="12"/>
        <v>0</v>
      </c>
      <c r="BG59" s="141">
        <f t="shared" si="13"/>
        <v>0</v>
      </c>
      <c r="BH59" s="141">
        <f t="shared" si="14"/>
        <v>0</v>
      </c>
    </row>
    <row r="60" spans="1:60" x14ac:dyDescent="0.2">
      <c r="A60" s="106">
        <f t="shared" si="0"/>
        <v>0</v>
      </c>
      <c r="B60" s="129">
        <f t="shared" ref="B60:AM60" si="44">B26-B25</f>
        <v>0</v>
      </c>
      <c r="C60" s="129">
        <f t="shared" si="44"/>
        <v>0</v>
      </c>
      <c r="D60" s="106">
        <f t="shared" si="44"/>
        <v>0</v>
      </c>
      <c r="E60" s="106">
        <f t="shared" si="44"/>
        <v>0</v>
      </c>
      <c r="F60" s="106">
        <f t="shared" si="44"/>
        <v>0</v>
      </c>
      <c r="G60" s="106">
        <f t="shared" si="44"/>
        <v>0</v>
      </c>
      <c r="H60" s="106">
        <f t="shared" si="44"/>
        <v>0</v>
      </c>
      <c r="I60" s="106">
        <f t="shared" si="44"/>
        <v>0</v>
      </c>
      <c r="J60" s="106">
        <f t="shared" si="44"/>
        <v>0</v>
      </c>
      <c r="K60" s="106">
        <f t="shared" si="44"/>
        <v>0</v>
      </c>
      <c r="L60" s="106">
        <f t="shared" si="44"/>
        <v>0</v>
      </c>
      <c r="M60" s="106">
        <f t="shared" si="44"/>
        <v>0</v>
      </c>
      <c r="N60" s="106">
        <f t="shared" si="44"/>
        <v>0</v>
      </c>
      <c r="O60" s="106">
        <f t="shared" si="44"/>
        <v>0</v>
      </c>
      <c r="P60" s="106">
        <f t="shared" si="44"/>
        <v>0</v>
      </c>
      <c r="Q60" s="106">
        <f t="shared" si="44"/>
        <v>0</v>
      </c>
      <c r="R60" s="106">
        <f t="shared" si="44"/>
        <v>0</v>
      </c>
      <c r="S60" s="106">
        <f t="shared" si="44"/>
        <v>0</v>
      </c>
      <c r="T60" s="106">
        <f t="shared" si="44"/>
        <v>0</v>
      </c>
      <c r="U60" s="106">
        <f t="shared" si="44"/>
        <v>0</v>
      </c>
      <c r="V60" s="106">
        <f t="shared" si="44"/>
        <v>0</v>
      </c>
      <c r="W60" s="106">
        <f t="shared" si="44"/>
        <v>0</v>
      </c>
      <c r="X60" s="127">
        <f t="shared" si="44"/>
        <v>0</v>
      </c>
      <c r="Y60" s="127">
        <f t="shared" si="44"/>
        <v>0</v>
      </c>
      <c r="Z60" s="106">
        <f t="shared" si="44"/>
        <v>0</v>
      </c>
      <c r="AA60" s="106">
        <f t="shared" si="44"/>
        <v>0</v>
      </c>
      <c r="AB60" s="106">
        <f t="shared" si="44"/>
        <v>0</v>
      </c>
      <c r="AC60" s="106">
        <f t="shared" si="44"/>
        <v>0</v>
      </c>
      <c r="AD60" s="106">
        <f t="shared" si="44"/>
        <v>0</v>
      </c>
      <c r="AE60" s="106">
        <f t="shared" si="44"/>
        <v>0</v>
      </c>
      <c r="AF60" s="106">
        <f t="shared" si="44"/>
        <v>0</v>
      </c>
      <c r="AG60" s="106">
        <f t="shared" si="44"/>
        <v>0</v>
      </c>
      <c r="AH60" s="106">
        <f t="shared" si="44"/>
        <v>0</v>
      </c>
      <c r="AI60" s="106">
        <f t="shared" si="44"/>
        <v>0</v>
      </c>
      <c r="AJ60" s="106">
        <f t="shared" si="44"/>
        <v>0</v>
      </c>
      <c r="AK60" s="106">
        <f t="shared" si="44"/>
        <v>0</v>
      </c>
      <c r="AL60" s="106">
        <f t="shared" si="44"/>
        <v>0</v>
      </c>
      <c r="AM60" s="106">
        <f t="shared" si="44"/>
        <v>0</v>
      </c>
      <c r="AN60" s="106">
        <f t="shared" si="30"/>
        <v>0</v>
      </c>
      <c r="AO60" s="106">
        <f t="shared" ref="AO60:AW60" si="45">AO26-AO25</f>
        <v>0</v>
      </c>
      <c r="AP60" s="106">
        <f t="shared" si="45"/>
        <v>0</v>
      </c>
      <c r="AQ60" s="106">
        <f t="shared" si="45"/>
        <v>0</v>
      </c>
      <c r="AR60" s="106">
        <f t="shared" si="45"/>
        <v>0</v>
      </c>
      <c r="AS60" s="106">
        <f t="shared" si="45"/>
        <v>0</v>
      </c>
      <c r="AT60" s="106">
        <f t="shared" si="45"/>
        <v>0</v>
      </c>
      <c r="AU60" s="106">
        <f t="shared" si="45"/>
        <v>0</v>
      </c>
      <c r="AV60" s="106">
        <f t="shared" si="45"/>
        <v>0</v>
      </c>
      <c r="AW60" s="106">
        <f t="shared" si="45"/>
        <v>0</v>
      </c>
      <c r="AX60" s="106">
        <f t="shared" si="4"/>
        <v>0</v>
      </c>
      <c r="AY60" s="106">
        <f t="shared" si="5"/>
        <v>0</v>
      </c>
      <c r="AZ60" s="106">
        <f t="shared" si="6"/>
        <v>0</v>
      </c>
      <c r="BA60" s="106">
        <f t="shared" si="7"/>
        <v>0</v>
      </c>
      <c r="BB60" s="141">
        <f t="shared" si="8"/>
        <v>0</v>
      </c>
      <c r="BC60" s="141">
        <f t="shared" si="9"/>
        <v>0</v>
      </c>
      <c r="BD60" s="141">
        <f t="shared" si="10"/>
        <v>0</v>
      </c>
      <c r="BE60" s="141">
        <f t="shared" si="11"/>
        <v>0</v>
      </c>
      <c r="BF60" s="141">
        <f t="shared" si="12"/>
        <v>0</v>
      </c>
      <c r="BG60" s="141">
        <f t="shared" si="13"/>
        <v>0</v>
      </c>
      <c r="BH60" s="141">
        <f t="shared" si="14"/>
        <v>0</v>
      </c>
    </row>
    <row r="61" spans="1:60" x14ac:dyDescent="0.2">
      <c r="A61" s="106">
        <f t="shared" si="0"/>
        <v>0</v>
      </c>
      <c r="B61" s="129">
        <f t="shared" ref="B61:AM61" si="46">B27-B26</f>
        <v>0</v>
      </c>
      <c r="C61" s="129">
        <f t="shared" si="46"/>
        <v>0</v>
      </c>
      <c r="D61" s="106">
        <f t="shared" si="46"/>
        <v>0</v>
      </c>
      <c r="E61" s="106">
        <f t="shared" si="46"/>
        <v>0</v>
      </c>
      <c r="F61" s="106">
        <f t="shared" si="46"/>
        <v>0</v>
      </c>
      <c r="G61" s="106">
        <f t="shared" si="46"/>
        <v>0</v>
      </c>
      <c r="H61" s="106">
        <f t="shared" si="46"/>
        <v>0</v>
      </c>
      <c r="I61" s="106">
        <f t="shared" si="46"/>
        <v>0</v>
      </c>
      <c r="J61" s="106">
        <f t="shared" si="46"/>
        <v>0</v>
      </c>
      <c r="K61" s="106">
        <f t="shared" si="46"/>
        <v>0</v>
      </c>
      <c r="L61" s="106">
        <f t="shared" si="46"/>
        <v>0</v>
      </c>
      <c r="M61" s="106">
        <f t="shared" si="46"/>
        <v>0</v>
      </c>
      <c r="N61" s="106">
        <f t="shared" si="46"/>
        <v>0</v>
      </c>
      <c r="O61" s="106">
        <f t="shared" si="46"/>
        <v>0</v>
      </c>
      <c r="P61" s="106">
        <f t="shared" si="46"/>
        <v>0</v>
      </c>
      <c r="Q61" s="106">
        <f t="shared" si="46"/>
        <v>0</v>
      </c>
      <c r="R61" s="106">
        <f t="shared" si="46"/>
        <v>0</v>
      </c>
      <c r="S61" s="106">
        <f t="shared" si="46"/>
        <v>0</v>
      </c>
      <c r="T61" s="106">
        <f t="shared" si="46"/>
        <v>0</v>
      </c>
      <c r="U61" s="106">
        <f t="shared" si="46"/>
        <v>0</v>
      </c>
      <c r="V61" s="106">
        <f t="shared" si="46"/>
        <v>0</v>
      </c>
      <c r="W61" s="106">
        <f t="shared" si="46"/>
        <v>0</v>
      </c>
      <c r="X61" s="127">
        <f t="shared" si="46"/>
        <v>0</v>
      </c>
      <c r="Y61" s="127">
        <f t="shared" si="46"/>
        <v>0</v>
      </c>
      <c r="Z61" s="106">
        <f t="shared" si="46"/>
        <v>0</v>
      </c>
      <c r="AA61" s="106">
        <f t="shared" si="46"/>
        <v>0</v>
      </c>
      <c r="AB61" s="106">
        <f t="shared" si="46"/>
        <v>0</v>
      </c>
      <c r="AC61" s="106">
        <f t="shared" si="46"/>
        <v>0</v>
      </c>
      <c r="AD61" s="106">
        <f t="shared" si="46"/>
        <v>0</v>
      </c>
      <c r="AE61" s="106">
        <f t="shared" si="46"/>
        <v>0</v>
      </c>
      <c r="AF61" s="106">
        <f t="shared" si="46"/>
        <v>0</v>
      </c>
      <c r="AG61" s="106">
        <f t="shared" si="46"/>
        <v>0</v>
      </c>
      <c r="AH61" s="106">
        <f t="shared" si="46"/>
        <v>0</v>
      </c>
      <c r="AI61" s="106">
        <f t="shared" si="46"/>
        <v>0</v>
      </c>
      <c r="AJ61" s="106">
        <f t="shared" si="46"/>
        <v>0</v>
      </c>
      <c r="AK61" s="106">
        <f t="shared" si="46"/>
        <v>0</v>
      </c>
      <c r="AL61" s="106">
        <f t="shared" si="46"/>
        <v>0</v>
      </c>
      <c r="AM61" s="106">
        <f t="shared" si="46"/>
        <v>0</v>
      </c>
      <c r="AN61" s="106">
        <f t="shared" si="30"/>
        <v>0</v>
      </c>
      <c r="AO61" s="106">
        <f t="shared" ref="AO61:AW61" si="47">AO27-AO26</f>
        <v>0</v>
      </c>
      <c r="AP61" s="106">
        <f t="shared" si="47"/>
        <v>0</v>
      </c>
      <c r="AQ61" s="106">
        <f t="shared" si="47"/>
        <v>0</v>
      </c>
      <c r="AR61" s="106">
        <f t="shared" si="47"/>
        <v>0</v>
      </c>
      <c r="AS61" s="106">
        <f t="shared" si="47"/>
        <v>0</v>
      </c>
      <c r="AT61" s="106">
        <f t="shared" si="47"/>
        <v>0</v>
      </c>
      <c r="AU61" s="106">
        <f t="shared" si="47"/>
        <v>0</v>
      </c>
      <c r="AV61" s="106">
        <f t="shared" si="47"/>
        <v>0</v>
      </c>
      <c r="AW61" s="106">
        <f t="shared" si="47"/>
        <v>0</v>
      </c>
      <c r="AX61" s="106">
        <f t="shared" si="4"/>
        <v>0</v>
      </c>
      <c r="AY61" s="106">
        <f t="shared" si="5"/>
        <v>0</v>
      </c>
      <c r="AZ61" s="106">
        <f t="shared" si="6"/>
        <v>0</v>
      </c>
      <c r="BA61" s="106">
        <f t="shared" si="7"/>
        <v>0</v>
      </c>
      <c r="BB61" s="141">
        <f t="shared" si="8"/>
        <v>0</v>
      </c>
      <c r="BC61" s="141">
        <f t="shared" si="9"/>
        <v>0</v>
      </c>
      <c r="BD61" s="141">
        <f t="shared" si="10"/>
        <v>0</v>
      </c>
      <c r="BE61" s="141">
        <f t="shared" si="11"/>
        <v>0</v>
      </c>
      <c r="BF61" s="141">
        <f t="shared" si="12"/>
        <v>0</v>
      </c>
      <c r="BG61" s="141">
        <f t="shared" si="13"/>
        <v>0</v>
      </c>
      <c r="BH61" s="141">
        <f t="shared" si="14"/>
        <v>0</v>
      </c>
    </row>
    <row r="62" spans="1:60" x14ac:dyDescent="0.2">
      <c r="A62" s="106">
        <f t="shared" si="0"/>
        <v>0</v>
      </c>
      <c r="B62" s="129">
        <f t="shared" ref="B62:AM62" si="48">B28-B27</f>
        <v>0</v>
      </c>
      <c r="C62" s="129">
        <f t="shared" si="48"/>
        <v>0</v>
      </c>
      <c r="D62" s="106">
        <f t="shared" si="48"/>
        <v>0</v>
      </c>
      <c r="E62" s="106">
        <f t="shared" si="48"/>
        <v>0</v>
      </c>
      <c r="F62" s="106">
        <f t="shared" si="48"/>
        <v>0</v>
      </c>
      <c r="G62" s="106">
        <f t="shared" si="48"/>
        <v>0</v>
      </c>
      <c r="H62" s="106">
        <f t="shared" si="48"/>
        <v>0</v>
      </c>
      <c r="I62" s="106">
        <f t="shared" si="48"/>
        <v>0</v>
      </c>
      <c r="J62" s="106">
        <f t="shared" si="48"/>
        <v>0</v>
      </c>
      <c r="K62" s="106">
        <f t="shared" si="48"/>
        <v>0</v>
      </c>
      <c r="L62" s="106">
        <f t="shared" si="48"/>
        <v>0</v>
      </c>
      <c r="M62" s="106">
        <f t="shared" si="48"/>
        <v>0</v>
      </c>
      <c r="N62" s="106">
        <f t="shared" si="48"/>
        <v>0</v>
      </c>
      <c r="O62" s="106">
        <f t="shared" si="48"/>
        <v>0</v>
      </c>
      <c r="P62" s="106">
        <f t="shared" si="48"/>
        <v>0</v>
      </c>
      <c r="Q62" s="106">
        <f t="shared" si="48"/>
        <v>0</v>
      </c>
      <c r="R62" s="106">
        <f t="shared" si="48"/>
        <v>0</v>
      </c>
      <c r="S62" s="106">
        <f t="shared" si="48"/>
        <v>0</v>
      </c>
      <c r="T62" s="106">
        <f t="shared" si="48"/>
        <v>0</v>
      </c>
      <c r="U62" s="106">
        <f t="shared" si="48"/>
        <v>0</v>
      </c>
      <c r="V62" s="106">
        <f t="shared" si="48"/>
        <v>0</v>
      </c>
      <c r="W62" s="106">
        <f t="shared" si="48"/>
        <v>0</v>
      </c>
      <c r="X62" s="127">
        <f t="shared" si="48"/>
        <v>0</v>
      </c>
      <c r="Y62" s="127">
        <f t="shared" si="48"/>
        <v>0</v>
      </c>
      <c r="Z62" s="106">
        <f t="shared" si="48"/>
        <v>0</v>
      </c>
      <c r="AA62" s="106">
        <f t="shared" si="48"/>
        <v>0</v>
      </c>
      <c r="AB62" s="106">
        <f t="shared" si="48"/>
        <v>0</v>
      </c>
      <c r="AC62" s="106">
        <f t="shared" si="48"/>
        <v>0</v>
      </c>
      <c r="AD62" s="106">
        <f t="shared" si="48"/>
        <v>0</v>
      </c>
      <c r="AE62" s="106">
        <f t="shared" si="48"/>
        <v>0</v>
      </c>
      <c r="AF62" s="106">
        <f t="shared" si="48"/>
        <v>0</v>
      </c>
      <c r="AG62" s="106">
        <f t="shared" si="48"/>
        <v>0</v>
      </c>
      <c r="AH62" s="106">
        <f t="shared" si="48"/>
        <v>0</v>
      </c>
      <c r="AI62" s="106">
        <f t="shared" si="48"/>
        <v>0</v>
      </c>
      <c r="AJ62" s="106">
        <f t="shared" si="48"/>
        <v>0</v>
      </c>
      <c r="AK62" s="106">
        <f t="shared" si="48"/>
        <v>0</v>
      </c>
      <c r="AL62" s="106">
        <f t="shared" si="48"/>
        <v>0</v>
      </c>
      <c r="AM62" s="106">
        <f t="shared" si="48"/>
        <v>0</v>
      </c>
      <c r="AN62" s="106">
        <f t="shared" si="30"/>
        <v>0</v>
      </c>
      <c r="AO62" s="106">
        <f t="shared" ref="AO62:AW62" si="49">AO28-AO27</f>
        <v>0</v>
      </c>
      <c r="AP62" s="106">
        <f t="shared" si="49"/>
        <v>0</v>
      </c>
      <c r="AQ62" s="106">
        <f t="shared" si="49"/>
        <v>0</v>
      </c>
      <c r="AR62" s="106">
        <f t="shared" si="49"/>
        <v>0</v>
      </c>
      <c r="AS62" s="106">
        <f t="shared" si="49"/>
        <v>0</v>
      </c>
      <c r="AT62" s="106">
        <f t="shared" si="49"/>
        <v>0</v>
      </c>
      <c r="AU62" s="106">
        <f t="shared" si="49"/>
        <v>0</v>
      </c>
      <c r="AV62" s="106">
        <f t="shared" si="49"/>
        <v>0</v>
      </c>
      <c r="AW62" s="106">
        <f t="shared" si="49"/>
        <v>0</v>
      </c>
      <c r="AX62" s="106">
        <f t="shared" si="4"/>
        <v>0</v>
      </c>
      <c r="AY62" s="106">
        <f t="shared" si="5"/>
        <v>0</v>
      </c>
      <c r="AZ62" s="106">
        <f t="shared" si="6"/>
        <v>0</v>
      </c>
      <c r="BA62" s="106">
        <f t="shared" si="7"/>
        <v>0</v>
      </c>
      <c r="BB62" s="141">
        <f t="shared" si="8"/>
        <v>0</v>
      </c>
      <c r="BC62" s="141">
        <f t="shared" si="9"/>
        <v>0</v>
      </c>
      <c r="BD62" s="141">
        <f t="shared" si="10"/>
        <v>0</v>
      </c>
      <c r="BE62" s="141">
        <f t="shared" si="11"/>
        <v>0</v>
      </c>
      <c r="BF62" s="141">
        <f t="shared" si="12"/>
        <v>0</v>
      </c>
      <c r="BG62" s="141">
        <f t="shared" si="13"/>
        <v>0</v>
      </c>
      <c r="BH62" s="141">
        <f t="shared" si="14"/>
        <v>0</v>
      </c>
    </row>
    <row r="63" spans="1:60" x14ac:dyDescent="0.2">
      <c r="A63" s="106">
        <f t="shared" si="0"/>
        <v>0</v>
      </c>
      <c r="B63" s="129">
        <f t="shared" ref="B63:AM63" si="50">B29-B28</f>
        <v>0</v>
      </c>
      <c r="C63" s="129">
        <f t="shared" si="50"/>
        <v>0</v>
      </c>
      <c r="D63" s="106">
        <f t="shared" si="50"/>
        <v>0</v>
      </c>
      <c r="E63" s="106">
        <f t="shared" si="50"/>
        <v>0</v>
      </c>
      <c r="F63" s="106">
        <f t="shared" si="50"/>
        <v>0</v>
      </c>
      <c r="G63" s="106">
        <f t="shared" si="50"/>
        <v>0</v>
      </c>
      <c r="H63" s="106">
        <f t="shared" si="50"/>
        <v>0</v>
      </c>
      <c r="I63" s="106">
        <f t="shared" si="50"/>
        <v>0</v>
      </c>
      <c r="J63" s="106">
        <f t="shared" si="50"/>
        <v>0</v>
      </c>
      <c r="K63" s="106">
        <f t="shared" si="50"/>
        <v>0</v>
      </c>
      <c r="L63" s="106">
        <f t="shared" si="50"/>
        <v>0</v>
      </c>
      <c r="M63" s="106">
        <f t="shared" si="50"/>
        <v>0</v>
      </c>
      <c r="N63" s="106">
        <f t="shared" si="50"/>
        <v>0</v>
      </c>
      <c r="O63" s="106">
        <f t="shared" si="50"/>
        <v>0</v>
      </c>
      <c r="P63" s="106">
        <f t="shared" si="50"/>
        <v>0</v>
      </c>
      <c r="Q63" s="106">
        <f t="shared" si="50"/>
        <v>0</v>
      </c>
      <c r="R63" s="106">
        <f t="shared" si="50"/>
        <v>0</v>
      </c>
      <c r="S63" s="106">
        <f t="shared" si="50"/>
        <v>0</v>
      </c>
      <c r="T63" s="106">
        <f t="shared" si="50"/>
        <v>0</v>
      </c>
      <c r="U63" s="106">
        <f t="shared" si="50"/>
        <v>0</v>
      </c>
      <c r="V63" s="106">
        <f t="shared" si="50"/>
        <v>0</v>
      </c>
      <c r="W63" s="106">
        <f t="shared" si="50"/>
        <v>0</v>
      </c>
      <c r="X63" s="127">
        <f t="shared" si="50"/>
        <v>0</v>
      </c>
      <c r="Y63" s="127">
        <f t="shared" si="50"/>
        <v>0</v>
      </c>
      <c r="Z63" s="106">
        <f t="shared" si="50"/>
        <v>0</v>
      </c>
      <c r="AA63" s="106">
        <f t="shared" si="50"/>
        <v>0</v>
      </c>
      <c r="AB63" s="106">
        <f t="shared" si="50"/>
        <v>0</v>
      </c>
      <c r="AC63" s="106">
        <f t="shared" si="50"/>
        <v>0</v>
      </c>
      <c r="AD63" s="106">
        <f t="shared" si="50"/>
        <v>0</v>
      </c>
      <c r="AE63" s="106">
        <f t="shared" si="50"/>
        <v>0</v>
      </c>
      <c r="AF63" s="106">
        <f t="shared" si="50"/>
        <v>0</v>
      </c>
      <c r="AG63" s="106">
        <f t="shared" si="50"/>
        <v>0</v>
      </c>
      <c r="AH63" s="106">
        <f t="shared" si="50"/>
        <v>0</v>
      </c>
      <c r="AI63" s="106">
        <f t="shared" si="50"/>
        <v>0</v>
      </c>
      <c r="AJ63" s="106">
        <f t="shared" si="50"/>
        <v>0</v>
      </c>
      <c r="AK63" s="106">
        <f t="shared" si="50"/>
        <v>0</v>
      </c>
      <c r="AL63" s="106">
        <f t="shared" si="50"/>
        <v>0</v>
      </c>
      <c r="AM63" s="106">
        <f t="shared" si="50"/>
        <v>0</v>
      </c>
      <c r="AN63" s="106">
        <f t="shared" si="30"/>
        <v>0</v>
      </c>
      <c r="AO63" s="106">
        <f t="shared" ref="AO63:AW63" si="51">AO29-AO28</f>
        <v>0</v>
      </c>
      <c r="AP63" s="106">
        <f t="shared" si="51"/>
        <v>0</v>
      </c>
      <c r="AQ63" s="106">
        <f t="shared" si="51"/>
        <v>0</v>
      </c>
      <c r="AR63" s="106">
        <f t="shared" si="51"/>
        <v>0</v>
      </c>
      <c r="AS63" s="106">
        <f t="shared" si="51"/>
        <v>0</v>
      </c>
      <c r="AT63" s="106">
        <f t="shared" si="51"/>
        <v>0</v>
      </c>
      <c r="AU63" s="106">
        <f t="shared" si="51"/>
        <v>0</v>
      </c>
      <c r="AV63" s="106">
        <f t="shared" si="51"/>
        <v>0</v>
      </c>
      <c r="AW63" s="106">
        <f t="shared" si="51"/>
        <v>0</v>
      </c>
      <c r="AX63" s="106">
        <f t="shared" si="4"/>
        <v>0</v>
      </c>
      <c r="AY63" s="106">
        <f t="shared" si="5"/>
        <v>0</v>
      </c>
      <c r="AZ63" s="106">
        <f t="shared" si="6"/>
        <v>0</v>
      </c>
      <c r="BA63" s="106">
        <f t="shared" si="7"/>
        <v>0</v>
      </c>
      <c r="BB63" s="141">
        <f t="shared" si="8"/>
        <v>0</v>
      </c>
      <c r="BC63" s="141">
        <f t="shared" si="9"/>
        <v>0</v>
      </c>
      <c r="BD63" s="141">
        <f t="shared" si="10"/>
        <v>0</v>
      </c>
      <c r="BE63" s="141">
        <f t="shared" si="11"/>
        <v>0</v>
      </c>
      <c r="BF63" s="141">
        <f t="shared" si="12"/>
        <v>0</v>
      </c>
      <c r="BG63" s="141">
        <f t="shared" si="13"/>
        <v>0</v>
      </c>
      <c r="BH63" s="141">
        <f t="shared" si="14"/>
        <v>0</v>
      </c>
    </row>
    <row r="64" spans="1:60" x14ac:dyDescent="0.2">
      <c r="A64" s="106">
        <f t="shared" si="0"/>
        <v>0</v>
      </c>
      <c r="B64" s="129">
        <f t="shared" ref="B64:AM64" si="52">B30-B29</f>
        <v>0</v>
      </c>
      <c r="C64" s="129">
        <f t="shared" si="52"/>
        <v>0</v>
      </c>
      <c r="D64" s="106">
        <f t="shared" si="52"/>
        <v>0</v>
      </c>
      <c r="E64" s="106">
        <f t="shared" si="52"/>
        <v>0</v>
      </c>
      <c r="F64" s="106">
        <f t="shared" si="52"/>
        <v>0</v>
      </c>
      <c r="G64" s="106">
        <f t="shared" si="52"/>
        <v>0</v>
      </c>
      <c r="H64" s="106">
        <f t="shared" si="52"/>
        <v>0</v>
      </c>
      <c r="I64" s="106">
        <f t="shared" si="52"/>
        <v>0</v>
      </c>
      <c r="J64" s="106">
        <f t="shared" si="52"/>
        <v>0</v>
      </c>
      <c r="K64" s="106">
        <f t="shared" si="52"/>
        <v>0</v>
      </c>
      <c r="L64" s="106">
        <f t="shared" si="52"/>
        <v>0</v>
      </c>
      <c r="M64" s="106">
        <f t="shared" si="52"/>
        <v>0</v>
      </c>
      <c r="N64" s="106">
        <f t="shared" si="52"/>
        <v>0</v>
      </c>
      <c r="O64" s="106">
        <f t="shared" si="52"/>
        <v>0</v>
      </c>
      <c r="P64" s="106">
        <f t="shared" si="52"/>
        <v>0</v>
      </c>
      <c r="Q64" s="106">
        <f t="shared" si="52"/>
        <v>0</v>
      </c>
      <c r="R64" s="106">
        <f t="shared" si="52"/>
        <v>0</v>
      </c>
      <c r="S64" s="106">
        <f t="shared" si="52"/>
        <v>0</v>
      </c>
      <c r="T64" s="106">
        <f t="shared" si="52"/>
        <v>0</v>
      </c>
      <c r="U64" s="106">
        <f t="shared" si="52"/>
        <v>0</v>
      </c>
      <c r="V64" s="106">
        <f t="shared" si="52"/>
        <v>0</v>
      </c>
      <c r="W64" s="106">
        <f t="shared" si="52"/>
        <v>0</v>
      </c>
      <c r="X64" s="127">
        <f t="shared" si="52"/>
        <v>0</v>
      </c>
      <c r="Y64" s="127">
        <f t="shared" si="52"/>
        <v>0</v>
      </c>
      <c r="Z64" s="106">
        <f t="shared" si="52"/>
        <v>0</v>
      </c>
      <c r="AA64" s="106">
        <f t="shared" si="52"/>
        <v>0</v>
      </c>
      <c r="AB64" s="106">
        <f t="shared" si="52"/>
        <v>0</v>
      </c>
      <c r="AC64" s="106">
        <f t="shared" si="52"/>
        <v>0</v>
      </c>
      <c r="AD64" s="106">
        <f t="shared" si="52"/>
        <v>0</v>
      </c>
      <c r="AE64" s="106">
        <f t="shared" si="52"/>
        <v>0</v>
      </c>
      <c r="AF64" s="106">
        <f t="shared" si="52"/>
        <v>0</v>
      </c>
      <c r="AG64" s="106">
        <f t="shared" si="52"/>
        <v>0</v>
      </c>
      <c r="AH64" s="106">
        <f t="shared" si="52"/>
        <v>0</v>
      </c>
      <c r="AI64" s="106">
        <f t="shared" si="52"/>
        <v>0</v>
      </c>
      <c r="AJ64" s="106">
        <f t="shared" si="52"/>
        <v>0</v>
      </c>
      <c r="AK64" s="106">
        <f t="shared" si="52"/>
        <v>0</v>
      </c>
      <c r="AL64" s="106">
        <f t="shared" si="52"/>
        <v>0</v>
      </c>
      <c r="AM64" s="106">
        <f t="shared" si="52"/>
        <v>0</v>
      </c>
      <c r="AN64" s="106">
        <f t="shared" si="30"/>
        <v>0</v>
      </c>
      <c r="AO64" s="106">
        <f t="shared" ref="AO64:AW64" si="53">AO30-AO29</f>
        <v>0</v>
      </c>
      <c r="AP64" s="106">
        <f t="shared" si="53"/>
        <v>0</v>
      </c>
      <c r="AQ64" s="106">
        <f t="shared" si="53"/>
        <v>0</v>
      </c>
      <c r="AR64" s="106">
        <f t="shared" si="53"/>
        <v>0</v>
      </c>
      <c r="AS64" s="106">
        <f t="shared" si="53"/>
        <v>0</v>
      </c>
      <c r="AT64" s="106">
        <f t="shared" si="53"/>
        <v>0</v>
      </c>
      <c r="AU64" s="106">
        <f t="shared" si="53"/>
        <v>0</v>
      </c>
      <c r="AV64" s="106">
        <f t="shared" si="53"/>
        <v>0</v>
      </c>
      <c r="AW64" s="106">
        <f t="shared" si="53"/>
        <v>0</v>
      </c>
      <c r="AX64" s="106">
        <f t="shared" si="4"/>
        <v>0</v>
      </c>
      <c r="AY64" s="106">
        <f t="shared" si="5"/>
        <v>0</v>
      </c>
      <c r="AZ64" s="106">
        <f t="shared" si="6"/>
        <v>0</v>
      </c>
      <c r="BA64" s="106">
        <f t="shared" si="7"/>
        <v>0</v>
      </c>
      <c r="BB64" s="141">
        <f t="shared" si="8"/>
        <v>0</v>
      </c>
      <c r="BC64" s="141">
        <f t="shared" si="9"/>
        <v>0</v>
      </c>
      <c r="BD64" s="141">
        <f t="shared" si="10"/>
        <v>0</v>
      </c>
      <c r="BE64" s="141">
        <f t="shared" si="11"/>
        <v>0</v>
      </c>
      <c r="BF64" s="141">
        <f t="shared" si="12"/>
        <v>0</v>
      </c>
      <c r="BG64" s="141">
        <f t="shared" si="13"/>
        <v>0</v>
      </c>
      <c r="BH64" s="141">
        <f t="shared" si="14"/>
        <v>0</v>
      </c>
    </row>
    <row r="65" spans="1:60" x14ac:dyDescent="0.2">
      <c r="A65" s="106">
        <f t="shared" si="0"/>
        <v>0</v>
      </c>
      <c r="B65" s="129">
        <f t="shared" ref="B65:AM65" si="54">B31-B30</f>
        <v>0</v>
      </c>
      <c r="C65" s="129">
        <f t="shared" si="54"/>
        <v>0</v>
      </c>
      <c r="D65" s="106">
        <f t="shared" si="54"/>
        <v>0</v>
      </c>
      <c r="E65" s="106">
        <f t="shared" si="54"/>
        <v>0</v>
      </c>
      <c r="F65" s="106">
        <f t="shared" si="54"/>
        <v>0</v>
      </c>
      <c r="G65" s="106">
        <f t="shared" si="54"/>
        <v>0</v>
      </c>
      <c r="H65" s="106">
        <f t="shared" si="54"/>
        <v>0</v>
      </c>
      <c r="I65" s="106">
        <f t="shared" si="54"/>
        <v>0</v>
      </c>
      <c r="J65" s="106">
        <f t="shared" si="54"/>
        <v>0</v>
      </c>
      <c r="K65" s="106">
        <f t="shared" si="54"/>
        <v>0</v>
      </c>
      <c r="L65" s="106">
        <f t="shared" si="54"/>
        <v>0</v>
      </c>
      <c r="M65" s="106">
        <f t="shared" si="54"/>
        <v>0</v>
      </c>
      <c r="N65" s="106">
        <f t="shared" si="54"/>
        <v>0</v>
      </c>
      <c r="O65" s="106">
        <f t="shared" si="54"/>
        <v>0</v>
      </c>
      <c r="P65" s="106">
        <f t="shared" si="54"/>
        <v>0</v>
      </c>
      <c r="Q65" s="106">
        <f t="shared" si="54"/>
        <v>0</v>
      </c>
      <c r="R65" s="106">
        <f t="shared" si="54"/>
        <v>0</v>
      </c>
      <c r="S65" s="106">
        <f t="shared" si="54"/>
        <v>0</v>
      </c>
      <c r="T65" s="106">
        <f t="shared" si="54"/>
        <v>0</v>
      </c>
      <c r="U65" s="106">
        <f t="shared" si="54"/>
        <v>0</v>
      </c>
      <c r="V65" s="106">
        <f t="shared" si="54"/>
        <v>0</v>
      </c>
      <c r="W65" s="106">
        <f t="shared" si="54"/>
        <v>0</v>
      </c>
      <c r="X65" s="127">
        <f t="shared" si="54"/>
        <v>0</v>
      </c>
      <c r="Y65" s="127">
        <f t="shared" si="54"/>
        <v>0</v>
      </c>
      <c r="Z65" s="106">
        <f t="shared" si="54"/>
        <v>0</v>
      </c>
      <c r="AA65" s="106">
        <f t="shared" si="54"/>
        <v>0</v>
      </c>
      <c r="AB65" s="106">
        <f t="shared" si="54"/>
        <v>0</v>
      </c>
      <c r="AC65" s="106">
        <f t="shared" si="54"/>
        <v>0</v>
      </c>
      <c r="AD65" s="106">
        <f t="shared" si="54"/>
        <v>0</v>
      </c>
      <c r="AE65" s="106">
        <f t="shared" si="54"/>
        <v>0</v>
      </c>
      <c r="AF65" s="106">
        <f t="shared" si="54"/>
        <v>0</v>
      </c>
      <c r="AG65" s="106">
        <f t="shared" si="54"/>
        <v>0</v>
      </c>
      <c r="AH65" s="106">
        <f t="shared" si="54"/>
        <v>0</v>
      </c>
      <c r="AI65" s="106">
        <f t="shared" si="54"/>
        <v>0</v>
      </c>
      <c r="AJ65" s="106">
        <f t="shared" si="54"/>
        <v>0</v>
      </c>
      <c r="AK65" s="106">
        <f t="shared" si="54"/>
        <v>0</v>
      </c>
      <c r="AL65" s="106">
        <f t="shared" si="54"/>
        <v>0</v>
      </c>
      <c r="AM65" s="106">
        <f t="shared" si="54"/>
        <v>0</v>
      </c>
      <c r="AN65" s="106">
        <f t="shared" si="30"/>
        <v>0</v>
      </c>
      <c r="AO65" s="106">
        <f t="shared" ref="AO65:AW65" si="55">AO31-AO30</f>
        <v>0</v>
      </c>
      <c r="AP65" s="106">
        <f t="shared" si="55"/>
        <v>0</v>
      </c>
      <c r="AQ65" s="106">
        <f t="shared" si="55"/>
        <v>0</v>
      </c>
      <c r="AR65" s="106">
        <f t="shared" si="55"/>
        <v>0</v>
      </c>
      <c r="AS65" s="106">
        <f t="shared" si="55"/>
        <v>0</v>
      </c>
      <c r="AT65" s="106">
        <f t="shared" si="55"/>
        <v>0</v>
      </c>
      <c r="AU65" s="106">
        <f t="shared" si="55"/>
        <v>0</v>
      </c>
      <c r="AV65" s="106">
        <f t="shared" si="55"/>
        <v>0</v>
      </c>
      <c r="AW65" s="106">
        <f t="shared" si="55"/>
        <v>0</v>
      </c>
      <c r="AX65" s="106">
        <f t="shared" si="4"/>
        <v>0</v>
      </c>
      <c r="AY65" s="106">
        <f t="shared" si="5"/>
        <v>0</v>
      </c>
      <c r="AZ65" s="106">
        <f t="shared" si="6"/>
        <v>0</v>
      </c>
      <c r="BA65" s="106">
        <f t="shared" si="7"/>
        <v>0</v>
      </c>
      <c r="BB65" s="141">
        <f t="shared" si="8"/>
        <v>0</v>
      </c>
      <c r="BC65" s="141">
        <f t="shared" si="9"/>
        <v>0</v>
      </c>
      <c r="BD65" s="141">
        <f t="shared" si="10"/>
        <v>0</v>
      </c>
      <c r="BE65" s="141">
        <f t="shared" si="11"/>
        <v>0</v>
      </c>
      <c r="BF65" s="141">
        <f t="shared" si="12"/>
        <v>0</v>
      </c>
      <c r="BG65" s="141">
        <f t="shared" si="13"/>
        <v>0</v>
      </c>
      <c r="BH65" s="141">
        <f t="shared" si="14"/>
        <v>0</v>
      </c>
    </row>
    <row r="66" spans="1:60" x14ac:dyDescent="0.2">
      <c r="A66" s="106">
        <f t="shared" si="0"/>
        <v>0</v>
      </c>
      <c r="B66" s="129">
        <f t="shared" ref="B66:AM66" si="56">B32-B31</f>
        <v>0</v>
      </c>
      <c r="C66" s="129">
        <f t="shared" si="56"/>
        <v>0</v>
      </c>
      <c r="D66" s="106">
        <f t="shared" si="56"/>
        <v>0</v>
      </c>
      <c r="E66" s="106">
        <f t="shared" si="56"/>
        <v>0</v>
      </c>
      <c r="F66" s="106">
        <f t="shared" si="56"/>
        <v>0</v>
      </c>
      <c r="G66" s="106">
        <f t="shared" si="56"/>
        <v>0</v>
      </c>
      <c r="H66" s="106">
        <f t="shared" si="56"/>
        <v>0</v>
      </c>
      <c r="I66" s="106">
        <f t="shared" si="56"/>
        <v>0</v>
      </c>
      <c r="J66" s="106">
        <f t="shared" si="56"/>
        <v>0</v>
      </c>
      <c r="K66" s="106">
        <f t="shared" si="56"/>
        <v>0</v>
      </c>
      <c r="L66" s="106">
        <f t="shared" si="56"/>
        <v>0</v>
      </c>
      <c r="M66" s="106">
        <f t="shared" si="56"/>
        <v>0</v>
      </c>
      <c r="N66" s="106">
        <f t="shared" si="56"/>
        <v>0</v>
      </c>
      <c r="O66" s="106">
        <f t="shared" si="56"/>
        <v>0</v>
      </c>
      <c r="P66" s="106">
        <f t="shared" si="56"/>
        <v>0</v>
      </c>
      <c r="Q66" s="106">
        <f t="shared" si="56"/>
        <v>0</v>
      </c>
      <c r="R66" s="106">
        <f t="shared" si="56"/>
        <v>0</v>
      </c>
      <c r="S66" s="106">
        <f t="shared" si="56"/>
        <v>0</v>
      </c>
      <c r="T66" s="106">
        <f t="shared" si="56"/>
        <v>0</v>
      </c>
      <c r="U66" s="106">
        <f t="shared" si="56"/>
        <v>0</v>
      </c>
      <c r="V66" s="106">
        <f t="shared" si="56"/>
        <v>0</v>
      </c>
      <c r="W66" s="106">
        <f t="shared" si="56"/>
        <v>0</v>
      </c>
      <c r="X66" s="127">
        <f t="shared" si="56"/>
        <v>0</v>
      </c>
      <c r="Y66" s="127">
        <f t="shared" si="56"/>
        <v>0</v>
      </c>
      <c r="Z66" s="106">
        <f t="shared" si="56"/>
        <v>0</v>
      </c>
      <c r="AA66" s="106">
        <f t="shared" si="56"/>
        <v>0</v>
      </c>
      <c r="AB66" s="106">
        <f t="shared" si="56"/>
        <v>0</v>
      </c>
      <c r="AC66" s="106">
        <f t="shared" si="56"/>
        <v>0</v>
      </c>
      <c r="AD66" s="106">
        <f t="shared" si="56"/>
        <v>0</v>
      </c>
      <c r="AE66" s="106">
        <f t="shared" si="56"/>
        <v>0</v>
      </c>
      <c r="AF66" s="106">
        <f t="shared" si="56"/>
        <v>0</v>
      </c>
      <c r="AG66" s="106">
        <f t="shared" si="56"/>
        <v>0</v>
      </c>
      <c r="AH66" s="106">
        <f t="shared" si="56"/>
        <v>0</v>
      </c>
      <c r="AI66" s="106">
        <f t="shared" si="56"/>
        <v>0</v>
      </c>
      <c r="AJ66" s="106">
        <f t="shared" si="56"/>
        <v>0</v>
      </c>
      <c r="AK66" s="106">
        <f t="shared" si="56"/>
        <v>0</v>
      </c>
      <c r="AL66" s="106">
        <f t="shared" si="56"/>
        <v>0</v>
      </c>
      <c r="AM66" s="106">
        <f t="shared" si="56"/>
        <v>0</v>
      </c>
      <c r="AN66" s="106">
        <f t="shared" si="30"/>
        <v>0</v>
      </c>
      <c r="AO66" s="106">
        <f t="shared" ref="AO66:AW66" si="57">AO32-AO31</f>
        <v>0</v>
      </c>
      <c r="AP66" s="106">
        <f t="shared" si="57"/>
        <v>0</v>
      </c>
      <c r="AQ66" s="106">
        <f t="shared" si="57"/>
        <v>0</v>
      </c>
      <c r="AR66" s="106">
        <f t="shared" si="57"/>
        <v>0</v>
      </c>
      <c r="AS66" s="106">
        <f t="shared" si="57"/>
        <v>0</v>
      </c>
      <c r="AT66" s="106">
        <f t="shared" si="57"/>
        <v>0</v>
      </c>
      <c r="AU66" s="106">
        <f t="shared" si="57"/>
        <v>0</v>
      </c>
      <c r="AV66" s="106">
        <f t="shared" si="57"/>
        <v>0</v>
      </c>
      <c r="AW66" s="106">
        <f t="shared" si="57"/>
        <v>0</v>
      </c>
      <c r="AX66" s="106">
        <f t="shared" si="4"/>
        <v>0</v>
      </c>
      <c r="AY66" s="106">
        <f t="shared" si="5"/>
        <v>0</v>
      </c>
      <c r="AZ66" s="106">
        <f t="shared" si="6"/>
        <v>0</v>
      </c>
      <c r="BA66" s="106">
        <f t="shared" si="7"/>
        <v>0</v>
      </c>
      <c r="BB66" s="141">
        <f t="shared" si="8"/>
        <v>0</v>
      </c>
      <c r="BC66" s="141">
        <f t="shared" si="9"/>
        <v>0</v>
      </c>
      <c r="BD66" s="141">
        <f t="shared" si="10"/>
        <v>0</v>
      </c>
      <c r="BE66" s="141">
        <f t="shared" si="11"/>
        <v>0</v>
      </c>
      <c r="BF66" s="141">
        <f t="shared" si="12"/>
        <v>0</v>
      </c>
      <c r="BG66" s="141">
        <f t="shared" si="13"/>
        <v>0</v>
      </c>
      <c r="BH66" s="141">
        <f t="shared" si="14"/>
        <v>0</v>
      </c>
    </row>
    <row r="67" spans="1:60" x14ac:dyDescent="0.2">
      <c r="A67" s="106">
        <f t="shared" si="0"/>
        <v>0</v>
      </c>
      <c r="B67" s="129">
        <f t="shared" ref="B67:AM67" si="58">B33-B32</f>
        <v>0</v>
      </c>
      <c r="C67" s="129">
        <f t="shared" si="58"/>
        <v>0</v>
      </c>
      <c r="D67" s="106">
        <f t="shared" si="58"/>
        <v>0</v>
      </c>
      <c r="E67" s="106">
        <f t="shared" si="58"/>
        <v>0</v>
      </c>
      <c r="F67" s="106">
        <f t="shared" si="58"/>
        <v>0</v>
      </c>
      <c r="G67" s="106">
        <f t="shared" si="58"/>
        <v>0</v>
      </c>
      <c r="H67" s="106">
        <f t="shared" si="58"/>
        <v>0</v>
      </c>
      <c r="I67" s="106">
        <f t="shared" si="58"/>
        <v>0</v>
      </c>
      <c r="J67" s="106">
        <f t="shared" si="58"/>
        <v>0</v>
      </c>
      <c r="K67" s="106">
        <f t="shared" si="58"/>
        <v>0</v>
      </c>
      <c r="L67" s="106">
        <f t="shared" si="58"/>
        <v>0</v>
      </c>
      <c r="M67" s="106">
        <f t="shared" si="58"/>
        <v>0</v>
      </c>
      <c r="N67" s="106">
        <f t="shared" si="58"/>
        <v>0</v>
      </c>
      <c r="O67" s="106">
        <f t="shared" si="58"/>
        <v>0</v>
      </c>
      <c r="P67" s="106">
        <f t="shared" si="58"/>
        <v>0</v>
      </c>
      <c r="Q67" s="106">
        <f t="shared" si="58"/>
        <v>0</v>
      </c>
      <c r="R67" s="106">
        <f t="shared" si="58"/>
        <v>0</v>
      </c>
      <c r="S67" s="106">
        <f t="shared" si="58"/>
        <v>0</v>
      </c>
      <c r="T67" s="106">
        <f t="shared" si="58"/>
        <v>0</v>
      </c>
      <c r="U67" s="106">
        <f t="shared" si="58"/>
        <v>0</v>
      </c>
      <c r="V67" s="106">
        <f t="shared" si="58"/>
        <v>0</v>
      </c>
      <c r="W67" s="106">
        <f t="shared" si="58"/>
        <v>0</v>
      </c>
      <c r="X67" s="127">
        <f t="shared" si="58"/>
        <v>0</v>
      </c>
      <c r="Y67" s="127">
        <f t="shared" si="58"/>
        <v>0</v>
      </c>
      <c r="Z67" s="106">
        <f t="shared" si="58"/>
        <v>0</v>
      </c>
      <c r="AA67" s="106">
        <f t="shared" si="58"/>
        <v>0</v>
      </c>
      <c r="AB67" s="106">
        <f t="shared" si="58"/>
        <v>0</v>
      </c>
      <c r="AC67" s="106">
        <f t="shared" si="58"/>
        <v>0</v>
      </c>
      <c r="AD67" s="106">
        <f t="shared" si="58"/>
        <v>0</v>
      </c>
      <c r="AE67" s="106">
        <f t="shared" si="58"/>
        <v>0</v>
      </c>
      <c r="AF67" s="106">
        <f t="shared" si="58"/>
        <v>0</v>
      </c>
      <c r="AG67" s="106">
        <f t="shared" si="58"/>
        <v>0</v>
      </c>
      <c r="AH67" s="106">
        <f t="shared" si="58"/>
        <v>0</v>
      </c>
      <c r="AI67" s="106">
        <f t="shared" si="58"/>
        <v>0</v>
      </c>
      <c r="AJ67" s="106">
        <f t="shared" si="58"/>
        <v>0</v>
      </c>
      <c r="AK67" s="106">
        <f t="shared" si="58"/>
        <v>0</v>
      </c>
      <c r="AL67" s="106">
        <f t="shared" si="58"/>
        <v>0</v>
      </c>
      <c r="AM67" s="106">
        <f t="shared" si="58"/>
        <v>0</v>
      </c>
      <c r="AN67" s="106">
        <f t="shared" si="30"/>
        <v>0</v>
      </c>
      <c r="AO67" s="106">
        <f t="shared" ref="AO67:AW67" si="59">AO33-AO32</f>
        <v>0</v>
      </c>
      <c r="AP67" s="106">
        <f t="shared" si="59"/>
        <v>0</v>
      </c>
      <c r="AQ67" s="106">
        <f t="shared" si="59"/>
        <v>0</v>
      </c>
      <c r="AR67" s="106">
        <f t="shared" si="59"/>
        <v>0</v>
      </c>
      <c r="AS67" s="106">
        <f t="shared" si="59"/>
        <v>0</v>
      </c>
      <c r="AT67" s="106">
        <f t="shared" si="59"/>
        <v>0</v>
      </c>
      <c r="AU67" s="106">
        <f t="shared" si="59"/>
        <v>0</v>
      </c>
      <c r="AV67" s="106">
        <f t="shared" si="59"/>
        <v>0</v>
      </c>
      <c r="AW67" s="106">
        <f t="shared" si="59"/>
        <v>0</v>
      </c>
      <c r="AX67" s="106">
        <f t="shared" si="4"/>
        <v>0</v>
      </c>
      <c r="AY67" s="106">
        <f t="shared" si="5"/>
        <v>0</v>
      </c>
      <c r="AZ67" s="106">
        <f t="shared" si="6"/>
        <v>0</v>
      </c>
      <c r="BA67" s="106">
        <f t="shared" si="7"/>
        <v>0</v>
      </c>
      <c r="BB67" s="141">
        <f t="shared" si="8"/>
        <v>0</v>
      </c>
      <c r="BC67" s="141">
        <f t="shared" si="9"/>
        <v>0</v>
      </c>
      <c r="BD67" s="141">
        <f t="shared" si="10"/>
        <v>0</v>
      </c>
      <c r="BE67" s="141">
        <f t="shared" si="11"/>
        <v>0</v>
      </c>
      <c r="BF67" s="141">
        <f t="shared" si="12"/>
        <v>0</v>
      </c>
      <c r="BG67" s="141">
        <f t="shared" si="13"/>
        <v>0</v>
      </c>
      <c r="BH67" s="141">
        <f t="shared" si="14"/>
        <v>0</v>
      </c>
    </row>
    <row r="68" spans="1:60" x14ac:dyDescent="0.2">
      <c r="A68" s="106">
        <f t="shared" si="0"/>
        <v>0</v>
      </c>
      <c r="B68" s="129">
        <f t="shared" ref="B68:AM68" si="60">B34-B33</f>
        <v>0</v>
      </c>
      <c r="C68" s="129">
        <f t="shared" si="60"/>
        <v>0</v>
      </c>
      <c r="D68" s="106">
        <f t="shared" si="60"/>
        <v>0</v>
      </c>
      <c r="E68" s="106">
        <f t="shared" si="60"/>
        <v>0</v>
      </c>
      <c r="F68" s="106">
        <f t="shared" si="60"/>
        <v>0</v>
      </c>
      <c r="G68" s="106">
        <f t="shared" si="60"/>
        <v>0</v>
      </c>
      <c r="H68" s="106">
        <f t="shared" si="60"/>
        <v>0</v>
      </c>
      <c r="I68" s="106">
        <f t="shared" si="60"/>
        <v>0</v>
      </c>
      <c r="J68" s="106">
        <f t="shared" si="60"/>
        <v>0</v>
      </c>
      <c r="K68" s="106">
        <f t="shared" si="60"/>
        <v>0</v>
      </c>
      <c r="L68" s="106">
        <f t="shared" si="60"/>
        <v>0</v>
      </c>
      <c r="M68" s="106">
        <f t="shared" si="60"/>
        <v>0</v>
      </c>
      <c r="N68" s="106">
        <f t="shared" si="60"/>
        <v>0</v>
      </c>
      <c r="O68" s="106">
        <f t="shared" si="60"/>
        <v>0</v>
      </c>
      <c r="P68" s="106">
        <f t="shared" si="60"/>
        <v>0</v>
      </c>
      <c r="Q68" s="106">
        <f t="shared" si="60"/>
        <v>0</v>
      </c>
      <c r="R68" s="106">
        <f t="shared" si="60"/>
        <v>0</v>
      </c>
      <c r="S68" s="106">
        <f t="shared" si="60"/>
        <v>0</v>
      </c>
      <c r="T68" s="106">
        <f t="shared" si="60"/>
        <v>0</v>
      </c>
      <c r="U68" s="106">
        <f t="shared" si="60"/>
        <v>0</v>
      </c>
      <c r="V68" s="106">
        <f t="shared" si="60"/>
        <v>0</v>
      </c>
      <c r="W68" s="106">
        <f t="shared" si="60"/>
        <v>0</v>
      </c>
      <c r="X68" s="127">
        <f t="shared" si="60"/>
        <v>0</v>
      </c>
      <c r="Y68" s="127">
        <f t="shared" si="60"/>
        <v>0</v>
      </c>
      <c r="Z68" s="106">
        <f t="shared" si="60"/>
        <v>0</v>
      </c>
      <c r="AA68" s="106">
        <f t="shared" si="60"/>
        <v>0</v>
      </c>
      <c r="AB68" s="106">
        <f t="shared" si="60"/>
        <v>0</v>
      </c>
      <c r="AC68" s="106">
        <f t="shared" si="60"/>
        <v>0</v>
      </c>
      <c r="AD68" s="106">
        <f t="shared" si="60"/>
        <v>0</v>
      </c>
      <c r="AE68" s="106">
        <f t="shared" si="60"/>
        <v>0</v>
      </c>
      <c r="AF68" s="106">
        <f t="shared" si="60"/>
        <v>0</v>
      </c>
      <c r="AG68" s="106">
        <f t="shared" si="60"/>
        <v>0</v>
      </c>
      <c r="AH68" s="106">
        <f t="shared" si="60"/>
        <v>0</v>
      </c>
      <c r="AI68" s="106">
        <f t="shared" si="60"/>
        <v>0</v>
      </c>
      <c r="AJ68" s="106">
        <f t="shared" si="60"/>
        <v>0</v>
      </c>
      <c r="AK68" s="106">
        <f t="shared" si="60"/>
        <v>0</v>
      </c>
      <c r="AL68" s="106">
        <f t="shared" si="60"/>
        <v>0</v>
      </c>
      <c r="AM68" s="106">
        <f t="shared" si="60"/>
        <v>0</v>
      </c>
      <c r="AN68" s="106">
        <f t="shared" si="30"/>
        <v>0</v>
      </c>
      <c r="AO68" s="106">
        <f t="shared" ref="AO68:AW68" si="61">AO34-AO33</f>
        <v>0</v>
      </c>
      <c r="AP68" s="106">
        <f t="shared" si="61"/>
        <v>0</v>
      </c>
      <c r="AQ68" s="106">
        <f t="shared" si="61"/>
        <v>0</v>
      </c>
      <c r="AR68" s="106">
        <f t="shared" si="61"/>
        <v>0</v>
      </c>
      <c r="AS68" s="106">
        <f t="shared" si="61"/>
        <v>0</v>
      </c>
      <c r="AT68" s="106">
        <f t="shared" si="61"/>
        <v>0</v>
      </c>
      <c r="AU68" s="106">
        <f t="shared" si="61"/>
        <v>0</v>
      </c>
      <c r="AV68" s="106">
        <f t="shared" si="61"/>
        <v>0</v>
      </c>
      <c r="AW68" s="106">
        <f t="shared" si="61"/>
        <v>0</v>
      </c>
      <c r="AX68" s="106">
        <f t="shared" si="4"/>
        <v>0</v>
      </c>
      <c r="AY68" s="106">
        <f t="shared" si="5"/>
        <v>0</v>
      </c>
      <c r="AZ68" s="106">
        <f t="shared" si="6"/>
        <v>0</v>
      </c>
      <c r="BA68" s="106">
        <f t="shared" si="7"/>
        <v>0</v>
      </c>
      <c r="BB68" s="141">
        <f t="shared" si="8"/>
        <v>0</v>
      </c>
      <c r="BC68" s="141">
        <f t="shared" si="9"/>
        <v>0</v>
      </c>
      <c r="BD68" s="141">
        <f t="shared" si="10"/>
        <v>0</v>
      </c>
      <c r="BE68" s="141">
        <f t="shared" si="11"/>
        <v>0</v>
      </c>
      <c r="BF68" s="141">
        <f t="shared" si="12"/>
        <v>0</v>
      </c>
      <c r="BG68" s="141">
        <f t="shared" si="13"/>
        <v>0</v>
      </c>
      <c r="BH68" s="141">
        <f t="shared" si="14"/>
        <v>0</v>
      </c>
    </row>
    <row r="69" spans="1:60" x14ac:dyDescent="0.2">
      <c r="A69" s="106">
        <f t="shared" si="0"/>
        <v>0</v>
      </c>
      <c r="B69" s="129">
        <f t="shared" ref="B69:AM69" si="62">B35-B34</f>
        <v>0</v>
      </c>
      <c r="C69" s="129">
        <f t="shared" si="62"/>
        <v>0</v>
      </c>
      <c r="D69" s="106">
        <f t="shared" si="62"/>
        <v>0</v>
      </c>
      <c r="E69" s="106">
        <f t="shared" si="62"/>
        <v>0</v>
      </c>
      <c r="F69" s="106">
        <f t="shared" si="62"/>
        <v>0</v>
      </c>
      <c r="G69" s="106">
        <f t="shared" si="62"/>
        <v>0</v>
      </c>
      <c r="H69" s="106">
        <f t="shared" si="62"/>
        <v>0</v>
      </c>
      <c r="I69" s="106">
        <f t="shared" si="62"/>
        <v>0</v>
      </c>
      <c r="J69" s="106">
        <f t="shared" si="62"/>
        <v>0</v>
      </c>
      <c r="K69" s="106">
        <f t="shared" si="62"/>
        <v>0</v>
      </c>
      <c r="L69" s="106">
        <f t="shared" si="62"/>
        <v>0</v>
      </c>
      <c r="M69" s="106">
        <f t="shared" si="62"/>
        <v>0</v>
      </c>
      <c r="N69" s="106">
        <f t="shared" si="62"/>
        <v>0</v>
      </c>
      <c r="O69" s="106">
        <f t="shared" si="62"/>
        <v>0</v>
      </c>
      <c r="P69" s="106">
        <f t="shared" si="62"/>
        <v>0</v>
      </c>
      <c r="Q69" s="106">
        <f t="shared" si="62"/>
        <v>0</v>
      </c>
      <c r="R69" s="106">
        <f t="shared" si="62"/>
        <v>0</v>
      </c>
      <c r="S69" s="106">
        <f t="shared" si="62"/>
        <v>0</v>
      </c>
      <c r="T69" s="106">
        <f t="shared" si="62"/>
        <v>0</v>
      </c>
      <c r="U69" s="127">
        <f t="shared" si="62"/>
        <v>0</v>
      </c>
      <c r="V69" s="106">
        <f t="shared" si="62"/>
        <v>0</v>
      </c>
      <c r="W69" s="106">
        <f t="shared" si="62"/>
        <v>0</v>
      </c>
      <c r="X69" s="127">
        <f t="shared" si="62"/>
        <v>0</v>
      </c>
      <c r="Y69" s="127">
        <f t="shared" si="62"/>
        <v>0</v>
      </c>
      <c r="Z69" s="106">
        <f t="shared" si="62"/>
        <v>0</v>
      </c>
      <c r="AA69" s="106">
        <f t="shared" si="62"/>
        <v>0</v>
      </c>
      <c r="AB69" s="106">
        <f t="shared" si="62"/>
        <v>0</v>
      </c>
      <c r="AC69" s="106">
        <f t="shared" si="62"/>
        <v>0</v>
      </c>
      <c r="AD69" s="106">
        <f t="shared" si="62"/>
        <v>0</v>
      </c>
      <c r="AE69" s="106">
        <f t="shared" si="62"/>
        <v>0</v>
      </c>
      <c r="AF69" s="106">
        <f t="shared" si="62"/>
        <v>0</v>
      </c>
      <c r="AG69" s="106">
        <f t="shared" si="62"/>
        <v>0</v>
      </c>
      <c r="AH69" s="106">
        <f t="shared" si="62"/>
        <v>0</v>
      </c>
      <c r="AI69" s="106">
        <f t="shared" si="62"/>
        <v>0</v>
      </c>
      <c r="AJ69" s="106">
        <f t="shared" si="62"/>
        <v>0</v>
      </c>
      <c r="AK69" s="106">
        <f t="shared" si="62"/>
        <v>0</v>
      </c>
      <c r="AL69" s="106">
        <f t="shared" si="62"/>
        <v>0</v>
      </c>
      <c r="AM69" s="106">
        <f t="shared" si="62"/>
        <v>0</v>
      </c>
      <c r="AN69" s="106">
        <f t="shared" si="30"/>
        <v>0</v>
      </c>
      <c r="AO69" s="106">
        <f t="shared" ref="AO69:AW69" si="63">AO35-AO34</f>
        <v>0</v>
      </c>
      <c r="AP69" s="106">
        <f t="shared" si="63"/>
        <v>0</v>
      </c>
      <c r="AQ69" s="106">
        <f t="shared" si="63"/>
        <v>0</v>
      </c>
      <c r="AR69" s="106">
        <f t="shared" si="63"/>
        <v>0</v>
      </c>
      <c r="AS69" s="106">
        <f t="shared" si="63"/>
        <v>0</v>
      </c>
      <c r="AT69" s="106">
        <f t="shared" si="63"/>
        <v>0</v>
      </c>
      <c r="AU69" s="106">
        <f t="shared" si="63"/>
        <v>0</v>
      </c>
      <c r="AV69" s="106">
        <f t="shared" si="63"/>
        <v>0</v>
      </c>
      <c r="AW69" s="106">
        <f t="shared" si="63"/>
        <v>0</v>
      </c>
      <c r="AX69" s="106">
        <f t="shared" si="4"/>
        <v>0</v>
      </c>
      <c r="AY69" s="106">
        <f t="shared" si="5"/>
        <v>0</v>
      </c>
      <c r="AZ69" s="106">
        <f t="shared" si="6"/>
        <v>0</v>
      </c>
      <c r="BA69" s="106">
        <f t="shared" si="7"/>
        <v>0</v>
      </c>
      <c r="BB69" s="141">
        <f t="shared" si="8"/>
        <v>0</v>
      </c>
      <c r="BC69" s="141">
        <f t="shared" si="9"/>
        <v>0</v>
      </c>
      <c r="BD69" s="141">
        <f t="shared" si="10"/>
        <v>0</v>
      </c>
      <c r="BE69" s="141">
        <f t="shared" si="11"/>
        <v>0</v>
      </c>
      <c r="BF69" s="141">
        <f t="shared" si="12"/>
        <v>0</v>
      </c>
      <c r="BG69" s="141">
        <f t="shared" si="13"/>
        <v>0</v>
      </c>
      <c r="BH69" s="141">
        <f t="shared" si="14"/>
        <v>0</v>
      </c>
    </row>
    <row r="70" spans="1:60" x14ac:dyDescent="0.2">
      <c r="A70" s="106">
        <f t="shared" si="0"/>
        <v>0</v>
      </c>
      <c r="B70" s="129">
        <f t="shared" ref="B70:AM70" si="64">B36-B35</f>
        <v>0</v>
      </c>
      <c r="C70" s="129">
        <f t="shared" si="64"/>
        <v>0</v>
      </c>
      <c r="D70" s="106">
        <f t="shared" si="64"/>
        <v>0</v>
      </c>
      <c r="E70" s="106">
        <f t="shared" si="64"/>
        <v>0</v>
      </c>
      <c r="F70" s="106">
        <f t="shared" si="64"/>
        <v>0</v>
      </c>
      <c r="G70" s="106">
        <f t="shared" si="64"/>
        <v>0</v>
      </c>
      <c r="H70" s="106">
        <f t="shared" si="64"/>
        <v>0</v>
      </c>
      <c r="I70" s="106">
        <f t="shared" si="64"/>
        <v>0</v>
      </c>
      <c r="J70" s="106">
        <f t="shared" si="64"/>
        <v>0</v>
      </c>
      <c r="K70" s="106">
        <f t="shared" si="64"/>
        <v>0</v>
      </c>
      <c r="L70" s="106">
        <f t="shared" si="64"/>
        <v>0</v>
      </c>
      <c r="M70" s="106">
        <f t="shared" si="64"/>
        <v>0</v>
      </c>
      <c r="N70" s="106">
        <f t="shared" si="64"/>
        <v>0</v>
      </c>
      <c r="O70" s="106">
        <f t="shared" si="64"/>
        <v>0</v>
      </c>
      <c r="P70" s="106">
        <f t="shared" si="64"/>
        <v>0</v>
      </c>
      <c r="Q70" s="106">
        <f t="shared" si="64"/>
        <v>0</v>
      </c>
      <c r="R70" s="106">
        <f t="shared" si="64"/>
        <v>0</v>
      </c>
      <c r="S70" s="106">
        <f t="shared" si="64"/>
        <v>0</v>
      </c>
      <c r="T70" s="106">
        <f t="shared" si="64"/>
        <v>0</v>
      </c>
      <c r="U70" s="127">
        <f t="shared" si="64"/>
        <v>0</v>
      </c>
      <c r="V70" s="106">
        <f t="shared" si="64"/>
        <v>0</v>
      </c>
      <c r="W70" s="106">
        <f t="shared" si="64"/>
        <v>0</v>
      </c>
      <c r="X70" s="127">
        <f t="shared" si="64"/>
        <v>0</v>
      </c>
      <c r="Y70" s="127">
        <f t="shared" si="64"/>
        <v>0</v>
      </c>
      <c r="Z70" s="106">
        <f t="shared" si="64"/>
        <v>0</v>
      </c>
      <c r="AA70" s="106">
        <f t="shared" si="64"/>
        <v>0</v>
      </c>
      <c r="AB70" s="106">
        <f t="shared" si="64"/>
        <v>0</v>
      </c>
      <c r="AC70" s="106">
        <f t="shared" si="64"/>
        <v>0</v>
      </c>
      <c r="AD70" s="106">
        <f t="shared" si="64"/>
        <v>0</v>
      </c>
      <c r="AE70" s="106">
        <f t="shared" si="64"/>
        <v>0</v>
      </c>
      <c r="AF70" s="106">
        <f t="shared" si="64"/>
        <v>0</v>
      </c>
      <c r="AG70" s="106">
        <f t="shared" si="64"/>
        <v>0</v>
      </c>
      <c r="AH70" s="106">
        <f t="shared" si="64"/>
        <v>0</v>
      </c>
      <c r="AI70" s="106">
        <f t="shared" si="64"/>
        <v>0</v>
      </c>
      <c r="AJ70" s="106">
        <f t="shared" si="64"/>
        <v>0</v>
      </c>
      <c r="AK70" s="106">
        <f t="shared" si="64"/>
        <v>0</v>
      </c>
      <c r="AL70" s="106">
        <f t="shared" si="64"/>
        <v>0</v>
      </c>
      <c r="AM70" s="106">
        <f t="shared" si="64"/>
        <v>0</v>
      </c>
      <c r="AN70" s="106">
        <f t="shared" si="30"/>
        <v>0</v>
      </c>
      <c r="AO70" s="106">
        <f t="shared" ref="AO70:AW70" si="65">AO36-AO35</f>
        <v>0</v>
      </c>
      <c r="AP70" s="106">
        <f t="shared" si="65"/>
        <v>0</v>
      </c>
      <c r="AQ70" s="106">
        <f t="shared" si="65"/>
        <v>0</v>
      </c>
      <c r="AR70" s="106">
        <f t="shared" si="65"/>
        <v>0</v>
      </c>
      <c r="AS70" s="106">
        <f t="shared" si="65"/>
        <v>0</v>
      </c>
      <c r="AT70" s="106">
        <f t="shared" si="65"/>
        <v>0</v>
      </c>
      <c r="AU70" s="106">
        <f t="shared" si="65"/>
        <v>0</v>
      </c>
      <c r="AV70" s="106">
        <f t="shared" si="65"/>
        <v>0</v>
      </c>
      <c r="AW70" s="106">
        <f t="shared" si="65"/>
        <v>0</v>
      </c>
      <c r="AX70" s="106">
        <f t="shared" si="4"/>
        <v>0</v>
      </c>
      <c r="AY70" s="106">
        <f t="shared" si="5"/>
        <v>0</v>
      </c>
      <c r="AZ70" s="106">
        <f t="shared" si="6"/>
        <v>0</v>
      </c>
      <c r="BA70" s="106">
        <f t="shared" si="7"/>
        <v>0</v>
      </c>
      <c r="BB70" s="141">
        <f t="shared" si="8"/>
        <v>0</v>
      </c>
      <c r="BC70" s="141">
        <f t="shared" si="9"/>
        <v>0</v>
      </c>
      <c r="BD70" s="141">
        <f t="shared" si="10"/>
        <v>0</v>
      </c>
      <c r="BE70" s="141">
        <f t="shared" si="11"/>
        <v>0</v>
      </c>
      <c r="BF70" s="141">
        <f t="shared" si="12"/>
        <v>0</v>
      </c>
      <c r="BG70" s="141">
        <f t="shared" si="13"/>
        <v>0</v>
      </c>
      <c r="BH70" s="141">
        <f t="shared" si="14"/>
        <v>0</v>
      </c>
    </row>
    <row r="71" spans="1:60" x14ac:dyDescent="0.2">
      <c r="A71" s="106">
        <f t="shared" si="0"/>
        <v>0</v>
      </c>
      <c r="B71" s="129">
        <f t="shared" ref="B71:AM71" si="66">B37-B36</f>
        <v>0</v>
      </c>
      <c r="C71" s="129">
        <f t="shared" si="66"/>
        <v>0</v>
      </c>
      <c r="D71" s="106">
        <f t="shared" si="66"/>
        <v>0</v>
      </c>
      <c r="E71" s="106">
        <f t="shared" si="66"/>
        <v>0</v>
      </c>
      <c r="F71" s="106">
        <f t="shared" si="66"/>
        <v>0</v>
      </c>
      <c r="G71" s="106">
        <f t="shared" si="66"/>
        <v>0</v>
      </c>
      <c r="H71" s="106">
        <f t="shared" si="66"/>
        <v>0</v>
      </c>
      <c r="I71" s="106">
        <f t="shared" si="66"/>
        <v>0</v>
      </c>
      <c r="J71" s="106">
        <f t="shared" si="66"/>
        <v>0</v>
      </c>
      <c r="K71" s="106">
        <f t="shared" si="66"/>
        <v>0</v>
      </c>
      <c r="L71" s="106">
        <f t="shared" si="66"/>
        <v>0</v>
      </c>
      <c r="M71" s="106">
        <f t="shared" si="66"/>
        <v>0</v>
      </c>
      <c r="N71" s="106">
        <f t="shared" si="66"/>
        <v>0</v>
      </c>
      <c r="O71" s="106">
        <f t="shared" si="66"/>
        <v>0</v>
      </c>
      <c r="P71" s="106">
        <f t="shared" si="66"/>
        <v>0</v>
      </c>
      <c r="Q71" s="106">
        <f t="shared" si="66"/>
        <v>0</v>
      </c>
      <c r="R71" s="106">
        <f t="shared" si="66"/>
        <v>0</v>
      </c>
      <c r="S71" s="106">
        <f t="shared" si="66"/>
        <v>0</v>
      </c>
      <c r="T71" s="106">
        <f t="shared" si="66"/>
        <v>0</v>
      </c>
      <c r="U71" s="127">
        <f t="shared" si="66"/>
        <v>0</v>
      </c>
      <c r="V71" s="106">
        <f t="shared" si="66"/>
        <v>0</v>
      </c>
      <c r="W71" s="106">
        <f t="shared" si="66"/>
        <v>0</v>
      </c>
      <c r="X71" s="127">
        <f t="shared" si="66"/>
        <v>0</v>
      </c>
      <c r="Y71" s="127">
        <f t="shared" si="66"/>
        <v>0</v>
      </c>
      <c r="Z71" s="106">
        <f t="shared" si="66"/>
        <v>0</v>
      </c>
      <c r="AA71" s="106">
        <f t="shared" si="66"/>
        <v>0</v>
      </c>
      <c r="AB71" s="106">
        <f t="shared" si="66"/>
        <v>0</v>
      </c>
      <c r="AC71" s="106">
        <f t="shared" si="66"/>
        <v>0</v>
      </c>
      <c r="AD71" s="106">
        <f t="shared" si="66"/>
        <v>0</v>
      </c>
      <c r="AE71" s="106">
        <f t="shared" si="66"/>
        <v>0</v>
      </c>
      <c r="AF71" s="106">
        <f t="shared" si="66"/>
        <v>0</v>
      </c>
      <c r="AG71" s="106">
        <f t="shared" si="66"/>
        <v>0</v>
      </c>
      <c r="AH71" s="106">
        <f t="shared" si="66"/>
        <v>0</v>
      </c>
      <c r="AI71" s="106">
        <f t="shared" si="66"/>
        <v>0</v>
      </c>
      <c r="AJ71" s="106">
        <f t="shared" si="66"/>
        <v>0</v>
      </c>
      <c r="AK71" s="106">
        <f t="shared" si="66"/>
        <v>0</v>
      </c>
      <c r="AL71" s="106">
        <f t="shared" si="66"/>
        <v>0</v>
      </c>
      <c r="AM71" s="106">
        <f t="shared" si="66"/>
        <v>0</v>
      </c>
      <c r="AN71" s="106">
        <f t="shared" si="30"/>
        <v>0</v>
      </c>
      <c r="AO71" s="106">
        <f t="shared" ref="AO71:AW71" si="67">AO37-AO36</f>
        <v>0</v>
      </c>
      <c r="AP71" s="106">
        <f t="shared" si="67"/>
        <v>0</v>
      </c>
      <c r="AQ71" s="106">
        <f t="shared" si="67"/>
        <v>0</v>
      </c>
      <c r="AR71" s="106">
        <f t="shared" si="67"/>
        <v>0</v>
      </c>
      <c r="AS71" s="106">
        <f t="shared" si="67"/>
        <v>0</v>
      </c>
      <c r="AT71" s="106">
        <f t="shared" si="67"/>
        <v>0</v>
      </c>
      <c r="AU71" s="106">
        <f t="shared" si="67"/>
        <v>0</v>
      </c>
      <c r="AV71" s="106">
        <f t="shared" si="67"/>
        <v>0</v>
      </c>
      <c r="AW71" s="106">
        <f t="shared" si="67"/>
        <v>0</v>
      </c>
      <c r="AX71" s="106">
        <f t="shared" si="4"/>
        <v>0</v>
      </c>
      <c r="AY71" s="106">
        <f t="shared" si="5"/>
        <v>0</v>
      </c>
      <c r="AZ71" s="106">
        <f t="shared" si="6"/>
        <v>0</v>
      </c>
      <c r="BA71" s="106">
        <f t="shared" si="7"/>
        <v>0</v>
      </c>
      <c r="BB71" s="141">
        <f t="shared" si="8"/>
        <v>0</v>
      </c>
      <c r="BC71" s="141">
        <f t="shared" si="9"/>
        <v>0</v>
      </c>
      <c r="BD71" s="141">
        <f t="shared" si="10"/>
        <v>0</v>
      </c>
      <c r="BE71" s="141">
        <f t="shared" si="11"/>
        <v>0</v>
      </c>
      <c r="BF71" s="141">
        <f t="shared" si="12"/>
        <v>0</v>
      </c>
      <c r="BG71" s="141">
        <f t="shared" si="13"/>
        <v>0</v>
      </c>
      <c r="BH71" s="141">
        <f t="shared" si="14"/>
        <v>0</v>
      </c>
    </row>
    <row r="72" spans="1:60" x14ac:dyDescent="0.2">
      <c r="A72" s="106">
        <f t="shared" si="0"/>
        <v>0</v>
      </c>
      <c r="B72" s="129">
        <f t="shared" ref="B72:AM72" si="68">B38-B37</f>
        <v>0</v>
      </c>
      <c r="C72" s="129">
        <f t="shared" si="68"/>
        <v>0</v>
      </c>
      <c r="D72" s="106">
        <f t="shared" si="68"/>
        <v>0</v>
      </c>
      <c r="E72" s="106">
        <f t="shared" si="68"/>
        <v>0</v>
      </c>
      <c r="F72" s="106">
        <f t="shared" si="68"/>
        <v>0</v>
      </c>
      <c r="G72" s="106">
        <f t="shared" si="68"/>
        <v>0</v>
      </c>
      <c r="H72" s="106">
        <f t="shared" si="68"/>
        <v>0</v>
      </c>
      <c r="I72" s="106">
        <f t="shared" si="68"/>
        <v>0</v>
      </c>
      <c r="J72" s="106">
        <f t="shared" si="68"/>
        <v>0</v>
      </c>
      <c r="K72" s="106">
        <f t="shared" si="68"/>
        <v>0</v>
      </c>
      <c r="L72" s="106">
        <f t="shared" si="68"/>
        <v>0</v>
      </c>
      <c r="M72" s="106">
        <f t="shared" si="68"/>
        <v>0</v>
      </c>
      <c r="N72" s="106">
        <f t="shared" si="68"/>
        <v>0</v>
      </c>
      <c r="O72" s="106">
        <f t="shared" si="68"/>
        <v>0</v>
      </c>
      <c r="P72" s="106">
        <f t="shared" si="68"/>
        <v>0</v>
      </c>
      <c r="Q72" s="106">
        <f t="shared" si="68"/>
        <v>0</v>
      </c>
      <c r="R72" s="106">
        <f t="shared" si="68"/>
        <v>0</v>
      </c>
      <c r="S72" s="106">
        <f t="shared" si="68"/>
        <v>0</v>
      </c>
      <c r="T72" s="106">
        <f t="shared" si="68"/>
        <v>0</v>
      </c>
      <c r="U72" s="127">
        <f t="shared" si="68"/>
        <v>0</v>
      </c>
      <c r="V72" s="106">
        <f t="shared" si="68"/>
        <v>0</v>
      </c>
      <c r="W72" s="106">
        <f t="shared" si="68"/>
        <v>0</v>
      </c>
      <c r="X72" s="127">
        <f t="shared" si="68"/>
        <v>0</v>
      </c>
      <c r="Y72" s="127">
        <f t="shared" si="68"/>
        <v>0</v>
      </c>
      <c r="Z72" s="106">
        <f t="shared" si="68"/>
        <v>0</v>
      </c>
      <c r="AA72" s="106">
        <f t="shared" si="68"/>
        <v>0</v>
      </c>
      <c r="AB72" s="106">
        <f t="shared" si="68"/>
        <v>0</v>
      </c>
      <c r="AC72" s="106">
        <f t="shared" si="68"/>
        <v>0</v>
      </c>
      <c r="AD72" s="106">
        <f t="shared" si="68"/>
        <v>0</v>
      </c>
      <c r="AE72" s="106">
        <f t="shared" si="68"/>
        <v>0</v>
      </c>
      <c r="AF72" s="106">
        <f t="shared" si="68"/>
        <v>0</v>
      </c>
      <c r="AG72" s="106">
        <f t="shared" si="68"/>
        <v>0</v>
      </c>
      <c r="AH72" s="106">
        <f t="shared" si="68"/>
        <v>0</v>
      </c>
      <c r="AI72" s="106">
        <f t="shared" si="68"/>
        <v>0</v>
      </c>
      <c r="AJ72" s="106">
        <f t="shared" si="68"/>
        <v>0</v>
      </c>
      <c r="AK72" s="106">
        <f t="shared" si="68"/>
        <v>0</v>
      </c>
      <c r="AL72" s="106">
        <f t="shared" si="68"/>
        <v>0</v>
      </c>
      <c r="AM72" s="106">
        <f t="shared" si="68"/>
        <v>0</v>
      </c>
      <c r="AN72" s="106">
        <f t="shared" si="30"/>
        <v>0</v>
      </c>
      <c r="AO72" s="106">
        <f t="shared" ref="AO72:AW72" si="69">AO38-AO37</f>
        <v>0</v>
      </c>
      <c r="AP72" s="106">
        <f t="shared" si="69"/>
        <v>0</v>
      </c>
      <c r="AQ72" s="106">
        <f t="shared" si="69"/>
        <v>0</v>
      </c>
      <c r="AR72" s="106">
        <f t="shared" si="69"/>
        <v>0</v>
      </c>
      <c r="AS72" s="106">
        <f t="shared" si="69"/>
        <v>0</v>
      </c>
      <c r="AT72" s="106">
        <f t="shared" si="69"/>
        <v>0</v>
      </c>
      <c r="AU72" s="106">
        <f t="shared" si="69"/>
        <v>0</v>
      </c>
      <c r="AV72" s="106">
        <f t="shared" si="69"/>
        <v>0</v>
      </c>
      <c r="AW72" s="106">
        <f t="shared" si="69"/>
        <v>0</v>
      </c>
      <c r="AX72" s="106">
        <f t="shared" si="4"/>
        <v>0</v>
      </c>
      <c r="AY72" s="106">
        <f t="shared" si="5"/>
        <v>0</v>
      </c>
      <c r="AZ72" s="106">
        <f t="shared" si="6"/>
        <v>0</v>
      </c>
      <c r="BA72" s="106">
        <f t="shared" si="7"/>
        <v>0</v>
      </c>
      <c r="BB72" s="141">
        <f t="shared" si="8"/>
        <v>0</v>
      </c>
      <c r="BC72" s="141">
        <f t="shared" si="9"/>
        <v>0</v>
      </c>
      <c r="BD72" s="141">
        <f t="shared" si="10"/>
        <v>0</v>
      </c>
      <c r="BE72" s="141">
        <f t="shared" si="11"/>
        <v>0</v>
      </c>
      <c r="BF72" s="141">
        <f t="shared" si="12"/>
        <v>0</v>
      </c>
      <c r="BG72" s="141">
        <f t="shared" si="13"/>
        <v>0</v>
      </c>
      <c r="BH72" s="141">
        <f t="shared" si="14"/>
        <v>0</v>
      </c>
    </row>
    <row r="73" spans="1:60" x14ac:dyDescent="0.2">
      <c r="A73" s="106">
        <f t="shared" si="0"/>
        <v>0</v>
      </c>
      <c r="B73" s="129">
        <f t="shared" ref="B73:AM73" si="70">B39-B38</f>
        <v>0</v>
      </c>
      <c r="C73" s="129">
        <f t="shared" si="70"/>
        <v>0</v>
      </c>
      <c r="D73" s="106">
        <f t="shared" si="70"/>
        <v>0</v>
      </c>
      <c r="E73" s="106">
        <f t="shared" si="70"/>
        <v>0</v>
      </c>
      <c r="F73" s="106">
        <f t="shared" si="70"/>
        <v>0</v>
      </c>
      <c r="G73" s="106">
        <f t="shared" si="70"/>
        <v>0</v>
      </c>
      <c r="H73" s="106">
        <f t="shared" si="70"/>
        <v>0</v>
      </c>
      <c r="I73" s="106">
        <f t="shared" si="70"/>
        <v>0</v>
      </c>
      <c r="J73" s="106">
        <f t="shared" si="70"/>
        <v>0</v>
      </c>
      <c r="K73" s="106">
        <f t="shared" si="70"/>
        <v>0</v>
      </c>
      <c r="L73" s="106">
        <f t="shared" si="70"/>
        <v>0</v>
      </c>
      <c r="M73" s="106">
        <f t="shared" si="70"/>
        <v>0</v>
      </c>
      <c r="N73" s="106">
        <f t="shared" si="70"/>
        <v>0</v>
      </c>
      <c r="O73" s="106">
        <f t="shared" si="70"/>
        <v>0</v>
      </c>
      <c r="P73" s="106">
        <f t="shared" si="70"/>
        <v>0</v>
      </c>
      <c r="Q73" s="106">
        <f t="shared" si="70"/>
        <v>0</v>
      </c>
      <c r="R73" s="106">
        <f t="shared" si="70"/>
        <v>0</v>
      </c>
      <c r="S73" s="106">
        <f t="shared" si="70"/>
        <v>0</v>
      </c>
      <c r="T73" s="106">
        <f t="shared" si="70"/>
        <v>0</v>
      </c>
      <c r="U73" s="127">
        <f t="shared" si="70"/>
        <v>0</v>
      </c>
      <c r="V73" s="106">
        <f t="shared" si="70"/>
        <v>0</v>
      </c>
      <c r="W73" s="106">
        <f t="shared" si="70"/>
        <v>0</v>
      </c>
      <c r="X73" s="127">
        <f t="shared" si="70"/>
        <v>0</v>
      </c>
      <c r="Y73" s="127">
        <f t="shared" si="70"/>
        <v>0</v>
      </c>
      <c r="Z73" s="106">
        <f t="shared" si="70"/>
        <v>0</v>
      </c>
      <c r="AA73" s="106">
        <f t="shared" si="70"/>
        <v>0</v>
      </c>
      <c r="AB73" s="106">
        <f t="shared" si="70"/>
        <v>0</v>
      </c>
      <c r="AC73" s="106">
        <f t="shared" si="70"/>
        <v>0</v>
      </c>
      <c r="AD73" s="106">
        <f t="shared" si="70"/>
        <v>0</v>
      </c>
      <c r="AE73" s="106">
        <f t="shared" si="70"/>
        <v>0</v>
      </c>
      <c r="AF73" s="106">
        <f t="shared" si="70"/>
        <v>0</v>
      </c>
      <c r="AG73" s="106">
        <f t="shared" si="70"/>
        <v>0</v>
      </c>
      <c r="AH73" s="106">
        <f t="shared" si="70"/>
        <v>0</v>
      </c>
      <c r="AI73" s="106">
        <f t="shared" si="70"/>
        <v>0</v>
      </c>
      <c r="AJ73" s="106">
        <f t="shared" si="70"/>
        <v>0</v>
      </c>
      <c r="AK73" s="106">
        <f t="shared" si="70"/>
        <v>0</v>
      </c>
      <c r="AL73" s="106">
        <f t="shared" si="70"/>
        <v>0</v>
      </c>
      <c r="AM73" s="106">
        <f t="shared" si="70"/>
        <v>0</v>
      </c>
      <c r="AN73" s="106">
        <f t="shared" si="30"/>
        <v>0</v>
      </c>
      <c r="AO73" s="106">
        <f t="shared" ref="AO73:AW73" si="71">AO39-AO38</f>
        <v>0</v>
      </c>
      <c r="AP73" s="106">
        <f t="shared" si="71"/>
        <v>0</v>
      </c>
      <c r="AQ73" s="106">
        <f t="shared" si="71"/>
        <v>0</v>
      </c>
      <c r="AR73" s="106">
        <f t="shared" si="71"/>
        <v>0</v>
      </c>
      <c r="AS73" s="106">
        <f t="shared" si="71"/>
        <v>0</v>
      </c>
      <c r="AT73" s="106">
        <f t="shared" si="71"/>
        <v>0</v>
      </c>
      <c r="AU73" s="106">
        <f t="shared" si="71"/>
        <v>0</v>
      </c>
      <c r="AV73" s="106">
        <f t="shared" si="71"/>
        <v>0</v>
      </c>
      <c r="AW73" s="106">
        <f t="shared" si="71"/>
        <v>0</v>
      </c>
      <c r="AX73" s="106">
        <f t="shared" si="4"/>
        <v>0</v>
      </c>
      <c r="AY73" s="106">
        <f t="shared" si="5"/>
        <v>0</v>
      </c>
      <c r="AZ73" s="106">
        <f t="shared" si="6"/>
        <v>0</v>
      </c>
      <c r="BA73" s="106">
        <f t="shared" si="7"/>
        <v>0</v>
      </c>
      <c r="BB73" s="141">
        <f t="shared" si="8"/>
        <v>0</v>
      </c>
      <c r="BC73" s="141">
        <f t="shared" si="9"/>
        <v>0</v>
      </c>
      <c r="BD73" s="141">
        <f t="shared" si="10"/>
        <v>0</v>
      </c>
      <c r="BE73" s="141">
        <f t="shared" si="11"/>
        <v>0</v>
      </c>
      <c r="BF73" s="141">
        <f t="shared" si="12"/>
        <v>0</v>
      </c>
      <c r="BG73" s="141">
        <f t="shared" si="13"/>
        <v>0</v>
      </c>
      <c r="BH73" s="141">
        <f t="shared" si="14"/>
        <v>0</v>
      </c>
    </row>
    <row r="74" spans="1:60" x14ac:dyDescent="0.2">
      <c r="A74" s="106">
        <f t="shared" si="0"/>
        <v>0</v>
      </c>
      <c r="B74" s="129">
        <f t="shared" ref="B74:AM74" si="72">B40-B39</f>
        <v>0</v>
      </c>
      <c r="C74" s="129">
        <f t="shared" si="72"/>
        <v>0</v>
      </c>
      <c r="D74" s="106">
        <f t="shared" si="72"/>
        <v>0</v>
      </c>
      <c r="E74" s="106">
        <f t="shared" si="72"/>
        <v>0</v>
      </c>
      <c r="F74" s="106">
        <f t="shared" si="72"/>
        <v>0</v>
      </c>
      <c r="G74" s="106">
        <f t="shared" si="72"/>
        <v>0</v>
      </c>
      <c r="H74" s="106">
        <f t="shared" si="72"/>
        <v>0</v>
      </c>
      <c r="I74" s="106">
        <f t="shared" si="72"/>
        <v>0</v>
      </c>
      <c r="J74" s="106">
        <f t="shared" si="72"/>
        <v>0</v>
      </c>
      <c r="K74" s="106">
        <f t="shared" si="72"/>
        <v>0</v>
      </c>
      <c r="L74" s="106">
        <f t="shared" si="72"/>
        <v>0</v>
      </c>
      <c r="M74" s="106">
        <f t="shared" si="72"/>
        <v>0</v>
      </c>
      <c r="N74" s="106">
        <f t="shared" si="72"/>
        <v>0</v>
      </c>
      <c r="O74" s="106">
        <f t="shared" si="72"/>
        <v>0</v>
      </c>
      <c r="P74" s="106">
        <f t="shared" si="72"/>
        <v>0</v>
      </c>
      <c r="Q74" s="106">
        <f t="shared" si="72"/>
        <v>0</v>
      </c>
      <c r="R74" s="106">
        <f t="shared" si="72"/>
        <v>0</v>
      </c>
      <c r="S74" s="106">
        <f t="shared" si="72"/>
        <v>0</v>
      </c>
      <c r="T74" s="106">
        <f t="shared" si="72"/>
        <v>0</v>
      </c>
      <c r="U74" s="127">
        <f t="shared" si="72"/>
        <v>0</v>
      </c>
      <c r="V74" s="106">
        <f t="shared" si="72"/>
        <v>0</v>
      </c>
      <c r="W74" s="106">
        <f t="shared" si="72"/>
        <v>0</v>
      </c>
      <c r="X74" s="127">
        <f t="shared" si="72"/>
        <v>0</v>
      </c>
      <c r="Y74" s="127">
        <f t="shared" si="72"/>
        <v>0</v>
      </c>
      <c r="Z74" s="106">
        <f t="shared" si="72"/>
        <v>0</v>
      </c>
      <c r="AA74" s="106">
        <f t="shared" si="72"/>
        <v>0</v>
      </c>
      <c r="AB74" s="106">
        <f t="shared" si="72"/>
        <v>0</v>
      </c>
      <c r="AC74" s="106">
        <f t="shared" si="72"/>
        <v>0</v>
      </c>
      <c r="AD74" s="106">
        <f t="shared" si="72"/>
        <v>0</v>
      </c>
      <c r="AE74" s="106">
        <f t="shared" si="72"/>
        <v>0</v>
      </c>
      <c r="AF74" s="106">
        <f t="shared" si="72"/>
        <v>0</v>
      </c>
      <c r="AG74" s="106">
        <f t="shared" si="72"/>
        <v>0</v>
      </c>
      <c r="AH74" s="106">
        <f t="shared" si="72"/>
        <v>0</v>
      </c>
      <c r="AI74" s="106">
        <f t="shared" si="72"/>
        <v>0</v>
      </c>
      <c r="AJ74" s="106">
        <f t="shared" si="72"/>
        <v>0</v>
      </c>
      <c r="AK74" s="106">
        <f t="shared" si="72"/>
        <v>0</v>
      </c>
      <c r="AL74" s="106">
        <f t="shared" si="72"/>
        <v>0</v>
      </c>
      <c r="AM74" s="106">
        <f t="shared" si="72"/>
        <v>0</v>
      </c>
      <c r="AN74" s="106">
        <f t="shared" si="30"/>
        <v>0</v>
      </c>
      <c r="AO74" s="106">
        <f t="shared" ref="AO74:AW74" si="73">AO40-AO39</f>
        <v>0</v>
      </c>
      <c r="AP74" s="106">
        <f t="shared" si="73"/>
        <v>0</v>
      </c>
      <c r="AQ74" s="106">
        <f t="shared" si="73"/>
        <v>0</v>
      </c>
      <c r="AR74" s="106">
        <f t="shared" si="73"/>
        <v>0</v>
      </c>
      <c r="AS74" s="106">
        <f t="shared" si="73"/>
        <v>0</v>
      </c>
      <c r="AT74" s="106">
        <f t="shared" si="73"/>
        <v>0</v>
      </c>
      <c r="AU74" s="106">
        <f t="shared" si="73"/>
        <v>0</v>
      </c>
      <c r="AV74" s="106">
        <f t="shared" si="73"/>
        <v>0</v>
      </c>
      <c r="AW74" s="106">
        <f t="shared" si="73"/>
        <v>0</v>
      </c>
      <c r="AX74" s="106">
        <f t="shared" si="4"/>
        <v>0</v>
      </c>
      <c r="AY74" s="106">
        <f t="shared" si="5"/>
        <v>0</v>
      </c>
      <c r="AZ74" s="106">
        <f t="shared" si="6"/>
        <v>0</v>
      </c>
      <c r="BA74" s="106">
        <f t="shared" si="7"/>
        <v>0</v>
      </c>
      <c r="BB74" s="141">
        <f t="shared" si="8"/>
        <v>0</v>
      </c>
      <c r="BC74" s="141">
        <f t="shared" si="9"/>
        <v>0</v>
      </c>
      <c r="BD74" s="141">
        <f t="shared" si="10"/>
        <v>0</v>
      </c>
      <c r="BE74" s="141">
        <f t="shared" si="11"/>
        <v>0</v>
      </c>
      <c r="BF74" s="141">
        <f t="shared" si="12"/>
        <v>0</v>
      </c>
      <c r="BG74" s="141">
        <f t="shared" si="13"/>
        <v>0</v>
      </c>
      <c r="BH74" s="141">
        <f t="shared" si="14"/>
        <v>0</v>
      </c>
    </row>
    <row r="75" spans="1:60" x14ac:dyDescent="0.2">
      <c r="A75" s="106">
        <f t="shared" si="0"/>
        <v>0</v>
      </c>
      <c r="B75" s="129">
        <f t="shared" ref="B75:AM75" si="74">B41-B40</f>
        <v>0</v>
      </c>
      <c r="C75" s="129">
        <f t="shared" si="74"/>
        <v>0</v>
      </c>
      <c r="D75" s="106">
        <f t="shared" si="74"/>
        <v>0</v>
      </c>
      <c r="E75" s="106">
        <f t="shared" si="74"/>
        <v>0</v>
      </c>
      <c r="F75" s="106">
        <f t="shared" si="74"/>
        <v>0</v>
      </c>
      <c r="G75" s="106">
        <f t="shared" si="74"/>
        <v>0</v>
      </c>
      <c r="H75" s="106">
        <f t="shared" si="74"/>
        <v>0</v>
      </c>
      <c r="I75" s="106">
        <f t="shared" si="74"/>
        <v>0</v>
      </c>
      <c r="J75" s="106">
        <f t="shared" si="74"/>
        <v>0</v>
      </c>
      <c r="K75" s="106">
        <f t="shared" si="74"/>
        <v>0</v>
      </c>
      <c r="L75" s="106">
        <f t="shared" si="74"/>
        <v>0</v>
      </c>
      <c r="M75" s="106">
        <f t="shared" si="74"/>
        <v>0</v>
      </c>
      <c r="N75" s="106">
        <f t="shared" si="74"/>
        <v>0</v>
      </c>
      <c r="O75" s="106">
        <f t="shared" si="74"/>
        <v>0</v>
      </c>
      <c r="P75" s="106">
        <f t="shared" si="74"/>
        <v>0</v>
      </c>
      <c r="Q75" s="106">
        <f t="shared" si="74"/>
        <v>0</v>
      </c>
      <c r="R75" s="106">
        <f t="shared" si="74"/>
        <v>0</v>
      </c>
      <c r="S75" s="106">
        <f t="shared" si="74"/>
        <v>0</v>
      </c>
      <c r="T75" s="106">
        <f t="shared" si="74"/>
        <v>0</v>
      </c>
      <c r="U75" s="127">
        <f t="shared" si="74"/>
        <v>0</v>
      </c>
      <c r="V75" s="106">
        <f t="shared" si="74"/>
        <v>0</v>
      </c>
      <c r="W75" s="106">
        <f t="shared" si="74"/>
        <v>0</v>
      </c>
      <c r="X75" s="127">
        <f t="shared" si="74"/>
        <v>0</v>
      </c>
      <c r="Y75" s="127">
        <f t="shared" si="74"/>
        <v>0</v>
      </c>
      <c r="Z75" s="106">
        <f t="shared" si="74"/>
        <v>0</v>
      </c>
      <c r="AA75" s="106">
        <f t="shared" si="74"/>
        <v>0</v>
      </c>
      <c r="AB75" s="106">
        <f t="shared" si="74"/>
        <v>0</v>
      </c>
      <c r="AC75" s="106">
        <f t="shared" si="74"/>
        <v>0</v>
      </c>
      <c r="AD75" s="106">
        <f t="shared" si="74"/>
        <v>0</v>
      </c>
      <c r="AE75" s="106">
        <f t="shared" si="74"/>
        <v>0</v>
      </c>
      <c r="AF75" s="106">
        <f t="shared" si="74"/>
        <v>0</v>
      </c>
      <c r="AG75" s="106">
        <f t="shared" si="74"/>
        <v>0</v>
      </c>
      <c r="AH75" s="106">
        <f t="shared" si="74"/>
        <v>0</v>
      </c>
      <c r="AI75" s="106">
        <f t="shared" si="74"/>
        <v>0</v>
      </c>
      <c r="AJ75" s="106">
        <f t="shared" si="74"/>
        <v>0</v>
      </c>
      <c r="AK75" s="106">
        <f t="shared" si="74"/>
        <v>0</v>
      </c>
      <c r="AL75" s="106">
        <f t="shared" si="74"/>
        <v>0</v>
      </c>
      <c r="AM75" s="106">
        <f t="shared" si="74"/>
        <v>0</v>
      </c>
      <c r="AN75" s="106">
        <f t="shared" si="30"/>
        <v>0</v>
      </c>
      <c r="AO75" s="106">
        <f t="shared" ref="AO75:AW75" si="75">AO41-AO40</f>
        <v>0</v>
      </c>
      <c r="AP75" s="106">
        <f t="shared" si="75"/>
        <v>0</v>
      </c>
      <c r="AQ75" s="106">
        <f t="shared" si="75"/>
        <v>0</v>
      </c>
      <c r="AR75" s="106">
        <f t="shared" si="75"/>
        <v>0</v>
      </c>
      <c r="AS75" s="106">
        <f t="shared" si="75"/>
        <v>0</v>
      </c>
      <c r="AT75" s="106">
        <f t="shared" si="75"/>
        <v>0</v>
      </c>
      <c r="AU75" s="106">
        <f t="shared" si="75"/>
        <v>0</v>
      </c>
      <c r="AV75" s="106">
        <f t="shared" si="75"/>
        <v>0</v>
      </c>
      <c r="AW75" s="106">
        <f t="shared" si="75"/>
        <v>0</v>
      </c>
      <c r="AX75" s="106">
        <f t="shared" si="4"/>
        <v>0</v>
      </c>
      <c r="AY75" s="106">
        <f t="shared" si="5"/>
        <v>0</v>
      </c>
      <c r="AZ75" s="106">
        <f t="shared" si="6"/>
        <v>0</v>
      </c>
      <c r="BA75" s="106">
        <f t="shared" si="7"/>
        <v>0</v>
      </c>
      <c r="BB75" s="141">
        <f t="shared" si="8"/>
        <v>0</v>
      </c>
      <c r="BC75" s="141">
        <f t="shared" si="9"/>
        <v>0</v>
      </c>
      <c r="BD75" s="141">
        <f t="shared" si="10"/>
        <v>0</v>
      </c>
      <c r="BE75" s="141">
        <f t="shared" si="11"/>
        <v>0</v>
      </c>
      <c r="BF75" s="141">
        <f t="shared" si="12"/>
        <v>0</v>
      </c>
      <c r="BG75" s="141">
        <f t="shared" si="13"/>
        <v>0</v>
      </c>
      <c r="BH75" s="141">
        <f t="shared" si="14"/>
        <v>0</v>
      </c>
    </row>
  </sheetData>
  <mergeCells count="11">
    <mergeCell ref="BB43:BD43"/>
    <mergeCell ref="BE43:BG43"/>
    <mergeCell ref="Z7:AK7"/>
    <mergeCell ref="AL7:AW7"/>
    <mergeCell ref="A1:Q1"/>
    <mergeCell ref="A2:Q2"/>
    <mergeCell ref="A3:Q3"/>
    <mergeCell ref="A4:Q4"/>
    <mergeCell ref="A7:A9"/>
    <mergeCell ref="B7:M7"/>
    <mergeCell ref="N7:Y7"/>
  </mergeCells>
  <phoneticPr fontId="8" type="noConversion"/>
  <hyperlinks>
    <hyperlink ref="B9" r:id="rId1" xr:uid="{00000000-0004-0000-0700-000000000000}"/>
    <hyperlink ref="C9" r:id="rId2" xr:uid="{00000000-0004-0000-0700-000001000000}"/>
    <hyperlink ref="D9" r:id="rId3" xr:uid="{00000000-0004-0000-0700-000002000000}"/>
    <hyperlink ref="E9" r:id="rId4" xr:uid="{00000000-0004-0000-0700-000003000000}"/>
    <hyperlink ref="F9" r:id="rId5" xr:uid="{00000000-0004-0000-0700-000004000000}"/>
    <hyperlink ref="G9" r:id="rId6" xr:uid="{00000000-0004-0000-0700-000005000000}"/>
    <hyperlink ref="H9" r:id="rId7" xr:uid="{00000000-0004-0000-0700-000006000000}"/>
    <hyperlink ref="I9" r:id="rId8" xr:uid="{00000000-0004-0000-0700-000007000000}"/>
    <hyperlink ref="J9" r:id="rId9" xr:uid="{00000000-0004-0000-0700-000008000000}"/>
    <hyperlink ref="K9" r:id="rId10" xr:uid="{00000000-0004-0000-0700-000009000000}"/>
    <hyperlink ref="L9" r:id="rId11" xr:uid="{00000000-0004-0000-0700-00000A000000}"/>
    <hyperlink ref="M9" r:id="rId12" xr:uid="{00000000-0004-0000-0700-00000B000000}"/>
    <hyperlink ref="N9" r:id="rId13" xr:uid="{00000000-0004-0000-0700-00000C000000}"/>
    <hyperlink ref="O9" r:id="rId14" xr:uid="{00000000-0004-0000-0700-00000D000000}"/>
    <hyperlink ref="P9" r:id="rId15" xr:uid="{00000000-0004-0000-0700-00000E000000}"/>
    <hyperlink ref="Q9" r:id="rId16" xr:uid="{00000000-0004-0000-0700-00000F000000}"/>
    <hyperlink ref="R9" r:id="rId17" xr:uid="{00000000-0004-0000-0700-000010000000}"/>
    <hyperlink ref="S9" r:id="rId18" xr:uid="{00000000-0004-0000-0700-000011000000}"/>
    <hyperlink ref="T9" r:id="rId19" xr:uid="{00000000-0004-0000-0700-000012000000}"/>
    <hyperlink ref="U9" r:id="rId20" xr:uid="{00000000-0004-0000-0700-000013000000}"/>
    <hyperlink ref="V9" r:id="rId21" xr:uid="{00000000-0004-0000-0700-000014000000}"/>
    <hyperlink ref="W9" r:id="rId22" xr:uid="{00000000-0004-0000-0700-000015000000}"/>
    <hyperlink ref="X9" r:id="rId23" xr:uid="{00000000-0004-0000-0700-000016000000}"/>
    <hyperlink ref="Y9" r:id="rId24" xr:uid="{00000000-0004-0000-0700-000017000000}"/>
    <hyperlink ref="Z9" r:id="rId25" xr:uid="{00000000-0004-0000-0700-000018000000}"/>
    <hyperlink ref="AA9" r:id="rId26" xr:uid="{00000000-0004-0000-0700-000019000000}"/>
    <hyperlink ref="AB9" r:id="rId27" xr:uid="{00000000-0004-0000-0700-00001A000000}"/>
    <hyperlink ref="AC9" r:id="rId28" xr:uid="{00000000-0004-0000-0700-00001B000000}"/>
    <hyperlink ref="AD9" r:id="rId29" xr:uid="{00000000-0004-0000-0700-00001C000000}"/>
    <hyperlink ref="AE9" r:id="rId30" xr:uid="{00000000-0004-0000-0700-00001D000000}"/>
    <hyperlink ref="AF9" r:id="rId31" xr:uid="{00000000-0004-0000-0700-00001E000000}"/>
    <hyperlink ref="AG9" r:id="rId32" xr:uid="{00000000-0004-0000-0700-00001F000000}"/>
    <hyperlink ref="AH9" r:id="rId33" xr:uid="{00000000-0004-0000-0700-000020000000}"/>
    <hyperlink ref="AI9" r:id="rId34" xr:uid="{00000000-0004-0000-0700-000021000000}"/>
    <hyperlink ref="AJ9" r:id="rId35" xr:uid="{00000000-0004-0000-0700-000022000000}"/>
    <hyperlink ref="AK9" r:id="rId36" xr:uid="{00000000-0004-0000-0700-000023000000}"/>
    <hyperlink ref="AL9" r:id="rId37" xr:uid="{00000000-0004-0000-0700-000024000000}"/>
    <hyperlink ref="AM9" r:id="rId38" xr:uid="{00000000-0004-0000-0700-000025000000}"/>
    <hyperlink ref="AN9" r:id="rId39" xr:uid="{00000000-0004-0000-0700-000026000000}"/>
    <hyperlink ref="AO9" r:id="rId40" xr:uid="{00000000-0004-0000-0700-000027000000}"/>
    <hyperlink ref="AP9" r:id="rId41" xr:uid="{00000000-0004-0000-0700-000028000000}"/>
    <hyperlink ref="AQ9" r:id="rId42" xr:uid="{00000000-0004-0000-0700-000029000000}"/>
    <hyperlink ref="AR9" r:id="rId43" xr:uid="{00000000-0004-0000-0700-00002A000000}"/>
    <hyperlink ref="AS9" r:id="rId44" xr:uid="{00000000-0004-0000-0700-00002B000000}"/>
    <hyperlink ref="AT9" r:id="rId45" xr:uid="{00000000-0004-0000-0700-00002C000000}"/>
    <hyperlink ref="AU9" r:id="rId46" xr:uid="{00000000-0004-0000-0700-00002D000000}"/>
    <hyperlink ref="AV9" r:id="rId47" xr:uid="{00000000-0004-0000-0700-00002E000000}"/>
    <hyperlink ref="AW9" r:id="rId48" xr:uid="{00000000-0004-0000-0700-00002F000000}"/>
  </hyperlinks>
  <pageMargins left="0.75" right="0.75" top="1" bottom="1" header="0" footer="0"/>
  <pageSetup paperSize="9" orientation="landscape"/>
  <headerFooter alignWithMargins="0">
    <oddFooter>&amp;L&amp;"宋体"&amp;9 制表人：唐波 
共&amp;N页  第&amp;P页 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74"/>
  <sheetViews>
    <sheetView showGridLines="0" topLeftCell="A46" workbookViewId="0">
      <selection activeCell="J21" sqref="J21"/>
    </sheetView>
  </sheetViews>
  <sheetFormatPr defaultRowHeight="12.75" x14ac:dyDescent="0.2"/>
  <cols>
    <col min="1" max="3" width="15" style="106" customWidth="1"/>
    <col min="4" max="4" width="12.5" style="106" customWidth="1"/>
    <col min="5" max="5" width="10.125" style="106" customWidth="1"/>
    <col min="6" max="17" width="7.375" style="106" customWidth="1"/>
    <col min="18" max="18" width="9.5" style="106" customWidth="1"/>
    <col min="19" max="20" width="7.375" style="106" customWidth="1"/>
    <col min="21" max="21" width="7.75" style="106" customWidth="1"/>
    <col min="22" max="23" width="7.375" style="106" customWidth="1"/>
    <col min="24" max="24" width="7.375" style="107" customWidth="1"/>
    <col min="25" max="29" width="7.375" style="106" customWidth="1"/>
    <col min="30" max="262" width="9" style="106" customWidth="1"/>
    <col min="263" max="263" width="15" style="106" customWidth="1"/>
    <col min="264" max="278" width="7.375" style="106" customWidth="1"/>
    <col min="279" max="279" width="7.75" style="106" customWidth="1"/>
    <col min="280" max="287" width="7.375" style="106" customWidth="1"/>
    <col min="288" max="518" width="9" style="106" customWidth="1"/>
    <col min="519" max="519" width="15" style="106" customWidth="1"/>
    <col min="520" max="534" width="7.375" style="106" customWidth="1"/>
    <col min="535" max="535" width="7.75" style="106" customWidth="1"/>
    <col min="536" max="543" width="7.375" style="106" customWidth="1"/>
    <col min="544" max="774" width="9" style="106" customWidth="1"/>
    <col min="775" max="775" width="15" style="106" customWidth="1"/>
    <col min="776" max="790" width="7.375" style="106" customWidth="1"/>
    <col min="791" max="791" width="7.75" style="106" customWidth="1"/>
    <col min="792" max="799" width="7.375" style="106" customWidth="1"/>
    <col min="800" max="1030" width="9" style="106" customWidth="1"/>
    <col min="1031" max="1031" width="15" style="106" customWidth="1"/>
    <col min="1032" max="1046" width="7.375" style="106" customWidth="1"/>
    <col min="1047" max="1047" width="7.75" style="106" customWidth="1"/>
    <col min="1048" max="1055" width="7.375" style="106" customWidth="1"/>
    <col min="1056" max="1286" width="9" style="106" customWidth="1"/>
    <col min="1287" max="1287" width="15" style="106" customWidth="1"/>
    <col min="1288" max="1302" width="7.375" style="106" customWidth="1"/>
    <col min="1303" max="1303" width="7.75" style="106" customWidth="1"/>
    <col min="1304" max="1311" width="7.375" style="106" customWidth="1"/>
    <col min="1312" max="1542" width="9" style="106" customWidth="1"/>
    <col min="1543" max="1543" width="15" style="106" customWidth="1"/>
    <col min="1544" max="1558" width="7.375" style="106" customWidth="1"/>
    <col min="1559" max="1559" width="7.75" style="106" customWidth="1"/>
    <col min="1560" max="1567" width="7.375" style="106" customWidth="1"/>
    <col min="1568" max="1798" width="9" style="106" customWidth="1"/>
    <col min="1799" max="1799" width="15" style="106" customWidth="1"/>
    <col min="1800" max="1814" width="7.375" style="106" customWidth="1"/>
    <col min="1815" max="1815" width="7.75" style="106" customWidth="1"/>
    <col min="1816" max="1823" width="7.375" style="106" customWidth="1"/>
    <col min="1824" max="2054" width="9" style="106" customWidth="1"/>
    <col min="2055" max="2055" width="15" style="106" customWidth="1"/>
    <col min="2056" max="2070" width="7.375" style="106" customWidth="1"/>
    <col min="2071" max="2071" width="7.75" style="106" customWidth="1"/>
    <col min="2072" max="2079" width="7.375" style="106" customWidth="1"/>
    <col min="2080" max="2310" width="9" style="106" customWidth="1"/>
    <col min="2311" max="2311" width="15" style="106" customWidth="1"/>
    <col min="2312" max="2326" width="7.375" style="106" customWidth="1"/>
    <col min="2327" max="2327" width="7.75" style="106" customWidth="1"/>
    <col min="2328" max="2335" width="7.375" style="106" customWidth="1"/>
    <col min="2336" max="2566" width="9" style="106" customWidth="1"/>
    <col min="2567" max="2567" width="15" style="106" customWidth="1"/>
    <col min="2568" max="2582" width="7.375" style="106" customWidth="1"/>
    <col min="2583" max="2583" width="7.75" style="106" customWidth="1"/>
    <col min="2584" max="2591" width="7.375" style="106" customWidth="1"/>
    <col min="2592" max="2822" width="9" style="106" customWidth="1"/>
    <col min="2823" max="2823" width="15" style="106" customWidth="1"/>
    <col min="2824" max="2838" width="7.375" style="106" customWidth="1"/>
    <col min="2839" max="2839" width="7.75" style="106" customWidth="1"/>
    <col min="2840" max="2847" width="7.375" style="106" customWidth="1"/>
    <col min="2848" max="3078" width="9" style="106" customWidth="1"/>
    <col min="3079" max="3079" width="15" style="106" customWidth="1"/>
    <col min="3080" max="3094" width="7.375" style="106" customWidth="1"/>
    <col min="3095" max="3095" width="7.75" style="106" customWidth="1"/>
    <col min="3096" max="3103" width="7.375" style="106" customWidth="1"/>
    <col min="3104" max="3334" width="9" style="106" customWidth="1"/>
    <col min="3335" max="3335" width="15" style="106" customWidth="1"/>
    <col min="3336" max="3350" width="7.375" style="106" customWidth="1"/>
    <col min="3351" max="3351" width="7.75" style="106" customWidth="1"/>
    <col min="3352" max="3359" width="7.375" style="106" customWidth="1"/>
    <col min="3360" max="3590" width="9" style="106" customWidth="1"/>
    <col min="3591" max="3591" width="15" style="106" customWidth="1"/>
    <col min="3592" max="3606" width="7.375" style="106" customWidth="1"/>
    <col min="3607" max="3607" width="7.75" style="106" customWidth="1"/>
    <col min="3608" max="3615" width="7.375" style="106" customWidth="1"/>
    <col min="3616" max="3846" width="9" style="106" customWidth="1"/>
    <col min="3847" max="3847" width="15" style="106" customWidth="1"/>
    <col min="3848" max="3862" width="7.375" style="106" customWidth="1"/>
    <col min="3863" max="3863" width="7.75" style="106" customWidth="1"/>
    <col min="3864" max="3871" width="7.375" style="106" customWidth="1"/>
    <col min="3872" max="4102" width="9" style="106" customWidth="1"/>
    <col min="4103" max="4103" width="15" style="106" customWidth="1"/>
    <col min="4104" max="4118" width="7.375" style="106" customWidth="1"/>
    <col min="4119" max="4119" width="7.75" style="106" customWidth="1"/>
    <col min="4120" max="4127" width="7.375" style="106" customWidth="1"/>
    <col min="4128" max="4358" width="9" style="106" customWidth="1"/>
    <col min="4359" max="4359" width="15" style="106" customWidth="1"/>
    <col min="4360" max="4374" width="7.375" style="106" customWidth="1"/>
    <col min="4375" max="4375" width="7.75" style="106" customWidth="1"/>
    <col min="4376" max="4383" width="7.375" style="106" customWidth="1"/>
    <col min="4384" max="4614" width="9" style="106" customWidth="1"/>
    <col min="4615" max="4615" width="15" style="106" customWidth="1"/>
    <col min="4616" max="4630" width="7.375" style="106" customWidth="1"/>
    <col min="4631" max="4631" width="7.75" style="106" customWidth="1"/>
    <col min="4632" max="4639" width="7.375" style="106" customWidth="1"/>
    <col min="4640" max="4870" width="9" style="106" customWidth="1"/>
    <col min="4871" max="4871" width="15" style="106" customWidth="1"/>
    <col min="4872" max="4886" width="7.375" style="106" customWidth="1"/>
    <col min="4887" max="4887" width="7.75" style="106" customWidth="1"/>
    <col min="4888" max="4895" width="7.375" style="106" customWidth="1"/>
    <col min="4896" max="5126" width="9" style="106" customWidth="1"/>
    <col min="5127" max="5127" width="15" style="106" customWidth="1"/>
    <col min="5128" max="5142" width="7.375" style="106" customWidth="1"/>
    <col min="5143" max="5143" width="7.75" style="106" customWidth="1"/>
    <col min="5144" max="5151" width="7.375" style="106" customWidth="1"/>
    <col min="5152" max="5382" width="9" style="106" customWidth="1"/>
    <col min="5383" max="5383" width="15" style="106" customWidth="1"/>
    <col min="5384" max="5398" width="7.375" style="106" customWidth="1"/>
    <col min="5399" max="5399" width="7.75" style="106" customWidth="1"/>
    <col min="5400" max="5407" width="7.375" style="106" customWidth="1"/>
    <col min="5408" max="5638" width="9" style="106" customWidth="1"/>
    <col min="5639" max="5639" width="15" style="106" customWidth="1"/>
    <col min="5640" max="5654" width="7.375" style="106" customWidth="1"/>
    <col min="5655" max="5655" width="7.75" style="106" customWidth="1"/>
    <col min="5656" max="5663" width="7.375" style="106" customWidth="1"/>
    <col min="5664" max="5894" width="9" style="106" customWidth="1"/>
    <col min="5895" max="5895" width="15" style="106" customWidth="1"/>
    <col min="5896" max="5910" width="7.375" style="106" customWidth="1"/>
    <col min="5911" max="5911" width="7.75" style="106" customWidth="1"/>
    <col min="5912" max="5919" width="7.375" style="106" customWidth="1"/>
    <col min="5920" max="6150" width="9" style="106" customWidth="1"/>
    <col min="6151" max="6151" width="15" style="106" customWidth="1"/>
    <col min="6152" max="6166" width="7.375" style="106" customWidth="1"/>
    <col min="6167" max="6167" width="7.75" style="106" customWidth="1"/>
    <col min="6168" max="6175" width="7.375" style="106" customWidth="1"/>
    <col min="6176" max="6406" width="9" style="106" customWidth="1"/>
    <col min="6407" max="6407" width="15" style="106" customWidth="1"/>
    <col min="6408" max="6422" width="7.375" style="106" customWidth="1"/>
    <col min="6423" max="6423" width="7.75" style="106" customWidth="1"/>
    <col min="6424" max="6431" width="7.375" style="106" customWidth="1"/>
    <col min="6432" max="6662" width="9" style="106" customWidth="1"/>
    <col min="6663" max="6663" width="15" style="106" customWidth="1"/>
    <col min="6664" max="6678" width="7.375" style="106" customWidth="1"/>
    <col min="6679" max="6679" width="7.75" style="106" customWidth="1"/>
    <col min="6680" max="6687" width="7.375" style="106" customWidth="1"/>
    <col min="6688" max="6918" width="9" style="106" customWidth="1"/>
    <col min="6919" max="6919" width="15" style="106" customWidth="1"/>
    <col min="6920" max="6934" width="7.375" style="106" customWidth="1"/>
    <col min="6935" max="6935" width="7.75" style="106" customWidth="1"/>
    <col min="6936" max="6943" width="7.375" style="106" customWidth="1"/>
    <col min="6944" max="7174" width="9" style="106" customWidth="1"/>
    <col min="7175" max="7175" width="15" style="106" customWidth="1"/>
    <col min="7176" max="7190" width="7.375" style="106" customWidth="1"/>
    <col min="7191" max="7191" width="7.75" style="106" customWidth="1"/>
    <col min="7192" max="7199" width="7.375" style="106" customWidth="1"/>
    <col min="7200" max="7430" width="9" style="106" customWidth="1"/>
    <col min="7431" max="7431" width="15" style="106" customWidth="1"/>
    <col min="7432" max="7446" width="7.375" style="106" customWidth="1"/>
    <col min="7447" max="7447" width="7.75" style="106" customWidth="1"/>
    <col min="7448" max="7455" width="7.375" style="106" customWidth="1"/>
    <col min="7456" max="7686" width="9" style="106" customWidth="1"/>
    <col min="7687" max="7687" width="15" style="106" customWidth="1"/>
    <col min="7688" max="7702" width="7.375" style="106" customWidth="1"/>
    <col min="7703" max="7703" width="7.75" style="106" customWidth="1"/>
    <col min="7704" max="7711" width="7.375" style="106" customWidth="1"/>
    <col min="7712" max="7942" width="9" style="106" customWidth="1"/>
    <col min="7943" max="7943" width="15" style="106" customWidth="1"/>
    <col min="7944" max="7958" width="7.375" style="106" customWidth="1"/>
    <col min="7959" max="7959" width="7.75" style="106" customWidth="1"/>
    <col min="7960" max="7967" width="7.375" style="106" customWidth="1"/>
    <col min="7968" max="8198" width="9" style="106" customWidth="1"/>
    <col min="8199" max="8199" width="15" style="106" customWidth="1"/>
    <col min="8200" max="8214" width="7.375" style="106" customWidth="1"/>
    <col min="8215" max="8215" width="7.75" style="106" customWidth="1"/>
    <col min="8216" max="8223" width="7.375" style="106" customWidth="1"/>
    <col min="8224" max="8454" width="9" style="106" customWidth="1"/>
    <col min="8455" max="8455" width="15" style="106" customWidth="1"/>
    <col min="8456" max="8470" width="7.375" style="106" customWidth="1"/>
    <col min="8471" max="8471" width="7.75" style="106" customWidth="1"/>
    <col min="8472" max="8479" width="7.375" style="106" customWidth="1"/>
    <col min="8480" max="8710" width="9" style="106" customWidth="1"/>
    <col min="8711" max="8711" width="15" style="106" customWidth="1"/>
    <col min="8712" max="8726" width="7.375" style="106" customWidth="1"/>
    <col min="8727" max="8727" width="7.75" style="106" customWidth="1"/>
    <col min="8728" max="8735" width="7.375" style="106" customWidth="1"/>
    <col min="8736" max="8966" width="9" style="106" customWidth="1"/>
    <col min="8967" max="8967" width="15" style="106" customWidth="1"/>
    <col min="8968" max="8982" width="7.375" style="106" customWidth="1"/>
    <col min="8983" max="8983" width="7.75" style="106" customWidth="1"/>
    <col min="8984" max="8991" width="7.375" style="106" customWidth="1"/>
    <col min="8992" max="9222" width="9" style="106" customWidth="1"/>
    <col min="9223" max="9223" width="15" style="106" customWidth="1"/>
    <col min="9224" max="9238" width="7.375" style="106" customWidth="1"/>
    <col min="9239" max="9239" width="7.75" style="106" customWidth="1"/>
    <col min="9240" max="9247" width="7.375" style="106" customWidth="1"/>
    <col min="9248" max="9478" width="9" style="106" customWidth="1"/>
    <col min="9479" max="9479" width="15" style="106" customWidth="1"/>
    <col min="9480" max="9494" width="7.375" style="106" customWidth="1"/>
    <col min="9495" max="9495" width="7.75" style="106" customWidth="1"/>
    <col min="9496" max="9503" width="7.375" style="106" customWidth="1"/>
    <col min="9504" max="9734" width="9" style="106" customWidth="1"/>
    <col min="9735" max="9735" width="15" style="106" customWidth="1"/>
    <col min="9736" max="9750" width="7.375" style="106" customWidth="1"/>
    <col min="9751" max="9751" width="7.75" style="106" customWidth="1"/>
    <col min="9752" max="9759" width="7.375" style="106" customWidth="1"/>
    <col min="9760" max="9990" width="9" style="106" customWidth="1"/>
    <col min="9991" max="9991" width="15" style="106" customWidth="1"/>
    <col min="9992" max="10006" width="7.375" style="106" customWidth="1"/>
    <col min="10007" max="10007" width="7.75" style="106" customWidth="1"/>
    <col min="10008" max="10015" width="7.375" style="106" customWidth="1"/>
    <col min="10016" max="10246" width="9" style="106" customWidth="1"/>
    <col min="10247" max="10247" width="15" style="106" customWidth="1"/>
    <col min="10248" max="10262" width="7.375" style="106" customWidth="1"/>
    <col min="10263" max="10263" width="7.75" style="106" customWidth="1"/>
    <col min="10264" max="10271" width="7.375" style="106" customWidth="1"/>
    <col min="10272" max="10502" width="9" style="106" customWidth="1"/>
    <col min="10503" max="10503" width="15" style="106" customWidth="1"/>
    <col min="10504" max="10518" width="7.375" style="106" customWidth="1"/>
    <col min="10519" max="10519" width="7.75" style="106" customWidth="1"/>
    <col min="10520" max="10527" width="7.375" style="106" customWidth="1"/>
    <col min="10528" max="10758" width="9" style="106" customWidth="1"/>
    <col min="10759" max="10759" width="15" style="106" customWidth="1"/>
    <col min="10760" max="10774" width="7.375" style="106" customWidth="1"/>
    <col min="10775" max="10775" width="7.75" style="106" customWidth="1"/>
    <col min="10776" max="10783" width="7.375" style="106" customWidth="1"/>
    <col min="10784" max="11014" width="9" style="106" customWidth="1"/>
    <col min="11015" max="11015" width="15" style="106" customWidth="1"/>
    <col min="11016" max="11030" width="7.375" style="106" customWidth="1"/>
    <col min="11031" max="11031" width="7.75" style="106" customWidth="1"/>
    <col min="11032" max="11039" width="7.375" style="106" customWidth="1"/>
    <col min="11040" max="11270" width="9" style="106" customWidth="1"/>
    <col min="11271" max="11271" width="15" style="106" customWidth="1"/>
    <col min="11272" max="11286" width="7.375" style="106" customWidth="1"/>
    <col min="11287" max="11287" width="7.75" style="106" customWidth="1"/>
    <col min="11288" max="11295" width="7.375" style="106" customWidth="1"/>
    <col min="11296" max="11526" width="9" style="106" customWidth="1"/>
    <col min="11527" max="11527" width="15" style="106" customWidth="1"/>
    <col min="11528" max="11542" width="7.375" style="106" customWidth="1"/>
    <col min="11543" max="11543" width="7.75" style="106" customWidth="1"/>
    <col min="11544" max="11551" width="7.375" style="106" customWidth="1"/>
    <col min="11552" max="11782" width="9" style="106" customWidth="1"/>
    <col min="11783" max="11783" width="15" style="106" customWidth="1"/>
    <col min="11784" max="11798" width="7.375" style="106" customWidth="1"/>
    <col min="11799" max="11799" width="7.75" style="106" customWidth="1"/>
    <col min="11800" max="11807" width="7.375" style="106" customWidth="1"/>
    <col min="11808" max="12038" width="9" style="106" customWidth="1"/>
    <col min="12039" max="12039" width="15" style="106" customWidth="1"/>
    <col min="12040" max="12054" width="7.375" style="106" customWidth="1"/>
    <col min="12055" max="12055" width="7.75" style="106" customWidth="1"/>
    <col min="12056" max="12063" width="7.375" style="106" customWidth="1"/>
    <col min="12064" max="12294" width="9" style="106" customWidth="1"/>
    <col min="12295" max="12295" width="15" style="106" customWidth="1"/>
    <col min="12296" max="12310" width="7.375" style="106" customWidth="1"/>
    <col min="12311" max="12311" width="7.75" style="106" customWidth="1"/>
    <col min="12312" max="12319" width="7.375" style="106" customWidth="1"/>
    <col min="12320" max="12550" width="9" style="106" customWidth="1"/>
    <col min="12551" max="12551" width="15" style="106" customWidth="1"/>
    <col min="12552" max="12566" width="7.375" style="106" customWidth="1"/>
    <col min="12567" max="12567" width="7.75" style="106" customWidth="1"/>
    <col min="12568" max="12575" width="7.375" style="106" customWidth="1"/>
    <col min="12576" max="12806" width="9" style="106" customWidth="1"/>
    <col min="12807" max="12807" width="15" style="106" customWidth="1"/>
    <col min="12808" max="12822" width="7.375" style="106" customWidth="1"/>
    <col min="12823" max="12823" width="7.75" style="106" customWidth="1"/>
    <col min="12824" max="12831" width="7.375" style="106" customWidth="1"/>
    <col min="12832" max="13062" width="9" style="106" customWidth="1"/>
    <col min="13063" max="13063" width="15" style="106" customWidth="1"/>
    <col min="13064" max="13078" width="7.375" style="106" customWidth="1"/>
    <col min="13079" max="13079" width="7.75" style="106" customWidth="1"/>
    <col min="13080" max="13087" width="7.375" style="106" customWidth="1"/>
    <col min="13088" max="13318" width="9" style="106" customWidth="1"/>
    <col min="13319" max="13319" width="15" style="106" customWidth="1"/>
    <col min="13320" max="13334" width="7.375" style="106" customWidth="1"/>
    <col min="13335" max="13335" width="7.75" style="106" customWidth="1"/>
    <col min="13336" max="13343" width="7.375" style="106" customWidth="1"/>
    <col min="13344" max="13574" width="9" style="106" customWidth="1"/>
    <col min="13575" max="13575" width="15" style="106" customWidth="1"/>
    <col min="13576" max="13590" width="7.375" style="106" customWidth="1"/>
    <col min="13591" max="13591" width="7.75" style="106" customWidth="1"/>
    <col min="13592" max="13599" width="7.375" style="106" customWidth="1"/>
    <col min="13600" max="13830" width="9" style="106" customWidth="1"/>
    <col min="13831" max="13831" width="15" style="106" customWidth="1"/>
    <col min="13832" max="13846" width="7.375" style="106" customWidth="1"/>
    <col min="13847" max="13847" width="7.75" style="106" customWidth="1"/>
    <col min="13848" max="13855" width="7.375" style="106" customWidth="1"/>
    <col min="13856" max="14086" width="9" style="106" customWidth="1"/>
    <col min="14087" max="14087" width="15" style="106" customWidth="1"/>
    <col min="14088" max="14102" width="7.375" style="106" customWidth="1"/>
    <col min="14103" max="14103" width="7.75" style="106" customWidth="1"/>
    <col min="14104" max="14111" width="7.375" style="106" customWidth="1"/>
    <col min="14112" max="14342" width="9" style="106" customWidth="1"/>
    <col min="14343" max="14343" width="15" style="106" customWidth="1"/>
    <col min="14344" max="14358" width="7.375" style="106" customWidth="1"/>
    <col min="14359" max="14359" width="7.75" style="106" customWidth="1"/>
    <col min="14360" max="14367" width="7.375" style="106" customWidth="1"/>
    <col min="14368" max="14598" width="9" style="106" customWidth="1"/>
    <col min="14599" max="14599" width="15" style="106" customWidth="1"/>
    <col min="14600" max="14614" width="7.375" style="106" customWidth="1"/>
    <col min="14615" max="14615" width="7.75" style="106" customWidth="1"/>
    <col min="14616" max="14623" width="7.375" style="106" customWidth="1"/>
    <col min="14624" max="14854" width="9" style="106" customWidth="1"/>
    <col min="14855" max="14855" width="15" style="106" customWidth="1"/>
    <col min="14856" max="14870" width="7.375" style="106" customWidth="1"/>
    <col min="14871" max="14871" width="7.75" style="106" customWidth="1"/>
    <col min="14872" max="14879" width="7.375" style="106" customWidth="1"/>
    <col min="14880" max="15110" width="9" style="106" customWidth="1"/>
    <col min="15111" max="15111" width="15" style="106" customWidth="1"/>
    <col min="15112" max="15126" width="7.375" style="106" customWidth="1"/>
    <col min="15127" max="15127" width="7.75" style="106" customWidth="1"/>
    <col min="15128" max="15135" width="7.375" style="106" customWidth="1"/>
    <col min="15136" max="15366" width="9" style="106" customWidth="1"/>
    <col min="15367" max="15367" width="15" style="106" customWidth="1"/>
    <col min="15368" max="15382" width="7.375" style="106" customWidth="1"/>
    <col min="15383" max="15383" width="7.75" style="106" customWidth="1"/>
    <col min="15384" max="15391" width="7.375" style="106" customWidth="1"/>
    <col min="15392" max="15622" width="9" style="106" customWidth="1"/>
    <col min="15623" max="15623" width="15" style="106" customWidth="1"/>
    <col min="15624" max="15638" width="7.375" style="106" customWidth="1"/>
    <col min="15639" max="15639" width="7.75" style="106" customWidth="1"/>
    <col min="15640" max="15647" width="7.375" style="106" customWidth="1"/>
    <col min="15648" max="15878" width="9" style="106" customWidth="1"/>
    <col min="15879" max="15879" width="15" style="106" customWidth="1"/>
    <col min="15880" max="15894" width="7.375" style="106" customWidth="1"/>
    <col min="15895" max="15895" width="7.75" style="106" customWidth="1"/>
    <col min="15896" max="15903" width="7.375" style="106" customWidth="1"/>
    <col min="15904" max="16134" width="9" style="106" customWidth="1"/>
    <col min="16135" max="16135" width="15" style="106" customWidth="1"/>
    <col min="16136" max="16150" width="7.375" style="106" customWidth="1"/>
    <col min="16151" max="16151" width="7.75" style="106" customWidth="1"/>
    <col min="16152" max="16159" width="7.375" style="106" customWidth="1"/>
    <col min="16160" max="16384" width="9" style="106" customWidth="1"/>
  </cols>
  <sheetData>
    <row r="1" spans="1:43" ht="33.950000000000003" customHeight="1" x14ac:dyDescent="0.2">
      <c r="A1" s="244" t="s">
        <v>535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</row>
    <row r="2" spans="1:43" ht="18.399999999999999" customHeight="1" x14ac:dyDescent="0.2">
      <c r="A2" s="245" t="s">
        <v>112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</row>
    <row r="3" spans="1:43" ht="18.399999999999999" customHeight="1" x14ac:dyDescent="0.2">
      <c r="A3" s="245" t="s">
        <v>113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</row>
    <row r="4" spans="1:43" ht="18.399999999999999" customHeight="1" x14ac:dyDescent="0.2">
      <c r="A4" s="245" t="s">
        <v>536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</row>
    <row r="5" spans="1:43" ht="409.6" hidden="1" customHeight="1" x14ac:dyDescent="0.2"/>
    <row r="6" spans="1:43" ht="8.1" customHeight="1" x14ac:dyDescent="0.2"/>
    <row r="7" spans="1:43" ht="14.1" customHeight="1" x14ac:dyDescent="0.2">
      <c r="A7" s="256"/>
      <c r="B7" s="160"/>
      <c r="C7" s="160"/>
      <c r="D7" s="255" t="s">
        <v>537</v>
      </c>
      <c r="E7" s="239"/>
      <c r="F7" s="239"/>
      <c r="G7" s="239"/>
      <c r="H7" s="255" t="s">
        <v>538</v>
      </c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55" t="s">
        <v>539</v>
      </c>
      <c r="U7" s="239"/>
      <c r="V7" s="239"/>
      <c r="W7" s="239"/>
      <c r="X7" s="242"/>
      <c r="Y7" s="239"/>
      <c r="Z7" s="239"/>
      <c r="AA7" s="239"/>
      <c r="AB7" s="239"/>
      <c r="AC7" s="239"/>
      <c r="AD7" s="239"/>
      <c r="AE7" s="239"/>
      <c r="AF7" s="255" t="s">
        <v>540</v>
      </c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</row>
    <row r="8" spans="1:43" ht="33.75" customHeight="1" x14ac:dyDescent="0.2">
      <c r="A8" s="239"/>
      <c r="B8" s="96" t="s">
        <v>541</v>
      </c>
      <c r="C8" s="96" t="s">
        <v>542</v>
      </c>
      <c r="D8" s="161" t="s">
        <v>543</v>
      </c>
      <c r="E8" s="161" t="s">
        <v>544</v>
      </c>
      <c r="F8" s="161" t="s">
        <v>545</v>
      </c>
      <c r="G8" s="161" t="s">
        <v>546</v>
      </c>
      <c r="H8" s="162" t="s">
        <v>547</v>
      </c>
      <c r="I8" s="161" t="s">
        <v>548</v>
      </c>
      <c r="J8" s="161" t="s">
        <v>549</v>
      </c>
      <c r="K8" s="161" t="s">
        <v>550</v>
      </c>
      <c r="L8" s="161" t="s">
        <v>551</v>
      </c>
      <c r="M8" s="161" t="s">
        <v>552</v>
      </c>
      <c r="N8" s="162" t="s">
        <v>553</v>
      </c>
      <c r="O8" s="162" t="s">
        <v>554</v>
      </c>
      <c r="P8" s="162" t="s">
        <v>555</v>
      </c>
      <c r="Q8" s="162" t="s">
        <v>556</v>
      </c>
      <c r="R8" s="162" t="s">
        <v>557</v>
      </c>
      <c r="S8" s="161" t="s">
        <v>558</v>
      </c>
      <c r="T8" s="161" t="s">
        <v>559</v>
      </c>
      <c r="U8" s="161" t="s">
        <v>560</v>
      </c>
      <c r="V8" s="161" t="s">
        <v>561</v>
      </c>
      <c r="W8" s="161" t="s">
        <v>562</v>
      </c>
      <c r="X8" s="161" t="s">
        <v>563</v>
      </c>
      <c r="Y8" s="161" t="s">
        <v>564</v>
      </c>
      <c r="Z8" s="161" t="s">
        <v>565</v>
      </c>
      <c r="AA8" s="161" t="s">
        <v>566</v>
      </c>
      <c r="AB8" s="161" t="s">
        <v>567</v>
      </c>
      <c r="AC8" s="161" t="s">
        <v>568</v>
      </c>
      <c r="AD8" s="161" t="s">
        <v>569</v>
      </c>
      <c r="AE8" s="161" t="s">
        <v>570</v>
      </c>
      <c r="AF8" s="161" t="s">
        <v>571</v>
      </c>
      <c r="AG8" s="161" t="s">
        <v>572</v>
      </c>
      <c r="AH8" s="161" t="s">
        <v>573</v>
      </c>
      <c r="AI8" s="161" t="s">
        <v>574</v>
      </c>
      <c r="AJ8" s="161" t="s">
        <v>575</v>
      </c>
      <c r="AK8" s="161" t="s">
        <v>576</v>
      </c>
      <c r="AL8" s="161" t="s">
        <v>577</v>
      </c>
      <c r="AM8" s="161" t="s">
        <v>578</v>
      </c>
      <c r="AN8" s="161" t="s">
        <v>579</v>
      </c>
      <c r="AO8" s="161" t="s">
        <v>580</v>
      </c>
      <c r="AP8" s="161" t="s">
        <v>581</v>
      </c>
      <c r="AQ8" s="161" t="s">
        <v>582</v>
      </c>
    </row>
    <row r="9" spans="1:43" ht="22.5" customHeight="1" x14ac:dyDescent="0.2">
      <c r="A9" s="239"/>
      <c r="B9" s="163" t="s">
        <v>583</v>
      </c>
      <c r="C9" s="163" t="s">
        <v>583</v>
      </c>
      <c r="D9" s="164" t="s">
        <v>168</v>
      </c>
      <c r="E9" s="164" t="s">
        <v>168</v>
      </c>
      <c r="F9" s="164" t="s">
        <v>168</v>
      </c>
      <c r="G9" s="164" t="s">
        <v>168</v>
      </c>
      <c r="H9" s="165" t="s">
        <v>168</v>
      </c>
      <c r="I9" s="164" t="s">
        <v>168</v>
      </c>
      <c r="J9" s="164" t="s">
        <v>168</v>
      </c>
      <c r="K9" s="164" t="s">
        <v>168</v>
      </c>
      <c r="L9" s="164" t="s">
        <v>168</v>
      </c>
      <c r="M9" s="164" t="s">
        <v>168</v>
      </c>
      <c r="N9" s="165" t="s">
        <v>168</v>
      </c>
      <c r="O9" s="165" t="s">
        <v>168</v>
      </c>
      <c r="P9" s="165" t="s">
        <v>168</v>
      </c>
      <c r="Q9" s="165" t="s">
        <v>168</v>
      </c>
      <c r="R9" s="165" t="s">
        <v>168</v>
      </c>
      <c r="S9" s="164" t="s">
        <v>168</v>
      </c>
      <c r="T9" s="164" t="s">
        <v>168</v>
      </c>
      <c r="U9" s="164" t="s">
        <v>168</v>
      </c>
      <c r="V9" s="164" t="s">
        <v>168</v>
      </c>
      <c r="W9" s="164" t="s">
        <v>168</v>
      </c>
      <c r="X9" s="164" t="s">
        <v>168</v>
      </c>
      <c r="Y9" s="164" t="s">
        <v>168</v>
      </c>
      <c r="Z9" s="164" t="s">
        <v>168</v>
      </c>
      <c r="AA9" s="164" t="s">
        <v>168</v>
      </c>
      <c r="AB9" s="164" t="s">
        <v>168</v>
      </c>
      <c r="AC9" s="164" t="s">
        <v>168</v>
      </c>
      <c r="AD9" s="164" t="s">
        <v>168</v>
      </c>
      <c r="AE9" s="164" t="s">
        <v>168</v>
      </c>
      <c r="AF9" s="164" t="s">
        <v>168</v>
      </c>
      <c r="AG9" s="164" t="s">
        <v>168</v>
      </c>
      <c r="AH9" s="164" t="s">
        <v>168</v>
      </c>
      <c r="AI9" s="164" t="s">
        <v>168</v>
      </c>
      <c r="AJ9" s="164" t="s">
        <v>168</v>
      </c>
      <c r="AK9" s="164" t="s">
        <v>168</v>
      </c>
      <c r="AL9" s="164" t="s">
        <v>168</v>
      </c>
      <c r="AM9" s="164" t="s">
        <v>168</v>
      </c>
      <c r="AN9" s="164" t="s">
        <v>168</v>
      </c>
      <c r="AO9" s="164" t="s">
        <v>168</v>
      </c>
      <c r="AP9" s="164" t="s">
        <v>168</v>
      </c>
      <c r="AQ9" s="164" t="s">
        <v>168</v>
      </c>
    </row>
    <row r="10" spans="1:43" ht="13.5" customHeight="1" x14ac:dyDescent="0.2">
      <c r="A10" s="117" t="s">
        <v>169</v>
      </c>
      <c r="B10" s="118" t="s">
        <v>584</v>
      </c>
      <c r="C10" s="118" t="s">
        <v>585</v>
      </c>
      <c r="D10" s="118" t="s">
        <v>586</v>
      </c>
      <c r="E10" s="118" t="s">
        <v>587</v>
      </c>
      <c r="F10" s="118" t="s">
        <v>588</v>
      </c>
      <c r="G10" s="118" t="s">
        <v>589</v>
      </c>
      <c r="H10" s="118" t="s">
        <v>590</v>
      </c>
      <c r="I10" s="118" t="s">
        <v>591</v>
      </c>
      <c r="J10" s="118" t="s">
        <v>592</v>
      </c>
      <c r="K10" s="118" t="s">
        <v>593</v>
      </c>
      <c r="L10" s="118" t="s">
        <v>594</v>
      </c>
      <c r="M10" s="118" t="s">
        <v>595</v>
      </c>
      <c r="N10" s="118" t="s">
        <v>596</v>
      </c>
      <c r="O10" s="118" t="s">
        <v>597</v>
      </c>
      <c r="P10" s="118" t="s">
        <v>598</v>
      </c>
      <c r="Q10" s="118" t="s">
        <v>599</v>
      </c>
      <c r="R10" s="118" t="s">
        <v>600</v>
      </c>
      <c r="S10" s="118" t="s">
        <v>601</v>
      </c>
      <c r="T10" s="118" t="s">
        <v>602</v>
      </c>
      <c r="U10" s="118" t="s">
        <v>603</v>
      </c>
      <c r="V10" s="118" t="s">
        <v>604</v>
      </c>
      <c r="W10" s="118" t="s">
        <v>605</v>
      </c>
      <c r="X10" s="118" t="s">
        <v>606</v>
      </c>
      <c r="Y10" s="118" t="s">
        <v>607</v>
      </c>
      <c r="Z10" s="118" t="s">
        <v>608</v>
      </c>
      <c r="AA10" s="118" t="s">
        <v>609</v>
      </c>
      <c r="AB10" s="118" t="s">
        <v>610</v>
      </c>
      <c r="AC10" s="118" t="s">
        <v>611</v>
      </c>
      <c r="AD10" s="118" t="s">
        <v>612</v>
      </c>
      <c r="AE10" s="118" t="s">
        <v>613</v>
      </c>
      <c r="AF10" s="118" t="s">
        <v>614</v>
      </c>
      <c r="AG10" s="118" t="s">
        <v>615</v>
      </c>
      <c r="AH10" s="118" t="s">
        <v>616</v>
      </c>
      <c r="AI10" s="118" t="s">
        <v>617</v>
      </c>
      <c r="AJ10" s="118" t="s">
        <v>618</v>
      </c>
      <c r="AK10" s="118" t="s">
        <v>619</v>
      </c>
      <c r="AL10" s="118" t="s">
        <v>620</v>
      </c>
      <c r="AM10" s="118" t="s">
        <v>621</v>
      </c>
      <c r="AN10" s="118" t="s">
        <v>622</v>
      </c>
      <c r="AO10" s="118" t="s">
        <v>623</v>
      </c>
      <c r="AP10" s="118" t="s">
        <v>624</v>
      </c>
      <c r="AQ10" s="118" t="s">
        <v>625</v>
      </c>
    </row>
    <row r="11" spans="1:43" ht="13.5" customHeight="1" x14ac:dyDescent="0.2">
      <c r="A11" s="117" t="s">
        <v>218</v>
      </c>
      <c r="B11" s="118">
        <v>0</v>
      </c>
      <c r="C11" s="118">
        <v>5029.1000000000004</v>
      </c>
      <c r="D11" s="118">
        <v>154288</v>
      </c>
      <c r="E11" s="118">
        <v>141762</v>
      </c>
      <c r="F11" s="118">
        <v>1655</v>
      </c>
      <c r="G11" s="118">
        <v>1333</v>
      </c>
      <c r="H11" s="118">
        <v>97100</v>
      </c>
      <c r="I11" s="118">
        <v>54697</v>
      </c>
      <c r="J11" s="118">
        <v>80724</v>
      </c>
      <c r="K11" s="118">
        <v>10487</v>
      </c>
      <c r="L11" s="118">
        <v>6316</v>
      </c>
      <c r="M11" s="118">
        <v>8090</v>
      </c>
      <c r="N11" s="118">
        <v>96319</v>
      </c>
      <c r="O11" s="118">
        <v>54160</v>
      </c>
      <c r="P11" s="118">
        <v>80494</v>
      </c>
      <c r="Q11" s="118">
        <v>9584</v>
      </c>
      <c r="R11" s="118">
        <v>6272</v>
      </c>
      <c r="S11" s="118">
        <v>7354</v>
      </c>
      <c r="T11" s="118">
        <v>4088</v>
      </c>
      <c r="U11" s="118">
        <v>4904.8500000000004</v>
      </c>
      <c r="V11" s="118">
        <v>5271.2</v>
      </c>
      <c r="W11" s="118">
        <v>5847.1</v>
      </c>
      <c r="X11" s="118">
        <v>10414</v>
      </c>
      <c r="Y11" s="118">
        <v>3068</v>
      </c>
      <c r="Z11" s="118">
        <v>2833.9</v>
      </c>
      <c r="AA11" s="118">
        <v>4450</v>
      </c>
      <c r="AB11" s="118">
        <v>9736.2800000000007</v>
      </c>
      <c r="AC11" s="118">
        <v>2115.16</v>
      </c>
      <c r="AD11" s="118">
        <v>1766.19</v>
      </c>
      <c r="AE11" s="118">
        <v>3453.67</v>
      </c>
      <c r="AF11" s="118">
        <v>0</v>
      </c>
      <c r="AG11" s="118">
        <v>1922.84</v>
      </c>
      <c r="AH11" s="118">
        <v>1104.5999999999999</v>
      </c>
      <c r="AI11" s="118">
        <v>2620.1</v>
      </c>
      <c r="AJ11" s="118">
        <v>1680</v>
      </c>
      <c r="AK11" s="118">
        <v>2856.9</v>
      </c>
      <c r="AL11" s="118">
        <v>308.5</v>
      </c>
      <c r="AM11" s="118">
        <v>2639.4</v>
      </c>
      <c r="AN11" s="118">
        <v>840.74</v>
      </c>
      <c r="AO11" s="118">
        <v>2842.87</v>
      </c>
      <c r="AP11" s="118">
        <v>973.94</v>
      </c>
      <c r="AQ11" s="118">
        <v>1484.05</v>
      </c>
    </row>
    <row r="12" spans="1:43" ht="13.5" customHeight="1" x14ac:dyDescent="0.2">
      <c r="A12" s="117" t="s">
        <v>219</v>
      </c>
      <c r="B12" s="118">
        <v>0</v>
      </c>
      <c r="C12" s="118">
        <v>5185.74</v>
      </c>
      <c r="D12" s="118">
        <v>154909</v>
      </c>
      <c r="E12" s="118">
        <v>142320</v>
      </c>
      <c r="F12" s="118">
        <v>1839</v>
      </c>
      <c r="G12" s="118">
        <v>1522</v>
      </c>
      <c r="H12" s="118">
        <v>97694</v>
      </c>
      <c r="I12" s="118">
        <v>55172</v>
      </c>
      <c r="J12" s="118">
        <v>81328</v>
      </c>
      <c r="K12" s="118">
        <v>10590</v>
      </c>
      <c r="L12" s="118">
        <v>6336</v>
      </c>
      <c r="M12" s="118">
        <v>8218</v>
      </c>
      <c r="N12" s="118">
        <v>96898</v>
      </c>
      <c r="O12" s="118">
        <v>54632</v>
      </c>
      <c r="P12" s="118">
        <v>81089</v>
      </c>
      <c r="Q12" s="118">
        <v>9660</v>
      </c>
      <c r="R12" s="118">
        <v>6291</v>
      </c>
      <c r="S12" s="118">
        <v>7474</v>
      </c>
      <c r="T12" s="118">
        <v>4436.68</v>
      </c>
      <c r="U12" s="118">
        <v>5145.32</v>
      </c>
      <c r="V12" s="118">
        <v>5627.1</v>
      </c>
      <c r="W12" s="118">
        <v>6095.1</v>
      </c>
      <c r="X12" s="118">
        <v>10829</v>
      </c>
      <c r="Y12" s="118">
        <v>3165.6</v>
      </c>
      <c r="Z12" s="118">
        <v>3182.5</v>
      </c>
      <c r="AA12" s="118">
        <v>4939.8</v>
      </c>
      <c r="AB12" s="118">
        <v>10158.200000000001</v>
      </c>
      <c r="AC12" s="118">
        <v>2212.04</v>
      </c>
      <c r="AD12" s="118">
        <v>2117.88</v>
      </c>
      <c r="AE12" s="118">
        <v>3945.17</v>
      </c>
      <c r="AF12" s="118">
        <v>0</v>
      </c>
      <c r="AG12" s="118">
        <v>2033.92</v>
      </c>
      <c r="AH12" s="118">
        <v>1127</v>
      </c>
      <c r="AI12" s="118">
        <v>2735.9</v>
      </c>
      <c r="AJ12" s="118">
        <v>1695</v>
      </c>
      <c r="AK12" s="118">
        <v>2958.1</v>
      </c>
      <c r="AL12" s="118">
        <v>308.5</v>
      </c>
      <c r="AM12" s="118">
        <v>3258.9</v>
      </c>
      <c r="AN12" s="118">
        <v>840.74</v>
      </c>
      <c r="AO12" s="118">
        <v>2951.36</v>
      </c>
      <c r="AP12" s="118">
        <v>1252.47</v>
      </c>
      <c r="AQ12" s="118">
        <v>2092.6</v>
      </c>
    </row>
    <row r="13" spans="1:43" ht="13.5" customHeight="1" x14ac:dyDescent="0.2">
      <c r="A13" s="117" t="s">
        <v>220</v>
      </c>
      <c r="B13" s="118">
        <v>0</v>
      </c>
      <c r="C13" s="118">
        <v>5342.23</v>
      </c>
      <c r="D13" s="118">
        <v>155530</v>
      </c>
      <c r="E13" s="118">
        <v>142877</v>
      </c>
      <c r="F13" s="118">
        <v>2021</v>
      </c>
      <c r="G13" s="118">
        <v>1710</v>
      </c>
      <c r="H13" s="118">
        <v>98283</v>
      </c>
      <c r="I13" s="118">
        <v>55644</v>
      </c>
      <c r="J13" s="118">
        <v>81927</v>
      </c>
      <c r="K13" s="118">
        <v>10693</v>
      </c>
      <c r="L13" s="118">
        <v>6356</v>
      </c>
      <c r="M13" s="118">
        <v>8347</v>
      </c>
      <c r="N13" s="118">
        <v>97477</v>
      </c>
      <c r="O13" s="118">
        <v>55102</v>
      </c>
      <c r="P13" s="118">
        <v>81680</v>
      </c>
      <c r="Q13" s="118">
        <v>9736</v>
      </c>
      <c r="R13" s="118">
        <v>6312</v>
      </c>
      <c r="S13" s="118">
        <v>7592</v>
      </c>
      <c r="T13" s="118">
        <v>4773.8599999999997</v>
      </c>
      <c r="U13" s="118">
        <v>5382.85</v>
      </c>
      <c r="V13" s="118">
        <v>5971.4</v>
      </c>
      <c r="W13" s="118">
        <v>6338.4</v>
      </c>
      <c r="X13" s="118">
        <v>11243.6</v>
      </c>
      <c r="Y13" s="118">
        <v>3263.2</v>
      </c>
      <c r="Z13" s="118">
        <v>3531.2</v>
      </c>
      <c r="AA13" s="118">
        <v>5429.7</v>
      </c>
      <c r="AB13" s="118">
        <v>10579.6</v>
      </c>
      <c r="AC13" s="118">
        <v>2308.88</v>
      </c>
      <c r="AD13" s="118">
        <v>2468.0500000000002</v>
      </c>
      <c r="AE13" s="118">
        <v>4437.1000000000004</v>
      </c>
      <c r="AF13" s="118">
        <v>0</v>
      </c>
      <c r="AG13" s="118">
        <v>2142.8200000000002</v>
      </c>
      <c r="AH13" s="118">
        <v>1149.4000000000001</v>
      </c>
      <c r="AI13" s="118">
        <v>2851.1</v>
      </c>
      <c r="AJ13" s="118">
        <v>1709.9</v>
      </c>
      <c r="AK13" s="118">
        <v>3059.2</v>
      </c>
      <c r="AL13" s="118">
        <v>308.5</v>
      </c>
      <c r="AM13" s="118">
        <v>3878.4</v>
      </c>
      <c r="AN13" s="118">
        <v>840.74</v>
      </c>
      <c r="AO13" s="118">
        <v>3059.8</v>
      </c>
      <c r="AP13" s="118">
        <v>1530.85</v>
      </c>
      <c r="AQ13" s="118">
        <v>2700.41</v>
      </c>
    </row>
    <row r="14" spans="1:43" ht="13.5" customHeight="1" x14ac:dyDescent="0.2">
      <c r="A14" s="117" t="s">
        <v>221</v>
      </c>
      <c r="B14" s="118">
        <v>0</v>
      </c>
      <c r="C14" s="118">
        <v>5498.88</v>
      </c>
      <c r="D14" s="118">
        <v>156153</v>
      </c>
      <c r="E14" s="118">
        <v>143435</v>
      </c>
      <c r="F14" s="118">
        <v>2206</v>
      </c>
      <c r="G14" s="118">
        <v>1914</v>
      </c>
      <c r="H14" s="118">
        <v>98875</v>
      </c>
      <c r="I14" s="118">
        <v>56118</v>
      </c>
      <c r="J14" s="118">
        <v>82524</v>
      </c>
      <c r="K14" s="118">
        <v>10795</v>
      </c>
      <c r="L14" s="118">
        <v>6376</v>
      </c>
      <c r="M14" s="118">
        <v>8479</v>
      </c>
      <c r="N14" s="118">
        <v>98057</v>
      </c>
      <c r="O14" s="118">
        <v>55572</v>
      </c>
      <c r="P14" s="118">
        <v>82272</v>
      </c>
      <c r="Q14" s="118">
        <v>9812</v>
      </c>
      <c r="R14" s="118">
        <v>6336</v>
      </c>
      <c r="S14" s="118">
        <v>7713</v>
      </c>
      <c r="T14" s="118">
        <v>5116.62</v>
      </c>
      <c r="U14" s="118">
        <v>5621.03</v>
      </c>
      <c r="V14" s="118">
        <v>6321.8</v>
      </c>
      <c r="W14" s="118">
        <v>6582.4</v>
      </c>
      <c r="X14" s="118">
        <v>11658.2</v>
      </c>
      <c r="Y14" s="118">
        <v>3360.9</v>
      </c>
      <c r="Z14" s="118">
        <v>3879.9</v>
      </c>
      <c r="AA14" s="118">
        <v>5919.7</v>
      </c>
      <c r="AB14" s="118">
        <v>11001.5</v>
      </c>
      <c r="AC14" s="118">
        <v>2405.86</v>
      </c>
      <c r="AD14" s="118">
        <v>2817.69</v>
      </c>
      <c r="AE14" s="118">
        <v>4929.47</v>
      </c>
      <c r="AF14" s="118">
        <v>0</v>
      </c>
      <c r="AG14" s="118">
        <v>2253.21</v>
      </c>
      <c r="AH14" s="118">
        <v>1171.8</v>
      </c>
      <c r="AI14" s="118">
        <v>2966.5</v>
      </c>
      <c r="AJ14" s="118">
        <v>1724.9</v>
      </c>
      <c r="AK14" s="118">
        <v>3160.3</v>
      </c>
      <c r="AL14" s="118">
        <v>308.5</v>
      </c>
      <c r="AM14" s="118">
        <v>4497.8999999999996</v>
      </c>
      <c r="AN14" s="118">
        <v>840.74</v>
      </c>
      <c r="AO14" s="118">
        <v>3168.58</v>
      </c>
      <c r="AP14" s="118">
        <v>1809.58</v>
      </c>
      <c r="AQ14" s="118">
        <v>3308.69</v>
      </c>
    </row>
    <row r="15" spans="1:43" ht="13.5" customHeight="1" x14ac:dyDescent="0.2">
      <c r="A15" s="117" t="s">
        <v>222</v>
      </c>
      <c r="B15" s="118">
        <v>0</v>
      </c>
      <c r="C15" s="118">
        <v>5655.36</v>
      </c>
      <c r="D15" s="118">
        <v>156773</v>
      </c>
      <c r="E15" s="118">
        <v>143993</v>
      </c>
      <c r="F15" s="118">
        <v>2402</v>
      </c>
      <c r="G15" s="118">
        <v>2198</v>
      </c>
      <c r="H15" s="118">
        <v>99467</v>
      </c>
      <c r="I15" s="118">
        <v>56593</v>
      </c>
      <c r="J15" s="118">
        <v>83127</v>
      </c>
      <c r="K15" s="118">
        <v>10897</v>
      </c>
      <c r="L15" s="118">
        <v>6398</v>
      </c>
      <c r="M15" s="118">
        <v>8606</v>
      </c>
      <c r="N15" s="118">
        <v>98636</v>
      </c>
      <c r="O15" s="118">
        <v>56041</v>
      </c>
      <c r="P15" s="118">
        <v>82864</v>
      </c>
      <c r="Q15" s="118">
        <v>9888</v>
      </c>
      <c r="R15" s="118">
        <v>6356</v>
      </c>
      <c r="S15" s="118">
        <v>7832</v>
      </c>
      <c r="T15" s="118">
        <v>5454.48</v>
      </c>
      <c r="U15" s="118">
        <v>5858.92</v>
      </c>
      <c r="V15" s="118">
        <v>6666.9</v>
      </c>
      <c r="W15" s="118">
        <v>6826.3</v>
      </c>
      <c r="X15" s="118">
        <v>12072.9</v>
      </c>
      <c r="Y15" s="118">
        <v>3458.5</v>
      </c>
      <c r="Z15" s="118">
        <v>4228.3</v>
      </c>
      <c r="AA15" s="118">
        <v>6409.4</v>
      </c>
      <c r="AB15" s="118">
        <v>11422.8</v>
      </c>
      <c r="AC15" s="118">
        <v>2502.79</v>
      </c>
      <c r="AD15" s="118">
        <v>3166.96</v>
      </c>
      <c r="AE15" s="118">
        <v>5421.24</v>
      </c>
      <c r="AF15" s="118">
        <v>0</v>
      </c>
      <c r="AG15" s="118">
        <v>2362.7399999999998</v>
      </c>
      <c r="AH15" s="118">
        <v>1194.2</v>
      </c>
      <c r="AI15" s="118">
        <v>3081.7</v>
      </c>
      <c r="AJ15" s="118">
        <v>1739.9</v>
      </c>
      <c r="AK15" s="118">
        <v>3261.4</v>
      </c>
      <c r="AL15" s="118">
        <v>308.5</v>
      </c>
      <c r="AM15" s="118">
        <v>5117</v>
      </c>
      <c r="AN15" s="118">
        <v>840.74</v>
      </c>
      <c r="AO15" s="118">
        <v>3277.24</v>
      </c>
      <c r="AP15" s="118">
        <v>2087.81</v>
      </c>
      <c r="AQ15" s="118">
        <v>3916.72</v>
      </c>
    </row>
    <row r="16" spans="1:43" ht="13.5" customHeight="1" x14ac:dyDescent="0.2">
      <c r="A16" s="117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</row>
    <row r="17" spans="1:43" ht="13.5" customHeight="1" x14ac:dyDescent="0.2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</row>
    <row r="18" spans="1:43" ht="13.5" customHeight="1" x14ac:dyDescent="0.2">
      <c r="A18" s="117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</row>
    <row r="19" spans="1:43" ht="13.5" customHeight="1" x14ac:dyDescent="0.2">
      <c r="A19" s="117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</row>
    <row r="20" spans="1:43" ht="13.5" customHeight="1" x14ac:dyDescent="0.2">
      <c r="A20" s="117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</row>
    <row r="21" spans="1:43" ht="13.5" customHeight="1" x14ac:dyDescent="0.2">
      <c r="A21" s="117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</row>
    <row r="22" spans="1:43" ht="13.5" customHeight="1" x14ac:dyDescent="0.2">
      <c r="A22" s="117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</row>
    <row r="23" spans="1:43" ht="13.5" customHeight="1" x14ac:dyDescent="0.2">
      <c r="A23" s="117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</row>
    <row r="24" spans="1:43" ht="13.5" customHeight="1" x14ac:dyDescent="0.2">
      <c r="A24" s="117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</row>
    <row r="25" spans="1:43" ht="13.5" customHeight="1" x14ac:dyDescent="0.2">
      <c r="A25" s="117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</row>
    <row r="26" spans="1:43" ht="13.5" customHeight="1" x14ac:dyDescent="0.2">
      <c r="A26" s="117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</row>
    <row r="27" spans="1:43" ht="13.5" customHeight="1" x14ac:dyDescent="0.2">
      <c r="A27" s="117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</row>
    <row r="28" spans="1:43" ht="13.5" customHeight="1" x14ac:dyDescent="0.2">
      <c r="A28" s="117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</row>
    <row r="29" spans="1:43" ht="13.5" customHeight="1" x14ac:dyDescent="0.2">
      <c r="A29" s="117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</row>
    <row r="30" spans="1:43" ht="13.5" customHeight="1" x14ac:dyDescent="0.2">
      <c r="A30" s="117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</row>
    <row r="31" spans="1:43" ht="13.5" customHeight="1" x14ac:dyDescent="0.2">
      <c r="A31" s="117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</row>
    <row r="32" spans="1:43" ht="13.5" customHeight="1" x14ac:dyDescent="0.2">
      <c r="A32" s="117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</row>
    <row r="33" spans="1:54" ht="13.5" customHeight="1" x14ac:dyDescent="0.2">
      <c r="A33" s="117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</row>
    <row r="34" spans="1:54" ht="13.5" customHeight="1" x14ac:dyDescent="0.2">
      <c r="A34" s="117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</row>
    <row r="35" spans="1:54" ht="13.5" customHeight="1" x14ac:dyDescent="0.2">
      <c r="A35" s="117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</row>
    <row r="36" spans="1:54" ht="13.5" customHeight="1" x14ac:dyDescent="0.2">
      <c r="A36" s="117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</row>
    <row r="37" spans="1:54" ht="13.5" customHeight="1" x14ac:dyDescent="0.2">
      <c r="A37" s="117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</row>
    <row r="38" spans="1:54" ht="13.5" customHeight="1" x14ac:dyDescent="0.2">
      <c r="A38" s="117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</row>
    <row r="39" spans="1:54" ht="13.5" customHeight="1" x14ac:dyDescent="0.2">
      <c r="A39" s="117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</row>
    <row r="40" spans="1:54" ht="13.5" customHeight="1" x14ac:dyDescent="0.2">
      <c r="A40" s="117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</row>
    <row r="41" spans="1:54" ht="13.5" customHeight="1" x14ac:dyDescent="0.2">
      <c r="A41" s="117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</row>
    <row r="42" spans="1:54" ht="13.5" customHeight="1" x14ac:dyDescent="0.2">
      <c r="A42" s="133"/>
      <c r="B42" s="133"/>
      <c r="C42" s="133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</row>
    <row r="43" spans="1:54" x14ac:dyDescent="0.2">
      <c r="AT43" s="106">
        <v>601</v>
      </c>
      <c r="AU43" s="106">
        <v>602</v>
      </c>
      <c r="AV43" s="125"/>
      <c r="AW43" s="125"/>
      <c r="AX43" s="125"/>
      <c r="AY43" s="125"/>
      <c r="AZ43" s="125"/>
      <c r="BA43" s="125"/>
      <c r="BB43" s="125"/>
    </row>
    <row r="44" spans="1:54" x14ac:dyDescent="0.2">
      <c r="A44" s="106" t="str">
        <f t="shared" ref="A44:A74" si="0">A10</f>
        <v>2018/06/01 00:00:00</v>
      </c>
      <c r="B44" s="106" t="e">
        <f t="shared" ref="B44:AQ44" si="1">B11-B10</f>
        <v>#VALUE!</v>
      </c>
      <c r="C44" s="106" t="e">
        <f t="shared" si="1"/>
        <v>#VALUE!</v>
      </c>
      <c r="D44" s="106" t="e">
        <f t="shared" si="1"/>
        <v>#VALUE!</v>
      </c>
      <c r="E44" s="106" t="e">
        <f t="shared" si="1"/>
        <v>#VALUE!</v>
      </c>
      <c r="F44" s="106" t="e">
        <f t="shared" si="1"/>
        <v>#VALUE!</v>
      </c>
      <c r="G44" s="106" t="e">
        <f t="shared" si="1"/>
        <v>#VALUE!</v>
      </c>
      <c r="H44" s="106" t="e">
        <f t="shared" si="1"/>
        <v>#VALUE!</v>
      </c>
      <c r="I44" s="106" t="e">
        <f t="shared" si="1"/>
        <v>#VALUE!</v>
      </c>
      <c r="J44" s="106" t="e">
        <f t="shared" si="1"/>
        <v>#VALUE!</v>
      </c>
      <c r="K44" s="106" t="e">
        <f t="shared" si="1"/>
        <v>#VALUE!</v>
      </c>
      <c r="L44" s="106" t="e">
        <f t="shared" si="1"/>
        <v>#VALUE!</v>
      </c>
      <c r="M44" s="106" t="e">
        <f t="shared" si="1"/>
        <v>#VALUE!</v>
      </c>
      <c r="N44" s="106" t="e">
        <f t="shared" si="1"/>
        <v>#VALUE!</v>
      </c>
      <c r="O44" s="106" t="e">
        <f t="shared" si="1"/>
        <v>#VALUE!</v>
      </c>
      <c r="P44" s="106" t="e">
        <f t="shared" si="1"/>
        <v>#VALUE!</v>
      </c>
      <c r="Q44" s="106" t="e">
        <f t="shared" si="1"/>
        <v>#VALUE!</v>
      </c>
      <c r="R44" s="106" t="e">
        <f t="shared" si="1"/>
        <v>#VALUE!</v>
      </c>
      <c r="S44" s="106" t="e">
        <f t="shared" si="1"/>
        <v>#VALUE!</v>
      </c>
      <c r="T44" s="106" t="e">
        <f t="shared" si="1"/>
        <v>#VALUE!</v>
      </c>
      <c r="U44" s="106" t="e">
        <f t="shared" si="1"/>
        <v>#VALUE!</v>
      </c>
      <c r="V44" s="106" t="e">
        <f t="shared" si="1"/>
        <v>#VALUE!</v>
      </c>
      <c r="W44" s="106" t="e">
        <f t="shared" si="1"/>
        <v>#VALUE!</v>
      </c>
      <c r="X44" s="106" t="e">
        <f t="shared" si="1"/>
        <v>#VALUE!</v>
      </c>
      <c r="Y44" s="106" t="e">
        <f t="shared" si="1"/>
        <v>#VALUE!</v>
      </c>
      <c r="Z44" s="106" t="e">
        <f t="shared" si="1"/>
        <v>#VALUE!</v>
      </c>
      <c r="AA44" s="106" t="e">
        <f t="shared" si="1"/>
        <v>#VALUE!</v>
      </c>
      <c r="AB44" s="106" t="e">
        <f t="shared" si="1"/>
        <v>#VALUE!</v>
      </c>
      <c r="AC44" s="106" t="e">
        <f t="shared" si="1"/>
        <v>#VALUE!</v>
      </c>
      <c r="AD44" s="106" t="e">
        <f t="shared" si="1"/>
        <v>#VALUE!</v>
      </c>
      <c r="AE44" s="106" t="e">
        <f t="shared" si="1"/>
        <v>#VALUE!</v>
      </c>
      <c r="AF44" s="106" t="e">
        <f t="shared" si="1"/>
        <v>#VALUE!</v>
      </c>
      <c r="AG44" s="106" t="e">
        <f t="shared" si="1"/>
        <v>#VALUE!</v>
      </c>
      <c r="AH44" s="106" t="e">
        <f t="shared" si="1"/>
        <v>#VALUE!</v>
      </c>
      <c r="AI44" s="106" t="e">
        <f t="shared" si="1"/>
        <v>#VALUE!</v>
      </c>
      <c r="AJ44" s="106" t="e">
        <f t="shared" si="1"/>
        <v>#VALUE!</v>
      </c>
      <c r="AK44" s="106" t="e">
        <f t="shared" si="1"/>
        <v>#VALUE!</v>
      </c>
      <c r="AL44" s="106" t="e">
        <f t="shared" si="1"/>
        <v>#VALUE!</v>
      </c>
      <c r="AM44" s="106" t="e">
        <f t="shared" si="1"/>
        <v>#VALUE!</v>
      </c>
      <c r="AN44" s="106" t="e">
        <f t="shared" si="1"/>
        <v>#VALUE!</v>
      </c>
      <c r="AO44" s="106" t="e">
        <f t="shared" si="1"/>
        <v>#VALUE!</v>
      </c>
      <c r="AP44" s="106" t="e">
        <f t="shared" si="1"/>
        <v>#VALUE!</v>
      </c>
      <c r="AQ44" s="106" t="e">
        <f t="shared" si="1"/>
        <v>#VALUE!</v>
      </c>
      <c r="AS44" s="127" t="e">
        <f t="shared" ref="AS44:AS74" si="2">SUM(B44:AQ44)</f>
        <v>#VALUE!</v>
      </c>
      <c r="AT44" s="106" t="e">
        <f t="shared" ref="AT44:AT74" si="3">SUM(D44:S44)</f>
        <v>#VALUE!</v>
      </c>
      <c r="AU44" s="106" t="e">
        <f t="shared" ref="AU44:AU74" si="4">SUM(T44:AQ44)+B44+C44</f>
        <v>#VALUE!</v>
      </c>
    </row>
    <row r="45" spans="1:54" x14ac:dyDescent="0.2">
      <c r="A45" s="106" t="str">
        <f t="shared" si="0"/>
        <v>2018/06/02 00:00:00</v>
      </c>
      <c r="B45" s="106">
        <f t="shared" ref="B45:AQ45" si="5">B12-B11</f>
        <v>0</v>
      </c>
      <c r="C45" s="106">
        <f t="shared" si="5"/>
        <v>156.63999999999942</v>
      </c>
      <c r="D45" s="106">
        <f t="shared" si="5"/>
        <v>621</v>
      </c>
      <c r="E45" s="106">
        <f t="shared" si="5"/>
        <v>558</v>
      </c>
      <c r="F45" s="106">
        <f t="shared" si="5"/>
        <v>184</v>
      </c>
      <c r="G45" s="106">
        <f t="shared" si="5"/>
        <v>189</v>
      </c>
      <c r="H45" s="106">
        <f t="shared" si="5"/>
        <v>594</v>
      </c>
      <c r="I45" s="106">
        <f t="shared" si="5"/>
        <v>475</v>
      </c>
      <c r="J45" s="106">
        <f t="shared" si="5"/>
        <v>604</v>
      </c>
      <c r="K45" s="106">
        <f t="shared" si="5"/>
        <v>103</v>
      </c>
      <c r="L45" s="106">
        <f t="shared" si="5"/>
        <v>20</v>
      </c>
      <c r="M45" s="106">
        <f t="shared" si="5"/>
        <v>128</v>
      </c>
      <c r="N45" s="106">
        <f t="shared" si="5"/>
        <v>579</v>
      </c>
      <c r="O45" s="106">
        <f t="shared" si="5"/>
        <v>472</v>
      </c>
      <c r="P45" s="106">
        <f t="shared" si="5"/>
        <v>595</v>
      </c>
      <c r="Q45" s="106">
        <f t="shared" si="5"/>
        <v>76</v>
      </c>
      <c r="R45" s="106">
        <f t="shared" si="5"/>
        <v>19</v>
      </c>
      <c r="S45" s="106">
        <f t="shared" si="5"/>
        <v>120</v>
      </c>
      <c r="T45" s="106">
        <f t="shared" si="5"/>
        <v>348.68000000000029</v>
      </c>
      <c r="U45" s="106">
        <f t="shared" si="5"/>
        <v>240.46999999999935</v>
      </c>
      <c r="V45" s="106">
        <f t="shared" si="5"/>
        <v>355.90000000000055</v>
      </c>
      <c r="W45" s="106">
        <f t="shared" si="5"/>
        <v>248</v>
      </c>
      <c r="X45" s="106">
        <f t="shared" si="5"/>
        <v>415</v>
      </c>
      <c r="Y45" s="106">
        <f t="shared" si="5"/>
        <v>97.599999999999909</v>
      </c>
      <c r="Z45" s="106">
        <f t="shared" si="5"/>
        <v>348.59999999999991</v>
      </c>
      <c r="AA45" s="106">
        <f t="shared" si="5"/>
        <v>489.80000000000018</v>
      </c>
      <c r="AB45" s="106">
        <f t="shared" si="5"/>
        <v>421.92000000000007</v>
      </c>
      <c r="AC45" s="106">
        <f t="shared" si="5"/>
        <v>96.880000000000109</v>
      </c>
      <c r="AD45" s="106">
        <f t="shared" si="5"/>
        <v>351.69000000000005</v>
      </c>
      <c r="AE45" s="106">
        <f t="shared" si="5"/>
        <v>491.5</v>
      </c>
      <c r="AF45" s="106">
        <f t="shared" si="5"/>
        <v>0</v>
      </c>
      <c r="AG45" s="106">
        <f t="shared" si="5"/>
        <v>111.08000000000015</v>
      </c>
      <c r="AH45" s="106">
        <f t="shared" si="5"/>
        <v>22.400000000000091</v>
      </c>
      <c r="AI45" s="106">
        <f t="shared" si="5"/>
        <v>115.80000000000018</v>
      </c>
      <c r="AJ45" s="106">
        <f t="shared" si="5"/>
        <v>15</v>
      </c>
      <c r="AK45" s="106">
        <f t="shared" si="5"/>
        <v>101.19999999999982</v>
      </c>
      <c r="AL45" s="106">
        <f t="shared" si="5"/>
        <v>0</v>
      </c>
      <c r="AM45" s="106">
        <f t="shared" si="5"/>
        <v>619.5</v>
      </c>
      <c r="AN45" s="106">
        <f t="shared" si="5"/>
        <v>0</v>
      </c>
      <c r="AO45" s="106">
        <f t="shared" si="5"/>
        <v>108.49000000000024</v>
      </c>
      <c r="AP45" s="106">
        <f t="shared" si="5"/>
        <v>278.52999999999997</v>
      </c>
      <c r="AQ45" s="106">
        <f t="shared" si="5"/>
        <v>608.54999999999995</v>
      </c>
      <c r="AS45" s="127">
        <f t="shared" si="2"/>
        <v>11380.230000000003</v>
      </c>
      <c r="AT45" s="106">
        <f t="shared" si="3"/>
        <v>5337</v>
      </c>
      <c r="AU45" s="106">
        <f t="shared" si="4"/>
        <v>6043.2300000000014</v>
      </c>
    </row>
    <row r="46" spans="1:54" x14ac:dyDescent="0.2">
      <c r="A46" s="106" t="str">
        <f t="shared" si="0"/>
        <v>2018/06/02 23:59:59</v>
      </c>
      <c r="B46" s="106">
        <f t="shared" ref="B46:AQ46" si="6">B13-B12</f>
        <v>0</v>
      </c>
      <c r="C46" s="106">
        <f t="shared" si="6"/>
        <v>156.48999999999978</v>
      </c>
      <c r="D46" s="106">
        <f t="shared" si="6"/>
        <v>621</v>
      </c>
      <c r="E46" s="106">
        <f t="shared" si="6"/>
        <v>557</v>
      </c>
      <c r="F46" s="106">
        <f t="shared" si="6"/>
        <v>182</v>
      </c>
      <c r="G46" s="106">
        <f t="shared" si="6"/>
        <v>188</v>
      </c>
      <c r="H46" s="106">
        <f t="shared" si="6"/>
        <v>589</v>
      </c>
      <c r="I46" s="106">
        <f t="shared" si="6"/>
        <v>472</v>
      </c>
      <c r="J46" s="106">
        <f t="shared" si="6"/>
        <v>599</v>
      </c>
      <c r="K46" s="106">
        <f t="shared" si="6"/>
        <v>103</v>
      </c>
      <c r="L46" s="106">
        <f t="shared" si="6"/>
        <v>20</v>
      </c>
      <c r="M46" s="106">
        <f t="shared" si="6"/>
        <v>129</v>
      </c>
      <c r="N46" s="106">
        <f t="shared" si="6"/>
        <v>579</v>
      </c>
      <c r="O46" s="106">
        <f t="shared" si="6"/>
        <v>470</v>
      </c>
      <c r="P46" s="106">
        <f t="shared" si="6"/>
        <v>591</v>
      </c>
      <c r="Q46" s="106">
        <f t="shared" si="6"/>
        <v>76</v>
      </c>
      <c r="R46" s="106">
        <f t="shared" si="6"/>
        <v>21</v>
      </c>
      <c r="S46" s="106">
        <f t="shared" si="6"/>
        <v>118</v>
      </c>
      <c r="T46" s="106">
        <f t="shared" si="6"/>
        <v>337.17999999999938</v>
      </c>
      <c r="U46" s="106">
        <f t="shared" si="6"/>
        <v>237.53000000000065</v>
      </c>
      <c r="V46" s="106">
        <f t="shared" si="6"/>
        <v>344.29999999999927</v>
      </c>
      <c r="W46" s="106">
        <f t="shared" si="6"/>
        <v>243.29999999999927</v>
      </c>
      <c r="X46" s="106">
        <f t="shared" si="6"/>
        <v>414.60000000000036</v>
      </c>
      <c r="Y46" s="106">
        <f t="shared" si="6"/>
        <v>97.599999999999909</v>
      </c>
      <c r="Z46" s="106">
        <f t="shared" si="6"/>
        <v>348.69999999999982</v>
      </c>
      <c r="AA46" s="106">
        <f t="shared" si="6"/>
        <v>489.89999999999964</v>
      </c>
      <c r="AB46" s="106">
        <f t="shared" si="6"/>
        <v>421.39999999999964</v>
      </c>
      <c r="AC46" s="106">
        <f t="shared" si="6"/>
        <v>96.840000000000146</v>
      </c>
      <c r="AD46" s="106">
        <f t="shared" si="6"/>
        <v>350.17000000000007</v>
      </c>
      <c r="AE46" s="106">
        <f t="shared" si="6"/>
        <v>491.93000000000029</v>
      </c>
      <c r="AF46" s="106">
        <f t="shared" si="6"/>
        <v>0</v>
      </c>
      <c r="AG46" s="106">
        <f t="shared" si="6"/>
        <v>108.90000000000009</v>
      </c>
      <c r="AH46" s="106">
        <f t="shared" si="6"/>
        <v>22.400000000000091</v>
      </c>
      <c r="AI46" s="106">
        <f t="shared" si="6"/>
        <v>115.19999999999982</v>
      </c>
      <c r="AJ46" s="106">
        <f t="shared" si="6"/>
        <v>14.900000000000091</v>
      </c>
      <c r="AK46" s="106">
        <f t="shared" si="6"/>
        <v>101.09999999999991</v>
      </c>
      <c r="AL46" s="106">
        <f t="shared" si="6"/>
        <v>0</v>
      </c>
      <c r="AM46" s="106">
        <f t="shared" si="6"/>
        <v>619.5</v>
      </c>
      <c r="AN46" s="106">
        <f t="shared" si="6"/>
        <v>0</v>
      </c>
      <c r="AO46" s="106">
        <f t="shared" si="6"/>
        <v>108.44000000000005</v>
      </c>
      <c r="AP46" s="106">
        <f t="shared" si="6"/>
        <v>278.37999999999988</v>
      </c>
      <c r="AQ46" s="106">
        <f t="shared" si="6"/>
        <v>607.80999999999995</v>
      </c>
      <c r="AS46" s="127">
        <f t="shared" si="2"/>
        <v>11321.569999999994</v>
      </c>
      <c r="AT46" s="106">
        <f t="shared" si="3"/>
        <v>5315</v>
      </c>
      <c r="AU46" s="106">
        <f t="shared" si="4"/>
        <v>6006.57</v>
      </c>
    </row>
    <row r="47" spans="1:54" x14ac:dyDescent="0.2">
      <c r="A47" s="106" t="str">
        <f t="shared" si="0"/>
        <v>2018/06/04 00:00:00</v>
      </c>
      <c r="B47" s="106">
        <f t="shared" ref="B47:AQ47" si="7">B14-B13</f>
        <v>0</v>
      </c>
      <c r="C47" s="106">
        <f t="shared" si="7"/>
        <v>156.65000000000055</v>
      </c>
      <c r="D47" s="106">
        <f t="shared" si="7"/>
        <v>623</v>
      </c>
      <c r="E47" s="106">
        <f t="shared" si="7"/>
        <v>558</v>
      </c>
      <c r="F47" s="106">
        <f t="shared" si="7"/>
        <v>185</v>
      </c>
      <c r="G47" s="106">
        <f t="shared" si="7"/>
        <v>204</v>
      </c>
      <c r="H47" s="106">
        <f t="shared" si="7"/>
        <v>592</v>
      </c>
      <c r="I47" s="106">
        <f t="shared" si="7"/>
        <v>474</v>
      </c>
      <c r="J47" s="106">
        <f t="shared" si="7"/>
        <v>597</v>
      </c>
      <c r="K47" s="106">
        <f t="shared" si="7"/>
        <v>102</v>
      </c>
      <c r="L47" s="106">
        <f t="shared" si="7"/>
        <v>20</v>
      </c>
      <c r="M47" s="106">
        <f t="shared" si="7"/>
        <v>132</v>
      </c>
      <c r="N47" s="106">
        <f t="shared" si="7"/>
        <v>580</v>
      </c>
      <c r="O47" s="106">
        <f t="shared" si="7"/>
        <v>470</v>
      </c>
      <c r="P47" s="106">
        <f t="shared" si="7"/>
        <v>592</v>
      </c>
      <c r="Q47" s="106">
        <f t="shared" si="7"/>
        <v>76</v>
      </c>
      <c r="R47" s="106">
        <f t="shared" si="7"/>
        <v>24</v>
      </c>
      <c r="S47" s="106">
        <f t="shared" si="7"/>
        <v>121</v>
      </c>
      <c r="T47" s="106">
        <f t="shared" si="7"/>
        <v>342.76000000000022</v>
      </c>
      <c r="U47" s="106">
        <f t="shared" si="7"/>
        <v>238.17999999999938</v>
      </c>
      <c r="V47" s="106">
        <f t="shared" si="7"/>
        <v>350.40000000000055</v>
      </c>
      <c r="W47" s="106">
        <f t="shared" si="7"/>
        <v>244</v>
      </c>
      <c r="X47" s="106">
        <f t="shared" si="7"/>
        <v>414.60000000000036</v>
      </c>
      <c r="Y47" s="106">
        <f t="shared" si="7"/>
        <v>97.700000000000273</v>
      </c>
      <c r="Z47" s="106">
        <f t="shared" si="7"/>
        <v>348.70000000000027</v>
      </c>
      <c r="AA47" s="106">
        <f t="shared" si="7"/>
        <v>490</v>
      </c>
      <c r="AB47" s="106">
        <f t="shared" si="7"/>
        <v>421.89999999999964</v>
      </c>
      <c r="AC47" s="106">
        <f t="shared" si="7"/>
        <v>96.980000000000018</v>
      </c>
      <c r="AD47" s="106">
        <f t="shared" si="7"/>
        <v>349.63999999999987</v>
      </c>
      <c r="AE47" s="106">
        <f t="shared" si="7"/>
        <v>492.36999999999989</v>
      </c>
      <c r="AF47" s="106">
        <f t="shared" si="7"/>
        <v>0</v>
      </c>
      <c r="AG47" s="106">
        <f t="shared" si="7"/>
        <v>110.38999999999987</v>
      </c>
      <c r="AH47" s="106">
        <f t="shared" si="7"/>
        <v>22.399999999999864</v>
      </c>
      <c r="AI47" s="106">
        <f t="shared" si="7"/>
        <v>115.40000000000009</v>
      </c>
      <c r="AJ47" s="106">
        <f t="shared" si="7"/>
        <v>15</v>
      </c>
      <c r="AK47" s="106">
        <f t="shared" si="7"/>
        <v>101.10000000000036</v>
      </c>
      <c r="AL47" s="106">
        <f t="shared" si="7"/>
        <v>0</v>
      </c>
      <c r="AM47" s="106">
        <f t="shared" si="7"/>
        <v>619.49999999999955</v>
      </c>
      <c r="AN47" s="106">
        <f t="shared" si="7"/>
        <v>0</v>
      </c>
      <c r="AO47" s="106">
        <f t="shared" si="7"/>
        <v>108.77999999999975</v>
      </c>
      <c r="AP47" s="106">
        <f t="shared" si="7"/>
        <v>278.73</v>
      </c>
      <c r="AQ47" s="106">
        <f t="shared" si="7"/>
        <v>608.2800000000002</v>
      </c>
      <c r="AS47" s="127">
        <f t="shared" si="2"/>
        <v>11373.460000000001</v>
      </c>
      <c r="AT47" s="106">
        <f t="shared" si="3"/>
        <v>5350</v>
      </c>
      <c r="AU47" s="106">
        <f t="shared" si="4"/>
        <v>6023.4600000000019</v>
      </c>
    </row>
    <row r="48" spans="1:54" x14ac:dyDescent="0.2">
      <c r="A48" s="106" t="str">
        <f t="shared" si="0"/>
        <v>2018/06/05 00:00:00</v>
      </c>
      <c r="B48" s="106">
        <f t="shared" ref="B48:AQ48" si="8">B15-B14</f>
        <v>0</v>
      </c>
      <c r="C48" s="106">
        <f t="shared" si="8"/>
        <v>156.47999999999956</v>
      </c>
      <c r="D48" s="106">
        <f t="shared" si="8"/>
        <v>620</v>
      </c>
      <c r="E48" s="106">
        <f t="shared" si="8"/>
        <v>558</v>
      </c>
      <c r="F48" s="106">
        <f t="shared" si="8"/>
        <v>196</v>
      </c>
      <c r="G48" s="106">
        <f t="shared" si="8"/>
        <v>284</v>
      </c>
      <c r="H48" s="106">
        <f t="shared" si="8"/>
        <v>592</v>
      </c>
      <c r="I48" s="106">
        <f t="shared" si="8"/>
        <v>475</v>
      </c>
      <c r="J48" s="106">
        <f t="shared" si="8"/>
        <v>603</v>
      </c>
      <c r="K48" s="106">
        <f t="shared" si="8"/>
        <v>102</v>
      </c>
      <c r="L48" s="106">
        <f t="shared" si="8"/>
        <v>22</v>
      </c>
      <c r="M48" s="106">
        <f t="shared" si="8"/>
        <v>127</v>
      </c>
      <c r="N48" s="106">
        <f t="shared" si="8"/>
        <v>579</v>
      </c>
      <c r="O48" s="106">
        <f t="shared" si="8"/>
        <v>469</v>
      </c>
      <c r="P48" s="106">
        <f t="shared" si="8"/>
        <v>592</v>
      </c>
      <c r="Q48" s="106">
        <f t="shared" si="8"/>
        <v>76</v>
      </c>
      <c r="R48" s="106">
        <f t="shared" si="8"/>
        <v>20</v>
      </c>
      <c r="S48" s="106">
        <f t="shared" si="8"/>
        <v>119</v>
      </c>
      <c r="T48" s="106">
        <f t="shared" si="8"/>
        <v>337.85999999999967</v>
      </c>
      <c r="U48" s="106">
        <f t="shared" si="8"/>
        <v>237.89000000000033</v>
      </c>
      <c r="V48" s="106">
        <f t="shared" si="8"/>
        <v>345.09999999999945</v>
      </c>
      <c r="W48" s="106">
        <f t="shared" si="8"/>
        <v>243.90000000000055</v>
      </c>
      <c r="X48" s="106">
        <f t="shared" si="8"/>
        <v>414.69999999999891</v>
      </c>
      <c r="Y48" s="106">
        <f t="shared" si="8"/>
        <v>97.599999999999909</v>
      </c>
      <c r="Z48" s="106">
        <f t="shared" si="8"/>
        <v>348.40000000000009</v>
      </c>
      <c r="AA48" s="106">
        <f t="shared" si="8"/>
        <v>489.69999999999982</v>
      </c>
      <c r="AB48" s="106">
        <f t="shared" si="8"/>
        <v>421.29999999999927</v>
      </c>
      <c r="AC48" s="106">
        <f t="shared" si="8"/>
        <v>96.929999999999836</v>
      </c>
      <c r="AD48" s="106">
        <f t="shared" si="8"/>
        <v>349.27</v>
      </c>
      <c r="AE48" s="106">
        <f t="shared" si="8"/>
        <v>491.76999999999953</v>
      </c>
      <c r="AF48" s="106">
        <f t="shared" si="8"/>
        <v>0</v>
      </c>
      <c r="AG48" s="106">
        <f t="shared" si="8"/>
        <v>109.52999999999975</v>
      </c>
      <c r="AH48" s="106">
        <f t="shared" si="8"/>
        <v>22.400000000000091</v>
      </c>
      <c r="AI48" s="106">
        <f t="shared" si="8"/>
        <v>115.19999999999982</v>
      </c>
      <c r="AJ48" s="106">
        <f t="shared" si="8"/>
        <v>15</v>
      </c>
      <c r="AK48" s="106">
        <f t="shared" si="8"/>
        <v>101.09999999999991</v>
      </c>
      <c r="AL48" s="106">
        <f t="shared" si="8"/>
        <v>0</v>
      </c>
      <c r="AM48" s="106">
        <f t="shared" si="8"/>
        <v>619.10000000000036</v>
      </c>
      <c r="AN48" s="106">
        <f t="shared" si="8"/>
        <v>0</v>
      </c>
      <c r="AO48" s="106">
        <f t="shared" si="8"/>
        <v>108.65999999999985</v>
      </c>
      <c r="AP48" s="106">
        <f t="shared" si="8"/>
        <v>278.23</v>
      </c>
      <c r="AQ48" s="106">
        <f t="shared" si="8"/>
        <v>608.02999999999975</v>
      </c>
      <c r="AS48" s="127">
        <f t="shared" si="2"/>
        <v>11442.149999999994</v>
      </c>
      <c r="AT48" s="106">
        <f t="shared" si="3"/>
        <v>5434</v>
      </c>
      <c r="AU48" s="106">
        <f t="shared" si="4"/>
        <v>6008.1499999999969</v>
      </c>
    </row>
    <row r="49" spans="1:47" x14ac:dyDescent="0.2">
      <c r="A49" s="106" t="str">
        <f t="shared" si="0"/>
        <v>2018/06/06 00:00:00</v>
      </c>
      <c r="B49" s="106">
        <f t="shared" ref="B49:AQ49" si="9">B16-B15</f>
        <v>0</v>
      </c>
      <c r="C49" s="106">
        <f t="shared" si="9"/>
        <v>-5655.36</v>
      </c>
      <c r="D49" s="106">
        <f t="shared" si="9"/>
        <v>-156773</v>
      </c>
      <c r="E49" s="106">
        <f t="shared" si="9"/>
        <v>-143993</v>
      </c>
      <c r="F49" s="106">
        <f t="shared" si="9"/>
        <v>-2402</v>
      </c>
      <c r="G49" s="106">
        <f t="shared" si="9"/>
        <v>-2198</v>
      </c>
      <c r="H49" s="106">
        <f t="shared" si="9"/>
        <v>-99467</v>
      </c>
      <c r="I49" s="106">
        <f t="shared" si="9"/>
        <v>-56593</v>
      </c>
      <c r="J49" s="106">
        <f t="shared" si="9"/>
        <v>-83127</v>
      </c>
      <c r="K49" s="106">
        <f t="shared" si="9"/>
        <v>-10897</v>
      </c>
      <c r="L49" s="106">
        <f t="shared" si="9"/>
        <v>-6398</v>
      </c>
      <c r="M49" s="106">
        <f t="shared" si="9"/>
        <v>-8606</v>
      </c>
      <c r="N49" s="106">
        <f t="shared" si="9"/>
        <v>-98636</v>
      </c>
      <c r="O49" s="106">
        <f t="shared" si="9"/>
        <v>-56041</v>
      </c>
      <c r="P49" s="106">
        <f t="shared" si="9"/>
        <v>-82864</v>
      </c>
      <c r="Q49" s="106">
        <f t="shared" si="9"/>
        <v>-9888</v>
      </c>
      <c r="R49" s="106">
        <f t="shared" si="9"/>
        <v>-6356</v>
      </c>
      <c r="S49" s="106">
        <f t="shared" si="9"/>
        <v>-7832</v>
      </c>
      <c r="T49" s="106">
        <f t="shared" si="9"/>
        <v>-5454.48</v>
      </c>
      <c r="U49" s="106">
        <f t="shared" si="9"/>
        <v>-5858.92</v>
      </c>
      <c r="V49" s="106">
        <f t="shared" si="9"/>
        <v>-6666.9</v>
      </c>
      <c r="W49" s="106">
        <f t="shared" si="9"/>
        <v>-6826.3</v>
      </c>
      <c r="X49" s="106">
        <f t="shared" si="9"/>
        <v>-12072.9</v>
      </c>
      <c r="Y49" s="106">
        <f t="shared" si="9"/>
        <v>-3458.5</v>
      </c>
      <c r="Z49" s="106">
        <f t="shared" si="9"/>
        <v>-4228.3</v>
      </c>
      <c r="AA49" s="106">
        <f t="shared" si="9"/>
        <v>-6409.4</v>
      </c>
      <c r="AB49" s="106">
        <f t="shared" si="9"/>
        <v>-11422.8</v>
      </c>
      <c r="AC49" s="106">
        <f t="shared" si="9"/>
        <v>-2502.79</v>
      </c>
      <c r="AD49" s="106">
        <f t="shared" si="9"/>
        <v>-3166.96</v>
      </c>
      <c r="AE49" s="106">
        <f t="shared" si="9"/>
        <v>-5421.24</v>
      </c>
      <c r="AF49" s="106">
        <f t="shared" si="9"/>
        <v>0</v>
      </c>
      <c r="AG49" s="106">
        <f t="shared" si="9"/>
        <v>-2362.7399999999998</v>
      </c>
      <c r="AH49" s="106">
        <f t="shared" si="9"/>
        <v>-1194.2</v>
      </c>
      <c r="AI49" s="106">
        <f t="shared" si="9"/>
        <v>-3081.7</v>
      </c>
      <c r="AJ49" s="106">
        <f t="shared" si="9"/>
        <v>-1739.9</v>
      </c>
      <c r="AK49" s="106">
        <f t="shared" si="9"/>
        <v>-3261.4</v>
      </c>
      <c r="AL49" s="106">
        <f t="shared" si="9"/>
        <v>-308.5</v>
      </c>
      <c r="AM49" s="106">
        <f t="shared" si="9"/>
        <v>-5117</v>
      </c>
      <c r="AN49" s="106">
        <f t="shared" si="9"/>
        <v>-840.74</v>
      </c>
      <c r="AO49" s="106">
        <f t="shared" si="9"/>
        <v>-3277.24</v>
      </c>
      <c r="AP49" s="106">
        <f t="shared" si="9"/>
        <v>-2087.81</v>
      </c>
      <c r="AQ49" s="106">
        <f t="shared" si="9"/>
        <v>-3916.72</v>
      </c>
      <c r="AS49" s="127">
        <f t="shared" si="2"/>
        <v>-938403.80000000016</v>
      </c>
      <c r="AT49" s="106">
        <f t="shared" si="3"/>
        <v>-832071</v>
      </c>
      <c r="AU49" s="106">
        <f t="shared" si="4"/>
        <v>-106332.8</v>
      </c>
    </row>
    <row r="50" spans="1:47" x14ac:dyDescent="0.2">
      <c r="A50" s="106">
        <f t="shared" si="0"/>
        <v>0</v>
      </c>
      <c r="B50" s="106">
        <f t="shared" ref="B50:AQ50" si="10">B17-B16</f>
        <v>0</v>
      </c>
      <c r="C50" s="106">
        <f t="shared" si="10"/>
        <v>0</v>
      </c>
      <c r="D50" s="106">
        <f t="shared" si="10"/>
        <v>0</v>
      </c>
      <c r="E50" s="106">
        <f t="shared" si="10"/>
        <v>0</v>
      </c>
      <c r="F50" s="106">
        <f t="shared" si="10"/>
        <v>0</v>
      </c>
      <c r="G50" s="106">
        <f t="shared" si="10"/>
        <v>0</v>
      </c>
      <c r="H50" s="106">
        <f t="shared" si="10"/>
        <v>0</v>
      </c>
      <c r="I50" s="106">
        <f t="shared" si="10"/>
        <v>0</v>
      </c>
      <c r="J50" s="106">
        <f t="shared" si="10"/>
        <v>0</v>
      </c>
      <c r="K50" s="106">
        <f t="shared" si="10"/>
        <v>0</v>
      </c>
      <c r="L50" s="106">
        <f t="shared" si="10"/>
        <v>0</v>
      </c>
      <c r="M50" s="106">
        <f t="shared" si="10"/>
        <v>0</v>
      </c>
      <c r="N50" s="106">
        <f t="shared" si="10"/>
        <v>0</v>
      </c>
      <c r="O50" s="106">
        <f t="shared" si="10"/>
        <v>0</v>
      </c>
      <c r="P50" s="106">
        <f t="shared" si="10"/>
        <v>0</v>
      </c>
      <c r="Q50" s="106">
        <f t="shared" si="10"/>
        <v>0</v>
      </c>
      <c r="R50" s="106">
        <f t="shared" si="10"/>
        <v>0</v>
      </c>
      <c r="S50" s="106">
        <f t="shared" si="10"/>
        <v>0</v>
      </c>
      <c r="T50" s="106">
        <f t="shared" si="10"/>
        <v>0</v>
      </c>
      <c r="U50" s="106">
        <f t="shared" si="10"/>
        <v>0</v>
      </c>
      <c r="V50" s="106">
        <f t="shared" si="10"/>
        <v>0</v>
      </c>
      <c r="W50" s="106">
        <f t="shared" si="10"/>
        <v>0</v>
      </c>
      <c r="X50" s="106">
        <f t="shared" si="10"/>
        <v>0</v>
      </c>
      <c r="Y50" s="106">
        <f t="shared" si="10"/>
        <v>0</v>
      </c>
      <c r="Z50" s="106">
        <f t="shared" si="10"/>
        <v>0</v>
      </c>
      <c r="AA50" s="106">
        <f t="shared" si="10"/>
        <v>0</v>
      </c>
      <c r="AB50" s="106">
        <f t="shared" si="10"/>
        <v>0</v>
      </c>
      <c r="AC50" s="106">
        <f t="shared" si="10"/>
        <v>0</v>
      </c>
      <c r="AD50" s="106">
        <f t="shared" si="10"/>
        <v>0</v>
      </c>
      <c r="AE50" s="106">
        <f t="shared" si="10"/>
        <v>0</v>
      </c>
      <c r="AF50" s="106">
        <f t="shared" si="10"/>
        <v>0</v>
      </c>
      <c r="AG50" s="106">
        <f t="shared" si="10"/>
        <v>0</v>
      </c>
      <c r="AH50" s="106">
        <f t="shared" si="10"/>
        <v>0</v>
      </c>
      <c r="AI50" s="106">
        <f t="shared" si="10"/>
        <v>0</v>
      </c>
      <c r="AJ50" s="106">
        <f t="shared" si="10"/>
        <v>0</v>
      </c>
      <c r="AK50" s="106">
        <f t="shared" si="10"/>
        <v>0</v>
      </c>
      <c r="AL50" s="106">
        <f t="shared" si="10"/>
        <v>0</v>
      </c>
      <c r="AM50" s="106">
        <f t="shared" si="10"/>
        <v>0</v>
      </c>
      <c r="AN50" s="106">
        <f t="shared" si="10"/>
        <v>0</v>
      </c>
      <c r="AO50" s="106">
        <f t="shared" si="10"/>
        <v>0</v>
      </c>
      <c r="AP50" s="106">
        <f t="shared" si="10"/>
        <v>0</v>
      </c>
      <c r="AQ50" s="106">
        <f t="shared" si="10"/>
        <v>0</v>
      </c>
      <c r="AS50" s="127">
        <f t="shared" si="2"/>
        <v>0</v>
      </c>
      <c r="AT50" s="106">
        <f t="shared" si="3"/>
        <v>0</v>
      </c>
      <c r="AU50" s="106">
        <f t="shared" si="4"/>
        <v>0</v>
      </c>
    </row>
    <row r="51" spans="1:47" x14ac:dyDescent="0.2">
      <c r="A51" s="106">
        <f t="shared" si="0"/>
        <v>0</v>
      </c>
      <c r="B51" s="106">
        <f t="shared" ref="B51:AQ51" si="11">B18-B17</f>
        <v>0</v>
      </c>
      <c r="C51" s="106">
        <f t="shared" si="11"/>
        <v>0</v>
      </c>
      <c r="D51" s="106">
        <f t="shared" si="11"/>
        <v>0</v>
      </c>
      <c r="E51" s="106">
        <f t="shared" si="11"/>
        <v>0</v>
      </c>
      <c r="F51" s="106">
        <f t="shared" si="11"/>
        <v>0</v>
      </c>
      <c r="G51" s="106">
        <f t="shared" si="11"/>
        <v>0</v>
      </c>
      <c r="H51" s="106">
        <f t="shared" si="11"/>
        <v>0</v>
      </c>
      <c r="I51" s="106">
        <f t="shared" si="11"/>
        <v>0</v>
      </c>
      <c r="J51" s="106">
        <f t="shared" si="11"/>
        <v>0</v>
      </c>
      <c r="K51" s="106">
        <f t="shared" si="11"/>
        <v>0</v>
      </c>
      <c r="L51" s="106">
        <f t="shared" si="11"/>
        <v>0</v>
      </c>
      <c r="M51" s="106">
        <f t="shared" si="11"/>
        <v>0</v>
      </c>
      <c r="N51" s="106">
        <f t="shared" si="11"/>
        <v>0</v>
      </c>
      <c r="O51" s="106">
        <f t="shared" si="11"/>
        <v>0</v>
      </c>
      <c r="P51" s="106">
        <f t="shared" si="11"/>
        <v>0</v>
      </c>
      <c r="Q51" s="106">
        <f t="shared" si="11"/>
        <v>0</v>
      </c>
      <c r="R51" s="106">
        <f t="shared" si="11"/>
        <v>0</v>
      </c>
      <c r="S51" s="106">
        <f t="shared" si="11"/>
        <v>0</v>
      </c>
      <c r="T51" s="106">
        <f t="shared" si="11"/>
        <v>0</v>
      </c>
      <c r="U51" s="106">
        <f t="shared" si="11"/>
        <v>0</v>
      </c>
      <c r="V51" s="106">
        <f t="shared" si="11"/>
        <v>0</v>
      </c>
      <c r="W51" s="106">
        <f t="shared" si="11"/>
        <v>0</v>
      </c>
      <c r="X51" s="106">
        <f t="shared" si="11"/>
        <v>0</v>
      </c>
      <c r="Y51" s="106">
        <f t="shared" si="11"/>
        <v>0</v>
      </c>
      <c r="Z51" s="106">
        <f t="shared" si="11"/>
        <v>0</v>
      </c>
      <c r="AA51" s="106">
        <f t="shared" si="11"/>
        <v>0</v>
      </c>
      <c r="AB51" s="106">
        <f t="shared" si="11"/>
        <v>0</v>
      </c>
      <c r="AC51" s="106">
        <f t="shared" si="11"/>
        <v>0</v>
      </c>
      <c r="AD51" s="106">
        <f t="shared" si="11"/>
        <v>0</v>
      </c>
      <c r="AE51" s="106">
        <f t="shared" si="11"/>
        <v>0</v>
      </c>
      <c r="AF51" s="106">
        <f t="shared" si="11"/>
        <v>0</v>
      </c>
      <c r="AG51" s="106">
        <f t="shared" si="11"/>
        <v>0</v>
      </c>
      <c r="AH51" s="106">
        <f t="shared" si="11"/>
        <v>0</v>
      </c>
      <c r="AI51" s="106">
        <f t="shared" si="11"/>
        <v>0</v>
      </c>
      <c r="AJ51" s="106">
        <f t="shared" si="11"/>
        <v>0</v>
      </c>
      <c r="AK51" s="106">
        <f t="shared" si="11"/>
        <v>0</v>
      </c>
      <c r="AL51" s="106">
        <f t="shared" si="11"/>
        <v>0</v>
      </c>
      <c r="AM51" s="106">
        <f t="shared" si="11"/>
        <v>0</v>
      </c>
      <c r="AN51" s="106">
        <f t="shared" si="11"/>
        <v>0</v>
      </c>
      <c r="AO51" s="106">
        <f t="shared" si="11"/>
        <v>0</v>
      </c>
      <c r="AP51" s="106">
        <f t="shared" si="11"/>
        <v>0</v>
      </c>
      <c r="AQ51" s="106">
        <f t="shared" si="11"/>
        <v>0</v>
      </c>
      <c r="AS51" s="127">
        <f t="shared" si="2"/>
        <v>0</v>
      </c>
      <c r="AT51" s="106">
        <f t="shared" si="3"/>
        <v>0</v>
      </c>
      <c r="AU51" s="106">
        <f t="shared" si="4"/>
        <v>0</v>
      </c>
    </row>
    <row r="52" spans="1:47" x14ac:dyDescent="0.2">
      <c r="A52" s="106">
        <f t="shared" si="0"/>
        <v>0</v>
      </c>
      <c r="B52" s="106">
        <f t="shared" ref="B52:AQ52" si="12">B19-B18</f>
        <v>0</v>
      </c>
      <c r="C52" s="106">
        <f t="shared" si="12"/>
        <v>0</v>
      </c>
      <c r="D52" s="106">
        <f t="shared" si="12"/>
        <v>0</v>
      </c>
      <c r="E52" s="106">
        <f t="shared" si="12"/>
        <v>0</v>
      </c>
      <c r="F52" s="106">
        <f t="shared" si="12"/>
        <v>0</v>
      </c>
      <c r="G52" s="106">
        <f t="shared" si="12"/>
        <v>0</v>
      </c>
      <c r="H52" s="106">
        <f t="shared" si="12"/>
        <v>0</v>
      </c>
      <c r="I52" s="106">
        <f t="shared" si="12"/>
        <v>0</v>
      </c>
      <c r="J52" s="106">
        <f t="shared" si="12"/>
        <v>0</v>
      </c>
      <c r="K52" s="106">
        <f t="shared" si="12"/>
        <v>0</v>
      </c>
      <c r="L52" s="106">
        <f t="shared" si="12"/>
        <v>0</v>
      </c>
      <c r="M52" s="106">
        <f t="shared" si="12"/>
        <v>0</v>
      </c>
      <c r="N52" s="106">
        <f t="shared" si="12"/>
        <v>0</v>
      </c>
      <c r="O52" s="106">
        <f t="shared" si="12"/>
        <v>0</v>
      </c>
      <c r="P52" s="106">
        <f t="shared" si="12"/>
        <v>0</v>
      </c>
      <c r="Q52" s="106">
        <f t="shared" si="12"/>
        <v>0</v>
      </c>
      <c r="R52" s="106">
        <f t="shared" si="12"/>
        <v>0</v>
      </c>
      <c r="S52" s="106">
        <f t="shared" si="12"/>
        <v>0</v>
      </c>
      <c r="T52" s="106">
        <f t="shared" si="12"/>
        <v>0</v>
      </c>
      <c r="U52" s="106">
        <f t="shared" si="12"/>
        <v>0</v>
      </c>
      <c r="V52" s="106">
        <f t="shared" si="12"/>
        <v>0</v>
      </c>
      <c r="W52" s="106">
        <f t="shared" si="12"/>
        <v>0</v>
      </c>
      <c r="X52" s="106">
        <f t="shared" si="12"/>
        <v>0</v>
      </c>
      <c r="Y52" s="106">
        <f t="shared" si="12"/>
        <v>0</v>
      </c>
      <c r="Z52" s="106">
        <f t="shared" si="12"/>
        <v>0</v>
      </c>
      <c r="AA52" s="106">
        <f t="shared" si="12"/>
        <v>0</v>
      </c>
      <c r="AB52" s="106">
        <f t="shared" si="12"/>
        <v>0</v>
      </c>
      <c r="AC52" s="106">
        <f t="shared" si="12"/>
        <v>0</v>
      </c>
      <c r="AD52" s="106">
        <f t="shared" si="12"/>
        <v>0</v>
      </c>
      <c r="AE52" s="106">
        <f t="shared" si="12"/>
        <v>0</v>
      </c>
      <c r="AF52" s="106">
        <f t="shared" si="12"/>
        <v>0</v>
      </c>
      <c r="AG52" s="106">
        <f t="shared" si="12"/>
        <v>0</v>
      </c>
      <c r="AH52" s="106">
        <f t="shared" si="12"/>
        <v>0</v>
      </c>
      <c r="AI52" s="106">
        <f t="shared" si="12"/>
        <v>0</v>
      </c>
      <c r="AJ52" s="106">
        <f t="shared" si="12"/>
        <v>0</v>
      </c>
      <c r="AK52" s="106">
        <f t="shared" si="12"/>
        <v>0</v>
      </c>
      <c r="AL52" s="106">
        <f t="shared" si="12"/>
        <v>0</v>
      </c>
      <c r="AM52" s="106">
        <f t="shared" si="12"/>
        <v>0</v>
      </c>
      <c r="AN52" s="106">
        <f t="shared" si="12"/>
        <v>0</v>
      </c>
      <c r="AO52" s="106">
        <f t="shared" si="12"/>
        <v>0</v>
      </c>
      <c r="AP52" s="106">
        <f t="shared" si="12"/>
        <v>0</v>
      </c>
      <c r="AQ52" s="106">
        <f t="shared" si="12"/>
        <v>0</v>
      </c>
      <c r="AS52" s="127">
        <f t="shared" si="2"/>
        <v>0</v>
      </c>
      <c r="AT52" s="106">
        <f t="shared" si="3"/>
        <v>0</v>
      </c>
      <c r="AU52" s="106">
        <f t="shared" si="4"/>
        <v>0</v>
      </c>
    </row>
    <row r="53" spans="1:47" x14ac:dyDescent="0.2">
      <c r="A53" s="106">
        <f t="shared" si="0"/>
        <v>0</v>
      </c>
      <c r="B53" s="106">
        <f t="shared" ref="B53:AQ53" si="13">B20-B19</f>
        <v>0</v>
      </c>
      <c r="C53" s="106">
        <f t="shared" si="13"/>
        <v>0</v>
      </c>
      <c r="D53" s="106">
        <f t="shared" si="13"/>
        <v>0</v>
      </c>
      <c r="E53" s="106">
        <f t="shared" si="13"/>
        <v>0</v>
      </c>
      <c r="F53" s="106">
        <f t="shared" si="13"/>
        <v>0</v>
      </c>
      <c r="G53" s="106">
        <f t="shared" si="13"/>
        <v>0</v>
      </c>
      <c r="H53" s="106">
        <f t="shared" si="13"/>
        <v>0</v>
      </c>
      <c r="I53" s="106">
        <f t="shared" si="13"/>
        <v>0</v>
      </c>
      <c r="J53" s="106">
        <f t="shared" si="13"/>
        <v>0</v>
      </c>
      <c r="K53" s="106">
        <f t="shared" si="13"/>
        <v>0</v>
      </c>
      <c r="L53" s="106">
        <f t="shared" si="13"/>
        <v>0</v>
      </c>
      <c r="M53" s="106">
        <f t="shared" si="13"/>
        <v>0</v>
      </c>
      <c r="N53" s="106">
        <f t="shared" si="13"/>
        <v>0</v>
      </c>
      <c r="O53" s="106">
        <f t="shared" si="13"/>
        <v>0</v>
      </c>
      <c r="P53" s="106">
        <f t="shared" si="13"/>
        <v>0</v>
      </c>
      <c r="Q53" s="106">
        <f t="shared" si="13"/>
        <v>0</v>
      </c>
      <c r="R53" s="106">
        <f t="shared" si="13"/>
        <v>0</v>
      </c>
      <c r="S53" s="106">
        <f t="shared" si="13"/>
        <v>0</v>
      </c>
      <c r="T53" s="106">
        <f t="shared" si="13"/>
        <v>0</v>
      </c>
      <c r="U53" s="106">
        <f t="shared" si="13"/>
        <v>0</v>
      </c>
      <c r="V53" s="106">
        <f t="shared" si="13"/>
        <v>0</v>
      </c>
      <c r="W53" s="106">
        <f t="shared" si="13"/>
        <v>0</v>
      </c>
      <c r="X53" s="106">
        <f t="shared" si="13"/>
        <v>0</v>
      </c>
      <c r="Y53" s="106">
        <f t="shared" si="13"/>
        <v>0</v>
      </c>
      <c r="Z53" s="106">
        <f t="shared" si="13"/>
        <v>0</v>
      </c>
      <c r="AA53" s="106">
        <f t="shared" si="13"/>
        <v>0</v>
      </c>
      <c r="AB53" s="106">
        <f t="shared" si="13"/>
        <v>0</v>
      </c>
      <c r="AC53" s="106">
        <f t="shared" si="13"/>
        <v>0</v>
      </c>
      <c r="AD53" s="106">
        <f t="shared" si="13"/>
        <v>0</v>
      </c>
      <c r="AE53" s="106">
        <f t="shared" si="13"/>
        <v>0</v>
      </c>
      <c r="AF53" s="106">
        <f t="shared" si="13"/>
        <v>0</v>
      </c>
      <c r="AG53" s="106">
        <f t="shared" si="13"/>
        <v>0</v>
      </c>
      <c r="AH53" s="106">
        <f t="shared" si="13"/>
        <v>0</v>
      </c>
      <c r="AI53" s="106">
        <f t="shared" si="13"/>
        <v>0</v>
      </c>
      <c r="AJ53" s="106">
        <f t="shared" si="13"/>
        <v>0</v>
      </c>
      <c r="AK53" s="106">
        <f t="shared" si="13"/>
        <v>0</v>
      </c>
      <c r="AL53" s="106">
        <f t="shared" si="13"/>
        <v>0</v>
      </c>
      <c r="AM53" s="106">
        <f t="shared" si="13"/>
        <v>0</v>
      </c>
      <c r="AN53" s="106">
        <f t="shared" si="13"/>
        <v>0</v>
      </c>
      <c r="AO53" s="106">
        <f t="shared" si="13"/>
        <v>0</v>
      </c>
      <c r="AP53" s="106">
        <f t="shared" si="13"/>
        <v>0</v>
      </c>
      <c r="AQ53" s="106">
        <f t="shared" si="13"/>
        <v>0</v>
      </c>
      <c r="AS53" s="127">
        <f t="shared" si="2"/>
        <v>0</v>
      </c>
      <c r="AT53" s="106">
        <f t="shared" si="3"/>
        <v>0</v>
      </c>
      <c r="AU53" s="106">
        <f t="shared" si="4"/>
        <v>0</v>
      </c>
    </row>
    <row r="54" spans="1:47" x14ac:dyDescent="0.2">
      <c r="A54" s="106">
        <f t="shared" si="0"/>
        <v>0</v>
      </c>
      <c r="B54" s="106">
        <f t="shared" ref="B54:AQ54" si="14">B21-B20</f>
        <v>0</v>
      </c>
      <c r="C54" s="106">
        <f t="shared" si="14"/>
        <v>0</v>
      </c>
      <c r="D54" s="106">
        <f t="shared" si="14"/>
        <v>0</v>
      </c>
      <c r="E54" s="106">
        <f t="shared" si="14"/>
        <v>0</v>
      </c>
      <c r="F54" s="106">
        <f t="shared" si="14"/>
        <v>0</v>
      </c>
      <c r="G54" s="106">
        <f t="shared" si="14"/>
        <v>0</v>
      </c>
      <c r="H54" s="106">
        <f t="shared" si="14"/>
        <v>0</v>
      </c>
      <c r="I54" s="106">
        <f t="shared" si="14"/>
        <v>0</v>
      </c>
      <c r="J54" s="106">
        <f t="shared" si="14"/>
        <v>0</v>
      </c>
      <c r="K54" s="106">
        <f t="shared" si="14"/>
        <v>0</v>
      </c>
      <c r="L54" s="106">
        <f t="shared" si="14"/>
        <v>0</v>
      </c>
      <c r="M54" s="106">
        <f t="shared" si="14"/>
        <v>0</v>
      </c>
      <c r="N54" s="106">
        <f t="shared" si="14"/>
        <v>0</v>
      </c>
      <c r="O54" s="106">
        <f t="shared" si="14"/>
        <v>0</v>
      </c>
      <c r="P54" s="106">
        <f t="shared" si="14"/>
        <v>0</v>
      </c>
      <c r="Q54" s="106">
        <f t="shared" si="14"/>
        <v>0</v>
      </c>
      <c r="R54" s="106">
        <f t="shared" si="14"/>
        <v>0</v>
      </c>
      <c r="S54" s="106">
        <f t="shared" si="14"/>
        <v>0</v>
      </c>
      <c r="T54" s="106">
        <f t="shared" si="14"/>
        <v>0</v>
      </c>
      <c r="U54" s="106">
        <f t="shared" si="14"/>
        <v>0</v>
      </c>
      <c r="V54" s="106">
        <f t="shared" si="14"/>
        <v>0</v>
      </c>
      <c r="W54" s="106">
        <f t="shared" si="14"/>
        <v>0</v>
      </c>
      <c r="X54" s="106">
        <f t="shared" si="14"/>
        <v>0</v>
      </c>
      <c r="Y54" s="106">
        <f t="shared" si="14"/>
        <v>0</v>
      </c>
      <c r="Z54" s="106">
        <f t="shared" si="14"/>
        <v>0</v>
      </c>
      <c r="AA54" s="106">
        <f t="shared" si="14"/>
        <v>0</v>
      </c>
      <c r="AB54" s="106">
        <f t="shared" si="14"/>
        <v>0</v>
      </c>
      <c r="AC54" s="106">
        <f t="shared" si="14"/>
        <v>0</v>
      </c>
      <c r="AD54" s="106">
        <f t="shared" si="14"/>
        <v>0</v>
      </c>
      <c r="AE54" s="106">
        <f t="shared" si="14"/>
        <v>0</v>
      </c>
      <c r="AF54" s="106">
        <f t="shared" si="14"/>
        <v>0</v>
      </c>
      <c r="AG54" s="106">
        <f t="shared" si="14"/>
        <v>0</v>
      </c>
      <c r="AH54" s="106">
        <f t="shared" si="14"/>
        <v>0</v>
      </c>
      <c r="AI54" s="106">
        <f t="shared" si="14"/>
        <v>0</v>
      </c>
      <c r="AJ54" s="106">
        <f t="shared" si="14"/>
        <v>0</v>
      </c>
      <c r="AK54" s="106">
        <f t="shared" si="14"/>
        <v>0</v>
      </c>
      <c r="AL54" s="106">
        <f t="shared" si="14"/>
        <v>0</v>
      </c>
      <c r="AM54" s="106">
        <f t="shared" si="14"/>
        <v>0</v>
      </c>
      <c r="AN54" s="106">
        <f t="shared" si="14"/>
        <v>0</v>
      </c>
      <c r="AO54" s="106">
        <f t="shared" si="14"/>
        <v>0</v>
      </c>
      <c r="AP54" s="106">
        <f t="shared" si="14"/>
        <v>0</v>
      </c>
      <c r="AQ54" s="106">
        <f t="shared" si="14"/>
        <v>0</v>
      </c>
      <c r="AS54" s="127">
        <f t="shared" si="2"/>
        <v>0</v>
      </c>
      <c r="AT54" s="106">
        <f t="shared" si="3"/>
        <v>0</v>
      </c>
      <c r="AU54" s="106">
        <f t="shared" si="4"/>
        <v>0</v>
      </c>
    </row>
    <row r="55" spans="1:47" x14ac:dyDescent="0.2">
      <c r="A55" s="106">
        <f t="shared" si="0"/>
        <v>0</v>
      </c>
      <c r="B55" s="106">
        <f t="shared" ref="B55:AQ55" si="15">B22-B21</f>
        <v>0</v>
      </c>
      <c r="C55" s="106">
        <f t="shared" si="15"/>
        <v>0</v>
      </c>
      <c r="D55" s="106">
        <f t="shared" si="15"/>
        <v>0</v>
      </c>
      <c r="E55" s="106">
        <f t="shared" si="15"/>
        <v>0</v>
      </c>
      <c r="F55" s="106">
        <f t="shared" si="15"/>
        <v>0</v>
      </c>
      <c r="G55" s="106">
        <f t="shared" si="15"/>
        <v>0</v>
      </c>
      <c r="H55" s="106">
        <f t="shared" si="15"/>
        <v>0</v>
      </c>
      <c r="I55" s="106">
        <f t="shared" si="15"/>
        <v>0</v>
      </c>
      <c r="J55" s="106">
        <f t="shared" si="15"/>
        <v>0</v>
      </c>
      <c r="K55" s="106">
        <f t="shared" si="15"/>
        <v>0</v>
      </c>
      <c r="L55" s="106">
        <f t="shared" si="15"/>
        <v>0</v>
      </c>
      <c r="M55" s="106">
        <f t="shared" si="15"/>
        <v>0</v>
      </c>
      <c r="N55" s="106">
        <f t="shared" si="15"/>
        <v>0</v>
      </c>
      <c r="O55" s="106">
        <f t="shared" si="15"/>
        <v>0</v>
      </c>
      <c r="P55" s="106">
        <f t="shared" si="15"/>
        <v>0</v>
      </c>
      <c r="Q55" s="106">
        <f t="shared" si="15"/>
        <v>0</v>
      </c>
      <c r="R55" s="106">
        <f t="shared" si="15"/>
        <v>0</v>
      </c>
      <c r="S55" s="106">
        <f t="shared" si="15"/>
        <v>0</v>
      </c>
      <c r="T55" s="106">
        <f t="shared" si="15"/>
        <v>0</v>
      </c>
      <c r="U55" s="106">
        <f t="shared" si="15"/>
        <v>0</v>
      </c>
      <c r="V55" s="106">
        <f t="shared" si="15"/>
        <v>0</v>
      </c>
      <c r="W55" s="106">
        <f t="shared" si="15"/>
        <v>0</v>
      </c>
      <c r="X55" s="106">
        <f t="shared" si="15"/>
        <v>0</v>
      </c>
      <c r="Y55" s="106">
        <f t="shared" si="15"/>
        <v>0</v>
      </c>
      <c r="Z55" s="106">
        <f t="shared" si="15"/>
        <v>0</v>
      </c>
      <c r="AA55" s="106">
        <f t="shared" si="15"/>
        <v>0</v>
      </c>
      <c r="AB55" s="106">
        <f t="shared" si="15"/>
        <v>0</v>
      </c>
      <c r="AC55" s="106">
        <f t="shared" si="15"/>
        <v>0</v>
      </c>
      <c r="AD55" s="106">
        <f t="shared" si="15"/>
        <v>0</v>
      </c>
      <c r="AE55" s="106">
        <f t="shared" si="15"/>
        <v>0</v>
      </c>
      <c r="AF55" s="106">
        <f t="shared" si="15"/>
        <v>0</v>
      </c>
      <c r="AG55" s="106">
        <f t="shared" si="15"/>
        <v>0</v>
      </c>
      <c r="AH55" s="106">
        <f t="shared" si="15"/>
        <v>0</v>
      </c>
      <c r="AI55" s="106">
        <f t="shared" si="15"/>
        <v>0</v>
      </c>
      <c r="AJ55" s="106">
        <f t="shared" si="15"/>
        <v>0</v>
      </c>
      <c r="AK55" s="106">
        <f t="shared" si="15"/>
        <v>0</v>
      </c>
      <c r="AL55" s="106">
        <f t="shared" si="15"/>
        <v>0</v>
      </c>
      <c r="AM55" s="106">
        <f t="shared" si="15"/>
        <v>0</v>
      </c>
      <c r="AN55" s="106">
        <f t="shared" si="15"/>
        <v>0</v>
      </c>
      <c r="AO55" s="106">
        <f t="shared" si="15"/>
        <v>0</v>
      </c>
      <c r="AP55" s="106">
        <f t="shared" si="15"/>
        <v>0</v>
      </c>
      <c r="AQ55" s="106">
        <f t="shared" si="15"/>
        <v>0</v>
      </c>
      <c r="AS55" s="127">
        <f t="shared" si="2"/>
        <v>0</v>
      </c>
      <c r="AT55" s="106">
        <f t="shared" si="3"/>
        <v>0</v>
      </c>
      <c r="AU55" s="106">
        <f t="shared" si="4"/>
        <v>0</v>
      </c>
    </row>
    <row r="56" spans="1:47" x14ac:dyDescent="0.2">
      <c r="A56" s="106">
        <f t="shared" si="0"/>
        <v>0</v>
      </c>
      <c r="B56" s="106">
        <f t="shared" ref="B56:AQ56" si="16">B23-B22</f>
        <v>0</v>
      </c>
      <c r="C56" s="106">
        <f t="shared" si="16"/>
        <v>0</v>
      </c>
      <c r="D56" s="106">
        <f t="shared" si="16"/>
        <v>0</v>
      </c>
      <c r="E56" s="106">
        <f t="shared" si="16"/>
        <v>0</v>
      </c>
      <c r="F56" s="106">
        <f t="shared" si="16"/>
        <v>0</v>
      </c>
      <c r="G56" s="106">
        <f t="shared" si="16"/>
        <v>0</v>
      </c>
      <c r="H56" s="106">
        <f t="shared" si="16"/>
        <v>0</v>
      </c>
      <c r="I56" s="106">
        <f t="shared" si="16"/>
        <v>0</v>
      </c>
      <c r="J56" s="106">
        <f t="shared" si="16"/>
        <v>0</v>
      </c>
      <c r="K56" s="106">
        <f t="shared" si="16"/>
        <v>0</v>
      </c>
      <c r="L56" s="106">
        <f t="shared" si="16"/>
        <v>0</v>
      </c>
      <c r="M56" s="106">
        <f t="shared" si="16"/>
        <v>0</v>
      </c>
      <c r="N56" s="106">
        <f t="shared" si="16"/>
        <v>0</v>
      </c>
      <c r="O56" s="106">
        <f t="shared" si="16"/>
        <v>0</v>
      </c>
      <c r="P56" s="106">
        <f t="shared" si="16"/>
        <v>0</v>
      </c>
      <c r="Q56" s="106">
        <f t="shared" si="16"/>
        <v>0</v>
      </c>
      <c r="R56" s="106">
        <f t="shared" si="16"/>
        <v>0</v>
      </c>
      <c r="S56" s="106">
        <f t="shared" si="16"/>
        <v>0</v>
      </c>
      <c r="T56" s="106">
        <f t="shared" si="16"/>
        <v>0</v>
      </c>
      <c r="U56" s="106">
        <f t="shared" si="16"/>
        <v>0</v>
      </c>
      <c r="V56" s="106">
        <f t="shared" si="16"/>
        <v>0</v>
      </c>
      <c r="W56" s="106">
        <f t="shared" si="16"/>
        <v>0</v>
      </c>
      <c r="X56" s="106">
        <f t="shared" si="16"/>
        <v>0</v>
      </c>
      <c r="Y56" s="106">
        <f t="shared" si="16"/>
        <v>0</v>
      </c>
      <c r="Z56" s="106">
        <f t="shared" si="16"/>
        <v>0</v>
      </c>
      <c r="AA56" s="106">
        <f t="shared" si="16"/>
        <v>0</v>
      </c>
      <c r="AB56" s="106">
        <f t="shared" si="16"/>
        <v>0</v>
      </c>
      <c r="AC56" s="106">
        <f t="shared" si="16"/>
        <v>0</v>
      </c>
      <c r="AD56" s="106">
        <f t="shared" si="16"/>
        <v>0</v>
      </c>
      <c r="AE56" s="106">
        <f t="shared" si="16"/>
        <v>0</v>
      </c>
      <c r="AF56" s="106">
        <f t="shared" si="16"/>
        <v>0</v>
      </c>
      <c r="AG56" s="106">
        <f t="shared" si="16"/>
        <v>0</v>
      </c>
      <c r="AH56" s="106">
        <f t="shared" si="16"/>
        <v>0</v>
      </c>
      <c r="AI56" s="106">
        <f t="shared" si="16"/>
        <v>0</v>
      </c>
      <c r="AJ56" s="106">
        <f t="shared" si="16"/>
        <v>0</v>
      </c>
      <c r="AK56" s="106">
        <f t="shared" si="16"/>
        <v>0</v>
      </c>
      <c r="AL56" s="106">
        <f t="shared" si="16"/>
        <v>0</v>
      </c>
      <c r="AM56" s="106">
        <f t="shared" si="16"/>
        <v>0</v>
      </c>
      <c r="AN56" s="106">
        <f t="shared" si="16"/>
        <v>0</v>
      </c>
      <c r="AO56" s="106">
        <f t="shared" si="16"/>
        <v>0</v>
      </c>
      <c r="AP56" s="106">
        <f t="shared" si="16"/>
        <v>0</v>
      </c>
      <c r="AQ56" s="106">
        <f t="shared" si="16"/>
        <v>0</v>
      </c>
      <c r="AS56" s="127">
        <f t="shared" si="2"/>
        <v>0</v>
      </c>
      <c r="AT56" s="106">
        <f t="shared" si="3"/>
        <v>0</v>
      </c>
      <c r="AU56" s="106">
        <f t="shared" si="4"/>
        <v>0</v>
      </c>
    </row>
    <row r="57" spans="1:47" x14ac:dyDescent="0.2">
      <c r="A57" s="106">
        <f t="shared" si="0"/>
        <v>0</v>
      </c>
      <c r="B57" s="106">
        <f t="shared" ref="B57:AQ57" si="17">B24-B23</f>
        <v>0</v>
      </c>
      <c r="C57" s="106">
        <f t="shared" si="17"/>
        <v>0</v>
      </c>
      <c r="D57" s="106">
        <f t="shared" si="17"/>
        <v>0</v>
      </c>
      <c r="E57" s="106">
        <f t="shared" si="17"/>
        <v>0</v>
      </c>
      <c r="F57" s="106">
        <f t="shared" si="17"/>
        <v>0</v>
      </c>
      <c r="G57" s="106">
        <f t="shared" si="17"/>
        <v>0</v>
      </c>
      <c r="H57" s="106">
        <f t="shared" si="17"/>
        <v>0</v>
      </c>
      <c r="I57" s="106">
        <f t="shared" si="17"/>
        <v>0</v>
      </c>
      <c r="J57" s="106">
        <f t="shared" si="17"/>
        <v>0</v>
      </c>
      <c r="K57" s="106">
        <f t="shared" si="17"/>
        <v>0</v>
      </c>
      <c r="L57" s="106">
        <f t="shared" si="17"/>
        <v>0</v>
      </c>
      <c r="M57" s="106">
        <f t="shared" si="17"/>
        <v>0</v>
      </c>
      <c r="N57" s="106">
        <f t="shared" si="17"/>
        <v>0</v>
      </c>
      <c r="O57" s="106">
        <f t="shared" si="17"/>
        <v>0</v>
      </c>
      <c r="P57" s="106">
        <f t="shared" si="17"/>
        <v>0</v>
      </c>
      <c r="Q57" s="106">
        <f t="shared" si="17"/>
        <v>0</v>
      </c>
      <c r="R57" s="106">
        <f t="shared" si="17"/>
        <v>0</v>
      </c>
      <c r="S57" s="106">
        <f t="shared" si="17"/>
        <v>0</v>
      </c>
      <c r="T57" s="106">
        <f t="shared" si="17"/>
        <v>0</v>
      </c>
      <c r="U57" s="106">
        <f t="shared" si="17"/>
        <v>0</v>
      </c>
      <c r="V57" s="106">
        <f t="shared" si="17"/>
        <v>0</v>
      </c>
      <c r="W57" s="106">
        <f t="shared" si="17"/>
        <v>0</v>
      </c>
      <c r="X57" s="106">
        <f t="shared" si="17"/>
        <v>0</v>
      </c>
      <c r="Y57" s="106">
        <f t="shared" si="17"/>
        <v>0</v>
      </c>
      <c r="Z57" s="106">
        <f t="shared" si="17"/>
        <v>0</v>
      </c>
      <c r="AA57" s="106">
        <f t="shared" si="17"/>
        <v>0</v>
      </c>
      <c r="AB57" s="106">
        <f t="shared" si="17"/>
        <v>0</v>
      </c>
      <c r="AC57" s="106">
        <f t="shared" si="17"/>
        <v>0</v>
      </c>
      <c r="AD57" s="106">
        <f t="shared" si="17"/>
        <v>0</v>
      </c>
      <c r="AE57" s="106">
        <f t="shared" si="17"/>
        <v>0</v>
      </c>
      <c r="AF57" s="106">
        <f t="shared" si="17"/>
        <v>0</v>
      </c>
      <c r="AG57" s="106">
        <f t="shared" si="17"/>
        <v>0</v>
      </c>
      <c r="AH57" s="106">
        <f t="shared" si="17"/>
        <v>0</v>
      </c>
      <c r="AI57" s="106">
        <f t="shared" si="17"/>
        <v>0</v>
      </c>
      <c r="AJ57" s="106">
        <f t="shared" si="17"/>
        <v>0</v>
      </c>
      <c r="AK57" s="106">
        <f t="shared" si="17"/>
        <v>0</v>
      </c>
      <c r="AL57" s="106">
        <f t="shared" si="17"/>
        <v>0</v>
      </c>
      <c r="AM57" s="106">
        <f t="shared" si="17"/>
        <v>0</v>
      </c>
      <c r="AN57" s="106">
        <f t="shared" si="17"/>
        <v>0</v>
      </c>
      <c r="AO57" s="106">
        <f t="shared" si="17"/>
        <v>0</v>
      </c>
      <c r="AP57" s="106">
        <f t="shared" si="17"/>
        <v>0</v>
      </c>
      <c r="AQ57" s="106">
        <f t="shared" si="17"/>
        <v>0</v>
      </c>
      <c r="AS57" s="127">
        <f t="shared" si="2"/>
        <v>0</v>
      </c>
      <c r="AT57" s="106">
        <f t="shared" si="3"/>
        <v>0</v>
      </c>
      <c r="AU57" s="106">
        <f t="shared" si="4"/>
        <v>0</v>
      </c>
    </row>
    <row r="58" spans="1:47" x14ac:dyDescent="0.2">
      <c r="A58" s="106">
        <f t="shared" si="0"/>
        <v>0</v>
      </c>
      <c r="B58" s="106">
        <f t="shared" ref="B58:AQ58" si="18">B25-B24</f>
        <v>0</v>
      </c>
      <c r="C58" s="106">
        <f t="shared" si="18"/>
        <v>0</v>
      </c>
      <c r="D58" s="106">
        <f t="shared" si="18"/>
        <v>0</v>
      </c>
      <c r="E58" s="106">
        <f t="shared" si="18"/>
        <v>0</v>
      </c>
      <c r="F58" s="106">
        <f t="shared" si="18"/>
        <v>0</v>
      </c>
      <c r="G58" s="106">
        <f t="shared" si="18"/>
        <v>0</v>
      </c>
      <c r="H58" s="106">
        <f t="shared" si="18"/>
        <v>0</v>
      </c>
      <c r="I58" s="106">
        <f t="shared" si="18"/>
        <v>0</v>
      </c>
      <c r="J58" s="106">
        <f t="shared" si="18"/>
        <v>0</v>
      </c>
      <c r="K58" s="106">
        <f t="shared" si="18"/>
        <v>0</v>
      </c>
      <c r="L58" s="106">
        <f t="shared" si="18"/>
        <v>0</v>
      </c>
      <c r="M58" s="106">
        <f t="shared" si="18"/>
        <v>0</v>
      </c>
      <c r="N58" s="106">
        <f t="shared" si="18"/>
        <v>0</v>
      </c>
      <c r="O58" s="106">
        <f t="shared" si="18"/>
        <v>0</v>
      </c>
      <c r="P58" s="106">
        <f t="shared" si="18"/>
        <v>0</v>
      </c>
      <c r="Q58" s="106">
        <f t="shared" si="18"/>
        <v>0</v>
      </c>
      <c r="R58" s="106">
        <f t="shared" si="18"/>
        <v>0</v>
      </c>
      <c r="S58" s="106">
        <f t="shared" si="18"/>
        <v>0</v>
      </c>
      <c r="T58" s="106">
        <f t="shared" si="18"/>
        <v>0</v>
      </c>
      <c r="U58" s="106">
        <f t="shared" si="18"/>
        <v>0</v>
      </c>
      <c r="V58" s="106">
        <f t="shared" si="18"/>
        <v>0</v>
      </c>
      <c r="W58" s="106">
        <f t="shared" si="18"/>
        <v>0</v>
      </c>
      <c r="X58" s="106">
        <f t="shared" si="18"/>
        <v>0</v>
      </c>
      <c r="Y58" s="106">
        <f t="shared" si="18"/>
        <v>0</v>
      </c>
      <c r="Z58" s="106">
        <f t="shared" si="18"/>
        <v>0</v>
      </c>
      <c r="AA58" s="106">
        <f t="shared" si="18"/>
        <v>0</v>
      </c>
      <c r="AB58" s="106">
        <f t="shared" si="18"/>
        <v>0</v>
      </c>
      <c r="AC58" s="106">
        <f t="shared" si="18"/>
        <v>0</v>
      </c>
      <c r="AD58" s="106">
        <f t="shared" si="18"/>
        <v>0</v>
      </c>
      <c r="AE58" s="106">
        <f t="shared" si="18"/>
        <v>0</v>
      </c>
      <c r="AF58" s="106">
        <f t="shared" si="18"/>
        <v>0</v>
      </c>
      <c r="AG58" s="106">
        <f t="shared" si="18"/>
        <v>0</v>
      </c>
      <c r="AH58" s="106">
        <f t="shared" si="18"/>
        <v>0</v>
      </c>
      <c r="AI58" s="106">
        <f t="shared" si="18"/>
        <v>0</v>
      </c>
      <c r="AJ58" s="106">
        <f t="shared" si="18"/>
        <v>0</v>
      </c>
      <c r="AK58" s="106">
        <f t="shared" si="18"/>
        <v>0</v>
      </c>
      <c r="AL58" s="106">
        <f t="shared" si="18"/>
        <v>0</v>
      </c>
      <c r="AM58" s="106">
        <f t="shared" si="18"/>
        <v>0</v>
      </c>
      <c r="AN58" s="106">
        <f t="shared" si="18"/>
        <v>0</v>
      </c>
      <c r="AO58" s="106">
        <f t="shared" si="18"/>
        <v>0</v>
      </c>
      <c r="AP58" s="106">
        <f t="shared" si="18"/>
        <v>0</v>
      </c>
      <c r="AQ58" s="106">
        <f t="shared" si="18"/>
        <v>0</v>
      </c>
      <c r="AS58" s="127">
        <f t="shared" si="2"/>
        <v>0</v>
      </c>
      <c r="AT58" s="106">
        <f t="shared" si="3"/>
        <v>0</v>
      </c>
      <c r="AU58" s="106">
        <f t="shared" si="4"/>
        <v>0</v>
      </c>
    </row>
    <row r="59" spans="1:47" x14ac:dyDescent="0.2">
      <c r="A59" s="106">
        <f t="shared" si="0"/>
        <v>0</v>
      </c>
      <c r="B59" s="106">
        <f t="shared" ref="B59:AQ59" si="19">B26-B25</f>
        <v>0</v>
      </c>
      <c r="C59" s="106">
        <f t="shared" si="19"/>
        <v>0</v>
      </c>
      <c r="D59" s="106">
        <f t="shared" si="19"/>
        <v>0</v>
      </c>
      <c r="E59" s="106">
        <f t="shared" si="19"/>
        <v>0</v>
      </c>
      <c r="F59" s="106">
        <f t="shared" si="19"/>
        <v>0</v>
      </c>
      <c r="G59" s="106">
        <f t="shared" si="19"/>
        <v>0</v>
      </c>
      <c r="H59" s="106">
        <f t="shared" si="19"/>
        <v>0</v>
      </c>
      <c r="I59" s="106">
        <f t="shared" si="19"/>
        <v>0</v>
      </c>
      <c r="J59" s="106">
        <f t="shared" si="19"/>
        <v>0</v>
      </c>
      <c r="K59" s="106">
        <f t="shared" si="19"/>
        <v>0</v>
      </c>
      <c r="L59" s="106">
        <f t="shared" si="19"/>
        <v>0</v>
      </c>
      <c r="M59" s="106">
        <f t="shared" si="19"/>
        <v>0</v>
      </c>
      <c r="N59" s="106">
        <f t="shared" si="19"/>
        <v>0</v>
      </c>
      <c r="O59" s="106">
        <f t="shared" si="19"/>
        <v>0</v>
      </c>
      <c r="P59" s="106">
        <f t="shared" si="19"/>
        <v>0</v>
      </c>
      <c r="Q59" s="106">
        <f t="shared" si="19"/>
        <v>0</v>
      </c>
      <c r="R59" s="106">
        <f t="shared" si="19"/>
        <v>0</v>
      </c>
      <c r="S59" s="106">
        <f t="shared" si="19"/>
        <v>0</v>
      </c>
      <c r="T59" s="106">
        <f t="shared" si="19"/>
        <v>0</v>
      </c>
      <c r="U59" s="106">
        <f t="shared" si="19"/>
        <v>0</v>
      </c>
      <c r="V59" s="106">
        <f t="shared" si="19"/>
        <v>0</v>
      </c>
      <c r="W59" s="106">
        <f t="shared" si="19"/>
        <v>0</v>
      </c>
      <c r="X59" s="106">
        <f t="shared" si="19"/>
        <v>0</v>
      </c>
      <c r="Y59" s="106">
        <f t="shared" si="19"/>
        <v>0</v>
      </c>
      <c r="Z59" s="106">
        <f t="shared" si="19"/>
        <v>0</v>
      </c>
      <c r="AA59" s="106">
        <f t="shared" si="19"/>
        <v>0</v>
      </c>
      <c r="AB59" s="106">
        <f t="shared" si="19"/>
        <v>0</v>
      </c>
      <c r="AC59" s="106">
        <f t="shared" si="19"/>
        <v>0</v>
      </c>
      <c r="AD59" s="106">
        <f t="shared" si="19"/>
        <v>0</v>
      </c>
      <c r="AE59" s="106">
        <f t="shared" si="19"/>
        <v>0</v>
      </c>
      <c r="AF59" s="106">
        <f t="shared" si="19"/>
        <v>0</v>
      </c>
      <c r="AG59" s="106">
        <f t="shared" si="19"/>
        <v>0</v>
      </c>
      <c r="AH59" s="106">
        <f t="shared" si="19"/>
        <v>0</v>
      </c>
      <c r="AI59" s="106">
        <f t="shared" si="19"/>
        <v>0</v>
      </c>
      <c r="AJ59" s="106">
        <f t="shared" si="19"/>
        <v>0</v>
      </c>
      <c r="AK59" s="106">
        <f t="shared" si="19"/>
        <v>0</v>
      </c>
      <c r="AL59" s="106">
        <f t="shared" si="19"/>
        <v>0</v>
      </c>
      <c r="AM59" s="106">
        <f t="shared" si="19"/>
        <v>0</v>
      </c>
      <c r="AN59" s="106">
        <f t="shared" si="19"/>
        <v>0</v>
      </c>
      <c r="AO59" s="106">
        <f t="shared" si="19"/>
        <v>0</v>
      </c>
      <c r="AP59" s="106">
        <f t="shared" si="19"/>
        <v>0</v>
      </c>
      <c r="AQ59" s="106">
        <f t="shared" si="19"/>
        <v>0</v>
      </c>
      <c r="AS59" s="127">
        <f t="shared" si="2"/>
        <v>0</v>
      </c>
      <c r="AT59" s="106">
        <f t="shared" si="3"/>
        <v>0</v>
      </c>
      <c r="AU59" s="106">
        <f t="shared" si="4"/>
        <v>0</v>
      </c>
    </row>
    <row r="60" spans="1:47" x14ac:dyDescent="0.2">
      <c r="A60" s="106">
        <f t="shared" si="0"/>
        <v>0</v>
      </c>
      <c r="B60" s="106">
        <f t="shared" ref="B60:AQ60" si="20">B27-B26</f>
        <v>0</v>
      </c>
      <c r="C60" s="106">
        <f t="shared" si="20"/>
        <v>0</v>
      </c>
      <c r="D60" s="106">
        <f t="shared" si="20"/>
        <v>0</v>
      </c>
      <c r="E60" s="106">
        <f t="shared" si="20"/>
        <v>0</v>
      </c>
      <c r="F60" s="106">
        <f t="shared" si="20"/>
        <v>0</v>
      </c>
      <c r="G60" s="106">
        <f t="shared" si="20"/>
        <v>0</v>
      </c>
      <c r="H60" s="106">
        <f t="shared" si="20"/>
        <v>0</v>
      </c>
      <c r="I60" s="106">
        <f t="shared" si="20"/>
        <v>0</v>
      </c>
      <c r="J60" s="106">
        <f t="shared" si="20"/>
        <v>0</v>
      </c>
      <c r="K60" s="106">
        <f t="shared" si="20"/>
        <v>0</v>
      </c>
      <c r="L60" s="106">
        <f t="shared" si="20"/>
        <v>0</v>
      </c>
      <c r="M60" s="106">
        <f t="shared" si="20"/>
        <v>0</v>
      </c>
      <c r="N60" s="106">
        <f t="shared" si="20"/>
        <v>0</v>
      </c>
      <c r="O60" s="106">
        <f t="shared" si="20"/>
        <v>0</v>
      </c>
      <c r="P60" s="106">
        <f t="shared" si="20"/>
        <v>0</v>
      </c>
      <c r="Q60" s="106">
        <f t="shared" si="20"/>
        <v>0</v>
      </c>
      <c r="R60" s="106">
        <f t="shared" si="20"/>
        <v>0</v>
      </c>
      <c r="S60" s="106">
        <f t="shared" si="20"/>
        <v>0</v>
      </c>
      <c r="T60" s="106">
        <f t="shared" si="20"/>
        <v>0</v>
      </c>
      <c r="U60" s="106">
        <f t="shared" si="20"/>
        <v>0</v>
      </c>
      <c r="V60" s="106">
        <f t="shared" si="20"/>
        <v>0</v>
      </c>
      <c r="W60" s="106">
        <f t="shared" si="20"/>
        <v>0</v>
      </c>
      <c r="X60" s="106">
        <f t="shared" si="20"/>
        <v>0</v>
      </c>
      <c r="Y60" s="106">
        <f t="shared" si="20"/>
        <v>0</v>
      </c>
      <c r="Z60" s="106">
        <f t="shared" si="20"/>
        <v>0</v>
      </c>
      <c r="AA60" s="106">
        <f t="shared" si="20"/>
        <v>0</v>
      </c>
      <c r="AB60" s="106">
        <f t="shared" si="20"/>
        <v>0</v>
      </c>
      <c r="AC60" s="106">
        <f t="shared" si="20"/>
        <v>0</v>
      </c>
      <c r="AD60" s="106">
        <f t="shared" si="20"/>
        <v>0</v>
      </c>
      <c r="AE60" s="106">
        <f t="shared" si="20"/>
        <v>0</v>
      </c>
      <c r="AF60" s="106">
        <f t="shared" si="20"/>
        <v>0</v>
      </c>
      <c r="AG60" s="106">
        <f t="shared" si="20"/>
        <v>0</v>
      </c>
      <c r="AH60" s="106">
        <f t="shared" si="20"/>
        <v>0</v>
      </c>
      <c r="AI60" s="106">
        <f t="shared" si="20"/>
        <v>0</v>
      </c>
      <c r="AJ60" s="106">
        <f t="shared" si="20"/>
        <v>0</v>
      </c>
      <c r="AK60" s="106">
        <f t="shared" si="20"/>
        <v>0</v>
      </c>
      <c r="AL60" s="106">
        <f t="shared" si="20"/>
        <v>0</v>
      </c>
      <c r="AM60" s="106">
        <f t="shared" si="20"/>
        <v>0</v>
      </c>
      <c r="AN60" s="106">
        <f t="shared" si="20"/>
        <v>0</v>
      </c>
      <c r="AO60" s="106">
        <f t="shared" si="20"/>
        <v>0</v>
      </c>
      <c r="AP60" s="106">
        <f t="shared" si="20"/>
        <v>0</v>
      </c>
      <c r="AQ60" s="106">
        <f t="shared" si="20"/>
        <v>0</v>
      </c>
      <c r="AS60" s="127">
        <f t="shared" si="2"/>
        <v>0</v>
      </c>
      <c r="AT60" s="106">
        <f t="shared" si="3"/>
        <v>0</v>
      </c>
      <c r="AU60" s="106">
        <f t="shared" si="4"/>
        <v>0</v>
      </c>
    </row>
    <row r="61" spans="1:47" x14ac:dyDescent="0.2">
      <c r="A61" s="106">
        <f t="shared" si="0"/>
        <v>0</v>
      </c>
      <c r="B61" s="106">
        <f t="shared" ref="B61:AQ61" si="21">B28-B27</f>
        <v>0</v>
      </c>
      <c r="C61" s="106">
        <f t="shared" si="21"/>
        <v>0</v>
      </c>
      <c r="D61" s="106">
        <f t="shared" si="21"/>
        <v>0</v>
      </c>
      <c r="E61" s="106">
        <f t="shared" si="21"/>
        <v>0</v>
      </c>
      <c r="F61" s="106">
        <f t="shared" si="21"/>
        <v>0</v>
      </c>
      <c r="G61" s="106">
        <f t="shared" si="21"/>
        <v>0</v>
      </c>
      <c r="H61" s="106">
        <f t="shared" si="21"/>
        <v>0</v>
      </c>
      <c r="I61" s="106">
        <f t="shared" si="21"/>
        <v>0</v>
      </c>
      <c r="J61" s="106">
        <f t="shared" si="21"/>
        <v>0</v>
      </c>
      <c r="K61" s="106">
        <f t="shared" si="21"/>
        <v>0</v>
      </c>
      <c r="L61" s="106">
        <f t="shared" si="21"/>
        <v>0</v>
      </c>
      <c r="M61" s="106">
        <f t="shared" si="21"/>
        <v>0</v>
      </c>
      <c r="N61" s="106">
        <f t="shared" si="21"/>
        <v>0</v>
      </c>
      <c r="O61" s="106">
        <f t="shared" si="21"/>
        <v>0</v>
      </c>
      <c r="P61" s="106">
        <f t="shared" si="21"/>
        <v>0</v>
      </c>
      <c r="Q61" s="106">
        <f t="shared" si="21"/>
        <v>0</v>
      </c>
      <c r="R61" s="106">
        <f t="shared" si="21"/>
        <v>0</v>
      </c>
      <c r="S61" s="106">
        <f t="shared" si="21"/>
        <v>0</v>
      </c>
      <c r="T61" s="106">
        <f t="shared" si="21"/>
        <v>0</v>
      </c>
      <c r="U61" s="106">
        <f t="shared" si="21"/>
        <v>0</v>
      </c>
      <c r="V61" s="106">
        <f t="shared" si="21"/>
        <v>0</v>
      </c>
      <c r="W61" s="106">
        <f t="shared" si="21"/>
        <v>0</v>
      </c>
      <c r="X61" s="106">
        <f t="shared" si="21"/>
        <v>0</v>
      </c>
      <c r="Y61" s="106">
        <f t="shared" si="21"/>
        <v>0</v>
      </c>
      <c r="Z61" s="106">
        <f t="shared" si="21"/>
        <v>0</v>
      </c>
      <c r="AA61" s="106">
        <f t="shared" si="21"/>
        <v>0</v>
      </c>
      <c r="AB61" s="106">
        <f t="shared" si="21"/>
        <v>0</v>
      </c>
      <c r="AC61" s="106">
        <f t="shared" si="21"/>
        <v>0</v>
      </c>
      <c r="AD61" s="106">
        <f t="shared" si="21"/>
        <v>0</v>
      </c>
      <c r="AE61" s="106">
        <f t="shared" si="21"/>
        <v>0</v>
      </c>
      <c r="AF61" s="106">
        <f t="shared" si="21"/>
        <v>0</v>
      </c>
      <c r="AG61" s="106">
        <f t="shared" si="21"/>
        <v>0</v>
      </c>
      <c r="AH61" s="106">
        <f t="shared" si="21"/>
        <v>0</v>
      </c>
      <c r="AI61" s="106">
        <f t="shared" si="21"/>
        <v>0</v>
      </c>
      <c r="AJ61" s="106">
        <f t="shared" si="21"/>
        <v>0</v>
      </c>
      <c r="AK61" s="106">
        <f t="shared" si="21"/>
        <v>0</v>
      </c>
      <c r="AL61" s="106">
        <f t="shared" si="21"/>
        <v>0</v>
      </c>
      <c r="AM61" s="106">
        <f t="shared" si="21"/>
        <v>0</v>
      </c>
      <c r="AN61" s="106">
        <f t="shared" si="21"/>
        <v>0</v>
      </c>
      <c r="AO61" s="106">
        <f t="shared" si="21"/>
        <v>0</v>
      </c>
      <c r="AP61" s="106">
        <f t="shared" si="21"/>
        <v>0</v>
      </c>
      <c r="AQ61" s="106">
        <f t="shared" si="21"/>
        <v>0</v>
      </c>
      <c r="AS61" s="127">
        <f t="shared" si="2"/>
        <v>0</v>
      </c>
      <c r="AT61" s="106">
        <f t="shared" si="3"/>
        <v>0</v>
      </c>
      <c r="AU61" s="106">
        <f t="shared" si="4"/>
        <v>0</v>
      </c>
    </row>
    <row r="62" spans="1:47" x14ac:dyDescent="0.2">
      <c r="A62" s="106">
        <f t="shared" si="0"/>
        <v>0</v>
      </c>
      <c r="B62" s="106">
        <f t="shared" ref="B62:AQ62" si="22">B29-B28</f>
        <v>0</v>
      </c>
      <c r="C62" s="106">
        <f t="shared" si="22"/>
        <v>0</v>
      </c>
      <c r="D62" s="106">
        <f t="shared" si="22"/>
        <v>0</v>
      </c>
      <c r="E62" s="106">
        <f t="shared" si="22"/>
        <v>0</v>
      </c>
      <c r="F62" s="106">
        <f t="shared" si="22"/>
        <v>0</v>
      </c>
      <c r="G62" s="106">
        <f t="shared" si="22"/>
        <v>0</v>
      </c>
      <c r="H62" s="106">
        <f t="shared" si="22"/>
        <v>0</v>
      </c>
      <c r="I62" s="106">
        <f t="shared" si="22"/>
        <v>0</v>
      </c>
      <c r="J62" s="106">
        <f t="shared" si="22"/>
        <v>0</v>
      </c>
      <c r="K62" s="106">
        <f t="shared" si="22"/>
        <v>0</v>
      </c>
      <c r="L62" s="106">
        <f t="shared" si="22"/>
        <v>0</v>
      </c>
      <c r="M62" s="106">
        <f t="shared" si="22"/>
        <v>0</v>
      </c>
      <c r="N62" s="106">
        <f t="shared" si="22"/>
        <v>0</v>
      </c>
      <c r="O62" s="106">
        <f t="shared" si="22"/>
        <v>0</v>
      </c>
      <c r="P62" s="106">
        <f t="shared" si="22"/>
        <v>0</v>
      </c>
      <c r="Q62" s="106">
        <f t="shared" si="22"/>
        <v>0</v>
      </c>
      <c r="R62" s="106">
        <f t="shared" si="22"/>
        <v>0</v>
      </c>
      <c r="S62" s="106">
        <f t="shared" si="22"/>
        <v>0</v>
      </c>
      <c r="T62" s="106">
        <f t="shared" si="22"/>
        <v>0</v>
      </c>
      <c r="U62" s="106">
        <f t="shared" si="22"/>
        <v>0</v>
      </c>
      <c r="V62" s="106">
        <f t="shared" si="22"/>
        <v>0</v>
      </c>
      <c r="W62" s="106">
        <f t="shared" si="22"/>
        <v>0</v>
      </c>
      <c r="X62" s="106">
        <f t="shared" si="22"/>
        <v>0</v>
      </c>
      <c r="Y62" s="106">
        <f t="shared" si="22"/>
        <v>0</v>
      </c>
      <c r="Z62" s="106">
        <f t="shared" si="22"/>
        <v>0</v>
      </c>
      <c r="AA62" s="106">
        <f t="shared" si="22"/>
        <v>0</v>
      </c>
      <c r="AB62" s="106">
        <f t="shared" si="22"/>
        <v>0</v>
      </c>
      <c r="AC62" s="106">
        <f t="shared" si="22"/>
        <v>0</v>
      </c>
      <c r="AD62" s="106">
        <f t="shared" si="22"/>
        <v>0</v>
      </c>
      <c r="AE62" s="106">
        <f t="shared" si="22"/>
        <v>0</v>
      </c>
      <c r="AF62" s="106">
        <f t="shared" si="22"/>
        <v>0</v>
      </c>
      <c r="AG62" s="106">
        <f t="shared" si="22"/>
        <v>0</v>
      </c>
      <c r="AH62" s="106">
        <f t="shared" si="22"/>
        <v>0</v>
      </c>
      <c r="AI62" s="106">
        <f t="shared" si="22"/>
        <v>0</v>
      </c>
      <c r="AJ62" s="106">
        <f t="shared" si="22"/>
        <v>0</v>
      </c>
      <c r="AK62" s="106">
        <f t="shared" si="22"/>
        <v>0</v>
      </c>
      <c r="AL62" s="106">
        <f t="shared" si="22"/>
        <v>0</v>
      </c>
      <c r="AM62" s="106">
        <f t="shared" si="22"/>
        <v>0</v>
      </c>
      <c r="AN62" s="106">
        <f t="shared" si="22"/>
        <v>0</v>
      </c>
      <c r="AO62" s="106">
        <f t="shared" si="22"/>
        <v>0</v>
      </c>
      <c r="AP62" s="106">
        <f t="shared" si="22"/>
        <v>0</v>
      </c>
      <c r="AQ62" s="106">
        <f t="shared" si="22"/>
        <v>0</v>
      </c>
      <c r="AS62" s="127">
        <f t="shared" si="2"/>
        <v>0</v>
      </c>
      <c r="AT62" s="106">
        <f t="shared" si="3"/>
        <v>0</v>
      </c>
      <c r="AU62" s="106">
        <f t="shared" si="4"/>
        <v>0</v>
      </c>
    </row>
    <row r="63" spans="1:47" x14ac:dyDescent="0.2">
      <c r="A63" s="106">
        <f t="shared" si="0"/>
        <v>0</v>
      </c>
      <c r="B63" s="106">
        <f t="shared" ref="B63:AQ63" si="23">B30-B29</f>
        <v>0</v>
      </c>
      <c r="C63" s="106">
        <f t="shared" si="23"/>
        <v>0</v>
      </c>
      <c r="D63" s="106">
        <f t="shared" si="23"/>
        <v>0</v>
      </c>
      <c r="E63" s="106">
        <f t="shared" si="23"/>
        <v>0</v>
      </c>
      <c r="F63" s="106">
        <f t="shared" si="23"/>
        <v>0</v>
      </c>
      <c r="G63" s="106">
        <f t="shared" si="23"/>
        <v>0</v>
      </c>
      <c r="H63" s="106">
        <f t="shared" si="23"/>
        <v>0</v>
      </c>
      <c r="I63" s="106">
        <f t="shared" si="23"/>
        <v>0</v>
      </c>
      <c r="J63" s="106">
        <f t="shared" si="23"/>
        <v>0</v>
      </c>
      <c r="K63" s="106">
        <f t="shared" si="23"/>
        <v>0</v>
      </c>
      <c r="L63" s="106">
        <f t="shared" si="23"/>
        <v>0</v>
      </c>
      <c r="M63" s="106">
        <f t="shared" si="23"/>
        <v>0</v>
      </c>
      <c r="N63" s="106">
        <f t="shared" si="23"/>
        <v>0</v>
      </c>
      <c r="O63" s="106">
        <f t="shared" si="23"/>
        <v>0</v>
      </c>
      <c r="P63" s="106">
        <f t="shared" si="23"/>
        <v>0</v>
      </c>
      <c r="Q63" s="106">
        <f t="shared" si="23"/>
        <v>0</v>
      </c>
      <c r="R63" s="106">
        <f t="shared" si="23"/>
        <v>0</v>
      </c>
      <c r="S63" s="106">
        <f t="shared" si="23"/>
        <v>0</v>
      </c>
      <c r="T63" s="106">
        <f t="shared" si="23"/>
        <v>0</v>
      </c>
      <c r="U63" s="106">
        <f t="shared" si="23"/>
        <v>0</v>
      </c>
      <c r="V63" s="106">
        <f t="shared" si="23"/>
        <v>0</v>
      </c>
      <c r="W63" s="106">
        <f t="shared" si="23"/>
        <v>0</v>
      </c>
      <c r="X63" s="106">
        <f t="shared" si="23"/>
        <v>0</v>
      </c>
      <c r="Y63" s="106">
        <f t="shared" si="23"/>
        <v>0</v>
      </c>
      <c r="Z63" s="106">
        <f t="shared" si="23"/>
        <v>0</v>
      </c>
      <c r="AA63" s="106">
        <f t="shared" si="23"/>
        <v>0</v>
      </c>
      <c r="AB63" s="106">
        <f t="shared" si="23"/>
        <v>0</v>
      </c>
      <c r="AC63" s="106">
        <f t="shared" si="23"/>
        <v>0</v>
      </c>
      <c r="AD63" s="106">
        <f t="shared" si="23"/>
        <v>0</v>
      </c>
      <c r="AE63" s="106">
        <f t="shared" si="23"/>
        <v>0</v>
      </c>
      <c r="AF63" s="106">
        <f t="shared" si="23"/>
        <v>0</v>
      </c>
      <c r="AG63" s="106">
        <f t="shared" si="23"/>
        <v>0</v>
      </c>
      <c r="AH63" s="106">
        <f t="shared" si="23"/>
        <v>0</v>
      </c>
      <c r="AI63" s="106">
        <f t="shared" si="23"/>
        <v>0</v>
      </c>
      <c r="AJ63" s="106">
        <f t="shared" si="23"/>
        <v>0</v>
      </c>
      <c r="AK63" s="106">
        <f t="shared" si="23"/>
        <v>0</v>
      </c>
      <c r="AL63" s="106">
        <f t="shared" si="23"/>
        <v>0</v>
      </c>
      <c r="AM63" s="106">
        <f t="shared" si="23"/>
        <v>0</v>
      </c>
      <c r="AN63" s="106">
        <f t="shared" si="23"/>
        <v>0</v>
      </c>
      <c r="AO63" s="106">
        <f t="shared" si="23"/>
        <v>0</v>
      </c>
      <c r="AP63" s="106">
        <f t="shared" si="23"/>
        <v>0</v>
      </c>
      <c r="AQ63" s="106">
        <f t="shared" si="23"/>
        <v>0</v>
      </c>
      <c r="AS63" s="127">
        <f t="shared" si="2"/>
        <v>0</v>
      </c>
      <c r="AT63" s="106">
        <f t="shared" si="3"/>
        <v>0</v>
      </c>
      <c r="AU63" s="106">
        <f t="shared" si="4"/>
        <v>0</v>
      </c>
    </row>
    <row r="64" spans="1:47" x14ac:dyDescent="0.2">
      <c r="A64" s="106">
        <f t="shared" si="0"/>
        <v>0</v>
      </c>
      <c r="B64" s="106">
        <f t="shared" ref="B64:AQ64" si="24">B31-B30</f>
        <v>0</v>
      </c>
      <c r="C64" s="106">
        <f t="shared" si="24"/>
        <v>0</v>
      </c>
      <c r="D64" s="106">
        <f t="shared" si="24"/>
        <v>0</v>
      </c>
      <c r="E64" s="106">
        <f t="shared" si="24"/>
        <v>0</v>
      </c>
      <c r="F64" s="106">
        <f t="shared" si="24"/>
        <v>0</v>
      </c>
      <c r="G64" s="106">
        <f t="shared" si="24"/>
        <v>0</v>
      </c>
      <c r="H64" s="106">
        <f t="shared" si="24"/>
        <v>0</v>
      </c>
      <c r="I64" s="106">
        <f t="shared" si="24"/>
        <v>0</v>
      </c>
      <c r="J64" s="106">
        <f t="shared" si="24"/>
        <v>0</v>
      </c>
      <c r="K64" s="106">
        <f t="shared" si="24"/>
        <v>0</v>
      </c>
      <c r="L64" s="106">
        <f t="shared" si="24"/>
        <v>0</v>
      </c>
      <c r="M64" s="106">
        <f t="shared" si="24"/>
        <v>0</v>
      </c>
      <c r="N64" s="106">
        <f t="shared" si="24"/>
        <v>0</v>
      </c>
      <c r="O64" s="106">
        <f t="shared" si="24"/>
        <v>0</v>
      </c>
      <c r="P64" s="106">
        <f t="shared" si="24"/>
        <v>0</v>
      </c>
      <c r="Q64" s="106">
        <f t="shared" si="24"/>
        <v>0</v>
      </c>
      <c r="R64" s="106">
        <f t="shared" si="24"/>
        <v>0</v>
      </c>
      <c r="S64" s="106">
        <f t="shared" si="24"/>
        <v>0</v>
      </c>
      <c r="T64" s="106">
        <f t="shared" si="24"/>
        <v>0</v>
      </c>
      <c r="U64" s="106">
        <f t="shared" si="24"/>
        <v>0</v>
      </c>
      <c r="V64" s="106">
        <f t="shared" si="24"/>
        <v>0</v>
      </c>
      <c r="W64" s="106">
        <f t="shared" si="24"/>
        <v>0</v>
      </c>
      <c r="X64" s="106">
        <f t="shared" si="24"/>
        <v>0</v>
      </c>
      <c r="Y64" s="106">
        <f t="shared" si="24"/>
        <v>0</v>
      </c>
      <c r="Z64" s="106">
        <f t="shared" si="24"/>
        <v>0</v>
      </c>
      <c r="AA64" s="106">
        <f t="shared" si="24"/>
        <v>0</v>
      </c>
      <c r="AB64" s="106">
        <f t="shared" si="24"/>
        <v>0</v>
      </c>
      <c r="AC64" s="106">
        <f t="shared" si="24"/>
        <v>0</v>
      </c>
      <c r="AD64" s="106">
        <f t="shared" si="24"/>
        <v>0</v>
      </c>
      <c r="AE64" s="106">
        <f t="shared" si="24"/>
        <v>0</v>
      </c>
      <c r="AF64" s="106">
        <f t="shared" si="24"/>
        <v>0</v>
      </c>
      <c r="AG64" s="106">
        <f t="shared" si="24"/>
        <v>0</v>
      </c>
      <c r="AH64" s="106">
        <f t="shared" si="24"/>
        <v>0</v>
      </c>
      <c r="AI64" s="106">
        <f t="shared" si="24"/>
        <v>0</v>
      </c>
      <c r="AJ64" s="106">
        <f t="shared" si="24"/>
        <v>0</v>
      </c>
      <c r="AK64" s="106">
        <f t="shared" si="24"/>
        <v>0</v>
      </c>
      <c r="AL64" s="106">
        <f t="shared" si="24"/>
        <v>0</v>
      </c>
      <c r="AM64" s="106">
        <f t="shared" si="24"/>
        <v>0</v>
      </c>
      <c r="AN64" s="106">
        <f t="shared" si="24"/>
        <v>0</v>
      </c>
      <c r="AO64" s="106">
        <f t="shared" si="24"/>
        <v>0</v>
      </c>
      <c r="AP64" s="106">
        <f t="shared" si="24"/>
        <v>0</v>
      </c>
      <c r="AQ64" s="106">
        <f t="shared" si="24"/>
        <v>0</v>
      </c>
      <c r="AS64" s="127">
        <f t="shared" si="2"/>
        <v>0</v>
      </c>
      <c r="AT64" s="106">
        <f t="shared" si="3"/>
        <v>0</v>
      </c>
      <c r="AU64" s="106">
        <f t="shared" si="4"/>
        <v>0</v>
      </c>
    </row>
    <row r="65" spans="1:47" x14ac:dyDescent="0.2">
      <c r="A65" s="106">
        <f t="shared" si="0"/>
        <v>0</v>
      </c>
      <c r="B65" s="106">
        <f t="shared" ref="B65:AQ65" si="25">B32-B31</f>
        <v>0</v>
      </c>
      <c r="C65" s="106">
        <f t="shared" si="25"/>
        <v>0</v>
      </c>
      <c r="D65" s="106">
        <f t="shared" si="25"/>
        <v>0</v>
      </c>
      <c r="E65" s="106">
        <f t="shared" si="25"/>
        <v>0</v>
      </c>
      <c r="F65" s="106">
        <f t="shared" si="25"/>
        <v>0</v>
      </c>
      <c r="G65" s="106">
        <f t="shared" si="25"/>
        <v>0</v>
      </c>
      <c r="H65" s="106">
        <f t="shared" si="25"/>
        <v>0</v>
      </c>
      <c r="I65" s="106">
        <f t="shared" si="25"/>
        <v>0</v>
      </c>
      <c r="J65" s="106">
        <f t="shared" si="25"/>
        <v>0</v>
      </c>
      <c r="K65" s="106">
        <f t="shared" si="25"/>
        <v>0</v>
      </c>
      <c r="L65" s="106">
        <f t="shared" si="25"/>
        <v>0</v>
      </c>
      <c r="M65" s="106">
        <f t="shared" si="25"/>
        <v>0</v>
      </c>
      <c r="N65" s="106">
        <f t="shared" si="25"/>
        <v>0</v>
      </c>
      <c r="O65" s="106">
        <f t="shared" si="25"/>
        <v>0</v>
      </c>
      <c r="P65" s="106">
        <f t="shared" si="25"/>
        <v>0</v>
      </c>
      <c r="Q65" s="106">
        <f t="shared" si="25"/>
        <v>0</v>
      </c>
      <c r="R65" s="106">
        <f t="shared" si="25"/>
        <v>0</v>
      </c>
      <c r="S65" s="106">
        <f t="shared" si="25"/>
        <v>0</v>
      </c>
      <c r="T65" s="106">
        <f t="shared" si="25"/>
        <v>0</v>
      </c>
      <c r="U65" s="106">
        <f t="shared" si="25"/>
        <v>0</v>
      </c>
      <c r="V65" s="106">
        <f t="shared" si="25"/>
        <v>0</v>
      </c>
      <c r="W65" s="106">
        <f t="shared" si="25"/>
        <v>0</v>
      </c>
      <c r="X65" s="106">
        <f t="shared" si="25"/>
        <v>0</v>
      </c>
      <c r="Y65" s="106">
        <f t="shared" si="25"/>
        <v>0</v>
      </c>
      <c r="Z65" s="106">
        <f t="shared" si="25"/>
        <v>0</v>
      </c>
      <c r="AA65" s="106">
        <f t="shared" si="25"/>
        <v>0</v>
      </c>
      <c r="AB65" s="106">
        <f t="shared" si="25"/>
        <v>0</v>
      </c>
      <c r="AC65" s="106">
        <f t="shared" si="25"/>
        <v>0</v>
      </c>
      <c r="AD65" s="106">
        <f t="shared" si="25"/>
        <v>0</v>
      </c>
      <c r="AE65" s="106">
        <f t="shared" si="25"/>
        <v>0</v>
      </c>
      <c r="AF65" s="106">
        <f t="shared" si="25"/>
        <v>0</v>
      </c>
      <c r="AG65" s="106">
        <f t="shared" si="25"/>
        <v>0</v>
      </c>
      <c r="AH65" s="106">
        <f t="shared" si="25"/>
        <v>0</v>
      </c>
      <c r="AI65" s="106">
        <f t="shared" si="25"/>
        <v>0</v>
      </c>
      <c r="AJ65" s="106">
        <f t="shared" si="25"/>
        <v>0</v>
      </c>
      <c r="AK65" s="106">
        <f t="shared" si="25"/>
        <v>0</v>
      </c>
      <c r="AL65" s="106">
        <f t="shared" si="25"/>
        <v>0</v>
      </c>
      <c r="AM65" s="106">
        <f t="shared" si="25"/>
        <v>0</v>
      </c>
      <c r="AN65" s="106">
        <f t="shared" si="25"/>
        <v>0</v>
      </c>
      <c r="AO65" s="106">
        <f t="shared" si="25"/>
        <v>0</v>
      </c>
      <c r="AP65" s="106">
        <f t="shared" si="25"/>
        <v>0</v>
      </c>
      <c r="AQ65" s="106">
        <f t="shared" si="25"/>
        <v>0</v>
      </c>
      <c r="AS65" s="127">
        <f t="shared" si="2"/>
        <v>0</v>
      </c>
      <c r="AT65" s="106">
        <f t="shared" si="3"/>
        <v>0</v>
      </c>
      <c r="AU65" s="106">
        <f t="shared" si="4"/>
        <v>0</v>
      </c>
    </row>
    <row r="66" spans="1:47" x14ac:dyDescent="0.2">
      <c r="A66" s="106">
        <f t="shared" si="0"/>
        <v>0</v>
      </c>
      <c r="B66" s="106">
        <f t="shared" ref="B66:AQ66" si="26">B33-B32</f>
        <v>0</v>
      </c>
      <c r="C66" s="106">
        <f t="shared" si="26"/>
        <v>0</v>
      </c>
      <c r="D66" s="106">
        <f t="shared" si="26"/>
        <v>0</v>
      </c>
      <c r="E66" s="106">
        <f t="shared" si="26"/>
        <v>0</v>
      </c>
      <c r="F66" s="106">
        <f t="shared" si="26"/>
        <v>0</v>
      </c>
      <c r="G66" s="106">
        <f t="shared" si="26"/>
        <v>0</v>
      </c>
      <c r="H66" s="106">
        <f t="shared" si="26"/>
        <v>0</v>
      </c>
      <c r="I66" s="106">
        <f t="shared" si="26"/>
        <v>0</v>
      </c>
      <c r="J66" s="106">
        <f t="shared" si="26"/>
        <v>0</v>
      </c>
      <c r="K66" s="106">
        <f t="shared" si="26"/>
        <v>0</v>
      </c>
      <c r="L66" s="106">
        <f t="shared" si="26"/>
        <v>0</v>
      </c>
      <c r="M66" s="106">
        <f t="shared" si="26"/>
        <v>0</v>
      </c>
      <c r="N66" s="106">
        <f t="shared" si="26"/>
        <v>0</v>
      </c>
      <c r="O66" s="106">
        <f t="shared" si="26"/>
        <v>0</v>
      </c>
      <c r="P66" s="106">
        <f t="shared" si="26"/>
        <v>0</v>
      </c>
      <c r="Q66" s="106">
        <f t="shared" si="26"/>
        <v>0</v>
      </c>
      <c r="R66" s="106">
        <f t="shared" si="26"/>
        <v>0</v>
      </c>
      <c r="S66" s="106">
        <f t="shared" si="26"/>
        <v>0</v>
      </c>
      <c r="T66" s="106">
        <f t="shared" si="26"/>
        <v>0</v>
      </c>
      <c r="U66" s="106">
        <f t="shared" si="26"/>
        <v>0</v>
      </c>
      <c r="V66" s="106">
        <f t="shared" si="26"/>
        <v>0</v>
      </c>
      <c r="W66" s="106">
        <f t="shared" si="26"/>
        <v>0</v>
      </c>
      <c r="X66" s="106">
        <f t="shared" si="26"/>
        <v>0</v>
      </c>
      <c r="Y66" s="106">
        <f t="shared" si="26"/>
        <v>0</v>
      </c>
      <c r="Z66" s="106">
        <f t="shared" si="26"/>
        <v>0</v>
      </c>
      <c r="AA66" s="106">
        <f t="shared" si="26"/>
        <v>0</v>
      </c>
      <c r="AB66" s="106">
        <f t="shared" si="26"/>
        <v>0</v>
      </c>
      <c r="AC66" s="106">
        <f t="shared" si="26"/>
        <v>0</v>
      </c>
      <c r="AD66" s="106">
        <f t="shared" si="26"/>
        <v>0</v>
      </c>
      <c r="AE66" s="106">
        <f t="shared" si="26"/>
        <v>0</v>
      </c>
      <c r="AF66" s="106">
        <f t="shared" si="26"/>
        <v>0</v>
      </c>
      <c r="AG66" s="106">
        <f t="shared" si="26"/>
        <v>0</v>
      </c>
      <c r="AH66" s="106">
        <f t="shared" si="26"/>
        <v>0</v>
      </c>
      <c r="AI66" s="106">
        <f t="shared" si="26"/>
        <v>0</v>
      </c>
      <c r="AJ66" s="106">
        <f t="shared" si="26"/>
        <v>0</v>
      </c>
      <c r="AK66" s="106">
        <f t="shared" si="26"/>
        <v>0</v>
      </c>
      <c r="AL66" s="106">
        <f t="shared" si="26"/>
        <v>0</v>
      </c>
      <c r="AM66" s="106">
        <f t="shared" si="26"/>
        <v>0</v>
      </c>
      <c r="AN66" s="106">
        <f t="shared" si="26"/>
        <v>0</v>
      </c>
      <c r="AO66" s="106">
        <f t="shared" si="26"/>
        <v>0</v>
      </c>
      <c r="AP66" s="106">
        <f t="shared" si="26"/>
        <v>0</v>
      </c>
      <c r="AQ66" s="106">
        <f t="shared" si="26"/>
        <v>0</v>
      </c>
      <c r="AS66" s="127">
        <f t="shared" si="2"/>
        <v>0</v>
      </c>
      <c r="AT66" s="106">
        <f t="shared" si="3"/>
        <v>0</v>
      </c>
      <c r="AU66" s="106">
        <f t="shared" si="4"/>
        <v>0</v>
      </c>
    </row>
    <row r="67" spans="1:47" x14ac:dyDescent="0.2">
      <c r="A67" s="106">
        <f t="shared" si="0"/>
        <v>0</v>
      </c>
      <c r="B67" s="106">
        <f t="shared" ref="B67:AQ67" si="27">B34-B33</f>
        <v>0</v>
      </c>
      <c r="C67" s="106">
        <f t="shared" si="27"/>
        <v>0</v>
      </c>
      <c r="D67" s="106">
        <f t="shared" si="27"/>
        <v>0</v>
      </c>
      <c r="E67" s="106">
        <f t="shared" si="27"/>
        <v>0</v>
      </c>
      <c r="F67" s="106">
        <f t="shared" si="27"/>
        <v>0</v>
      </c>
      <c r="G67" s="106">
        <f t="shared" si="27"/>
        <v>0</v>
      </c>
      <c r="H67" s="106">
        <f t="shared" si="27"/>
        <v>0</v>
      </c>
      <c r="I67" s="106">
        <f t="shared" si="27"/>
        <v>0</v>
      </c>
      <c r="J67" s="106">
        <f t="shared" si="27"/>
        <v>0</v>
      </c>
      <c r="K67" s="106">
        <f t="shared" si="27"/>
        <v>0</v>
      </c>
      <c r="L67" s="106">
        <f t="shared" si="27"/>
        <v>0</v>
      </c>
      <c r="M67" s="106">
        <f t="shared" si="27"/>
        <v>0</v>
      </c>
      <c r="N67" s="106">
        <f t="shared" si="27"/>
        <v>0</v>
      </c>
      <c r="O67" s="106">
        <f t="shared" si="27"/>
        <v>0</v>
      </c>
      <c r="P67" s="106">
        <f t="shared" si="27"/>
        <v>0</v>
      </c>
      <c r="Q67" s="106">
        <f t="shared" si="27"/>
        <v>0</v>
      </c>
      <c r="R67" s="106">
        <f t="shared" si="27"/>
        <v>0</v>
      </c>
      <c r="S67" s="106">
        <f t="shared" si="27"/>
        <v>0</v>
      </c>
      <c r="T67" s="106">
        <f t="shared" si="27"/>
        <v>0</v>
      </c>
      <c r="U67" s="106">
        <f t="shared" si="27"/>
        <v>0</v>
      </c>
      <c r="V67" s="106">
        <f t="shared" si="27"/>
        <v>0</v>
      </c>
      <c r="W67" s="106">
        <f t="shared" si="27"/>
        <v>0</v>
      </c>
      <c r="X67" s="106">
        <f t="shared" si="27"/>
        <v>0</v>
      </c>
      <c r="Y67" s="106">
        <f t="shared" si="27"/>
        <v>0</v>
      </c>
      <c r="Z67" s="106">
        <f t="shared" si="27"/>
        <v>0</v>
      </c>
      <c r="AA67" s="106">
        <f t="shared" si="27"/>
        <v>0</v>
      </c>
      <c r="AB67" s="106">
        <f t="shared" si="27"/>
        <v>0</v>
      </c>
      <c r="AC67" s="106">
        <f t="shared" si="27"/>
        <v>0</v>
      </c>
      <c r="AD67" s="106">
        <f t="shared" si="27"/>
        <v>0</v>
      </c>
      <c r="AE67" s="106">
        <f t="shared" si="27"/>
        <v>0</v>
      </c>
      <c r="AF67" s="106">
        <f t="shared" si="27"/>
        <v>0</v>
      </c>
      <c r="AG67" s="106">
        <f t="shared" si="27"/>
        <v>0</v>
      </c>
      <c r="AH67" s="106">
        <f t="shared" si="27"/>
        <v>0</v>
      </c>
      <c r="AI67" s="106">
        <f t="shared" si="27"/>
        <v>0</v>
      </c>
      <c r="AJ67" s="106">
        <f t="shared" si="27"/>
        <v>0</v>
      </c>
      <c r="AK67" s="106">
        <f t="shared" si="27"/>
        <v>0</v>
      </c>
      <c r="AL67" s="106">
        <f t="shared" si="27"/>
        <v>0</v>
      </c>
      <c r="AM67" s="106">
        <f t="shared" si="27"/>
        <v>0</v>
      </c>
      <c r="AN67" s="106">
        <f t="shared" si="27"/>
        <v>0</v>
      </c>
      <c r="AO67" s="106">
        <f t="shared" si="27"/>
        <v>0</v>
      </c>
      <c r="AP67" s="106">
        <f t="shared" si="27"/>
        <v>0</v>
      </c>
      <c r="AQ67" s="106">
        <f t="shared" si="27"/>
        <v>0</v>
      </c>
      <c r="AS67" s="127">
        <f t="shared" si="2"/>
        <v>0</v>
      </c>
      <c r="AT67" s="106">
        <f t="shared" si="3"/>
        <v>0</v>
      </c>
      <c r="AU67" s="106">
        <f t="shared" si="4"/>
        <v>0</v>
      </c>
    </row>
    <row r="68" spans="1:47" x14ac:dyDescent="0.2">
      <c r="A68" s="106">
        <f t="shared" si="0"/>
        <v>0</v>
      </c>
      <c r="B68" s="106">
        <f t="shared" ref="B68:AQ68" si="28">B35-B34</f>
        <v>0</v>
      </c>
      <c r="C68" s="106">
        <f t="shared" si="28"/>
        <v>0</v>
      </c>
      <c r="D68" s="106">
        <f t="shared" si="28"/>
        <v>0</v>
      </c>
      <c r="E68" s="106">
        <f t="shared" si="28"/>
        <v>0</v>
      </c>
      <c r="F68" s="106">
        <f t="shared" si="28"/>
        <v>0</v>
      </c>
      <c r="G68" s="106">
        <f t="shared" si="28"/>
        <v>0</v>
      </c>
      <c r="H68" s="106">
        <f t="shared" si="28"/>
        <v>0</v>
      </c>
      <c r="I68" s="106">
        <f t="shared" si="28"/>
        <v>0</v>
      </c>
      <c r="J68" s="106">
        <f t="shared" si="28"/>
        <v>0</v>
      </c>
      <c r="K68" s="106">
        <f t="shared" si="28"/>
        <v>0</v>
      </c>
      <c r="L68" s="106">
        <f t="shared" si="28"/>
        <v>0</v>
      </c>
      <c r="M68" s="106">
        <f t="shared" si="28"/>
        <v>0</v>
      </c>
      <c r="N68" s="106">
        <f t="shared" si="28"/>
        <v>0</v>
      </c>
      <c r="O68" s="106">
        <f t="shared" si="28"/>
        <v>0</v>
      </c>
      <c r="P68" s="106">
        <f t="shared" si="28"/>
        <v>0</v>
      </c>
      <c r="Q68" s="106">
        <f t="shared" si="28"/>
        <v>0</v>
      </c>
      <c r="R68" s="106">
        <f t="shared" si="28"/>
        <v>0</v>
      </c>
      <c r="S68" s="106">
        <f t="shared" si="28"/>
        <v>0</v>
      </c>
      <c r="T68" s="106">
        <f t="shared" si="28"/>
        <v>0</v>
      </c>
      <c r="U68" s="106">
        <f t="shared" si="28"/>
        <v>0</v>
      </c>
      <c r="V68" s="106">
        <f t="shared" si="28"/>
        <v>0</v>
      </c>
      <c r="W68" s="106">
        <f t="shared" si="28"/>
        <v>0</v>
      </c>
      <c r="X68" s="106">
        <f t="shared" si="28"/>
        <v>0</v>
      </c>
      <c r="Y68" s="106">
        <f t="shared" si="28"/>
        <v>0</v>
      </c>
      <c r="Z68" s="106">
        <f t="shared" si="28"/>
        <v>0</v>
      </c>
      <c r="AA68" s="106">
        <f t="shared" si="28"/>
        <v>0</v>
      </c>
      <c r="AB68" s="106">
        <f t="shared" si="28"/>
        <v>0</v>
      </c>
      <c r="AC68" s="106">
        <f t="shared" si="28"/>
        <v>0</v>
      </c>
      <c r="AD68" s="106">
        <f t="shared" si="28"/>
        <v>0</v>
      </c>
      <c r="AE68" s="106">
        <f t="shared" si="28"/>
        <v>0</v>
      </c>
      <c r="AF68" s="106">
        <f t="shared" si="28"/>
        <v>0</v>
      </c>
      <c r="AG68" s="106">
        <f t="shared" si="28"/>
        <v>0</v>
      </c>
      <c r="AH68" s="106">
        <f t="shared" si="28"/>
        <v>0</v>
      </c>
      <c r="AI68" s="106">
        <f t="shared" si="28"/>
        <v>0</v>
      </c>
      <c r="AJ68" s="106">
        <f t="shared" si="28"/>
        <v>0</v>
      </c>
      <c r="AK68" s="106">
        <f t="shared" si="28"/>
        <v>0</v>
      </c>
      <c r="AL68" s="106">
        <f t="shared" si="28"/>
        <v>0</v>
      </c>
      <c r="AM68" s="106">
        <f t="shared" si="28"/>
        <v>0</v>
      </c>
      <c r="AN68" s="106">
        <f t="shared" si="28"/>
        <v>0</v>
      </c>
      <c r="AO68" s="106">
        <f t="shared" si="28"/>
        <v>0</v>
      </c>
      <c r="AP68" s="106">
        <f t="shared" si="28"/>
        <v>0</v>
      </c>
      <c r="AQ68" s="106">
        <f t="shared" si="28"/>
        <v>0</v>
      </c>
      <c r="AS68" s="127">
        <f t="shared" si="2"/>
        <v>0</v>
      </c>
      <c r="AT68" s="106">
        <f t="shared" si="3"/>
        <v>0</v>
      </c>
      <c r="AU68" s="106">
        <f t="shared" si="4"/>
        <v>0</v>
      </c>
    </row>
    <row r="69" spans="1:47" x14ac:dyDescent="0.2">
      <c r="A69" s="106">
        <f t="shared" si="0"/>
        <v>0</v>
      </c>
      <c r="B69" s="106">
        <f t="shared" ref="B69:AQ69" si="29">B36-B35</f>
        <v>0</v>
      </c>
      <c r="C69" s="106">
        <f t="shared" si="29"/>
        <v>0</v>
      </c>
      <c r="D69" s="106">
        <f t="shared" si="29"/>
        <v>0</v>
      </c>
      <c r="E69" s="106">
        <f t="shared" si="29"/>
        <v>0</v>
      </c>
      <c r="F69" s="106">
        <f t="shared" si="29"/>
        <v>0</v>
      </c>
      <c r="G69" s="106">
        <f t="shared" si="29"/>
        <v>0</v>
      </c>
      <c r="H69" s="106">
        <f t="shared" si="29"/>
        <v>0</v>
      </c>
      <c r="I69" s="106">
        <f t="shared" si="29"/>
        <v>0</v>
      </c>
      <c r="J69" s="106">
        <f t="shared" si="29"/>
        <v>0</v>
      </c>
      <c r="K69" s="106">
        <f t="shared" si="29"/>
        <v>0</v>
      </c>
      <c r="L69" s="106">
        <f t="shared" si="29"/>
        <v>0</v>
      </c>
      <c r="M69" s="106">
        <f t="shared" si="29"/>
        <v>0</v>
      </c>
      <c r="N69" s="106">
        <f t="shared" si="29"/>
        <v>0</v>
      </c>
      <c r="O69" s="106">
        <f t="shared" si="29"/>
        <v>0</v>
      </c>
      <c r="P69" s="106">
        <f t="shared" si="29"/>
        <v>0</v>
      </c>
      <c r="Q69" s="106">
        <f t="shared" si="29"/>
        <v>0</v>
      </c>
      <c r="R69" s="106">
        <f t="shared" si="29"/>
        <v>0</v>
      </c>
      <c r="S69" s="106">
        <f t="shared" si="29"/>
        <v>0</v>
      </c>
      <c r="T69" s="106">
        <f t="shared" si="29"/>
        <v>0</v>
      </c>
      <c r="U69" s="106">
        <f t="shared" si="29"/>
        <v>0</v>
      </c>
      <c r="V69" s="106">
        <f t="shared" si="29"/>
        <v>0</v>
      </c>
      <c r="W69" s="106">
        <f t="shared" si="29"/>
        <v>0</v>
      </c>
      <c r="X69" s="106">
        <f t="shared" si="29"/>
        <v>0</v>
      </c>
      <c r="Y69" s="106">
        <f t="shared" si="29"/>
        <v>0</v>
      </c>
      <c r="Z69" s="106">
        <f t="shared" si="29"/>
        <v>0</v>
      </c>
      <c r="AA69" s="106">
        <f t="shared" si="29"/>
        <v>0</v>
      </c>
      <c r="AB69" s="106">
        <f t="shared" si="29"/>
        <v>0</v>
      </c>
      <c r="AC69" s="106">
        <f t="shared" si="29"/>
        <v>0</v>
      </c>
      <c r="AD69" s="106">
        <f t="shared" si="29"/>
        <v>0</v>
      </c>
      <c r="AE69" s="106">
        <f t="shared" si="29"/>
        <v>0</v>
      </c>
      <c r="AF69" s="106">
        <f t="shared" si="29"/>
        <v>0</v>
      </c>
      <c r="AG69" s="106">
        <f t="shared" si="29"/>
        <v>0</v>
      </c>
      <c r="AH69" s="106">
        <f t="shared" si="29"/>
        <v>0</v>
      </c>
      <c r="AI69" s="106">
        <f t="shared" si="29"/>
        <v>0</v>
      </c>
      <c r="AJ69" s="106">
        <f t="shared" si="29"/>
        <v>0</v>
      </c>
      <c r="AK69" s="106">
        <f t="shared" si="29"/>
        <v>0</v>
      </c>
      <c r="AL69" s="106">
        <f t="shared" si="29"/>
        <v>0</v>
      </c>
      <c r="AM69" s="106">
        <f t="shared" si="29"/>
        <v>0</v>
      </c>
      <c r="AN69" s="106">
        <f t="shared" si="29"/>
        <v>0</v>
      </c>
      <c r="AO69" s="106">
        <f t="shared" si="29"/>
        <v>0</v>
      </c>
      <c r="AP69" s="106">
        <f t="shared" si="29"/>
        <v>0</v>
      </c>
      <c r="AQ69" s="106">
        <f t="shared" si="29"/>
        <v>0</v>
      </c>
      <c r="AS69" s="127">
        <f t="shared" si="2"/>
        <v>0</v>
      </c>
      <c r="AT69" s="106">
        <f t="shared" si="3"/>
        <v>0</v>
      </c>
      <c r="AU69" s="106">
        <f t="shared" si="4"/>
        <v>0</v>
      </c>
    </row>
    <row r="70" spans="1:47" x14ac:dyDescent="0.2">
      <c r="A70" s="106">
        <f t="shared" si="0"/>
        <v>0</v>
      </c>
      <c r="B70" s="106">
        <f t="shared" ref="B70:AQ70" si="30">B37-B36</f>
        <v>0</v>
      </c>
      <c r="C70" s="106">
        <f t="shared" si="30"/>
        <v>0</v>
      </c>
      <c r="D70" s="106">
        <f t="shared" si="30"/>
        <v>0</v>
      </c>
      <c r="E70" s="106">
        <f t="shared" si="30"/>
        <v>0</v>
      </c>
      <c r="F70" s="106">
        <f t="shared" si="30"/>
        <v>0</v>
      </c>
      <c r="G70" s="106">
        <f t="shared" si="30"/>
        <v>0</v>
      </c>
      <c r="H70" s="106">
        <f t="shared" si="30"/>
        <v>0</v>
      </c>
      <c r="I70" s="106">
        <f t="shared" si="30"/>
        <v>0</v>
      </c>
      <c r="J70" s="106">
        <f t="shared" si="30"/>
        <v>0</v>
      </c>
      <c r="K70" s="106">
        <f t="shared" si="30"/>
        <v>0</v>
      </c>
      <c r="L70" s="106">
        <f t="shared" si="30"/>
        <v>0</v>
      </c>
      <c r="M70" s="106">
        <f t="shared" si="30"/>
        <v>0</v>
      </c>
      <c r="N70" s="106">
        <f t="shared" si="30"/>
        <v>0</v>
      </c>
      <c r="O70" s="106">
        <f t="shared" si="30"/>
        <v>0</v>
      </c>
      <c r="P70" s="106">
        <f t="shared" si="30"/>
        <v>0</v>
      </c>
      <c r="Q70" s="106">
        <f t="shared" si="30"/>
        <v>0</v>
      </c>
      <c r="R70" s="106">
        <f t="shared" si="30"/>
        <v>0</v>
      </c>
      <c r="S70" s="106">
        <f t="shared" si="30"/>
        <v>0</v>
      </c>
      <c r="T70" s="106">
        <f t="shared" si="30"/>
        <v>0</v>
      </c>
      <c r="U70" s="106">
        <f t="shared" si="30"/>
        <v>0</v>
      </c>
      <c r="V70" s="106">
        <f t="shared" si="30"/>
        <v>0</v>
      </c>
      <c r="W70" s="106">
        <f t="shared" si="30"/>
        <v>0</v>
      </c>
      <c r="X70" s="106">
        <f t="shared" si="30"/>
        <v>0</v>
      </c>
      <c r="Y70" s="106">
        <f t="shared" si="30"/>
        <v>0</v>
      </c>
      <c r="Z70" s="106">
        <f t="shared" si="30"/>
        <v>0</v>
      </c>
      <c r="AA70" s="106">
        <f t="shared" si="30"/>
        <v>0</v>
      </c>
      <c r="AB70" s="106">
        <f t="shared" si="30"/>
        <v>0</v>
      </c>
      <c r="AC70" s="106">
        <f t="shared" si="30"/>
        <v>0</v>
      </c>
      <c r="AD70" s="106">
        <f t="shared" si="30"/>
        <v>0</v>
      </c>
      <c r="AE70" s="106">
        <f t="shared" si="30"/>
        <v>0</v>
      </c>
      <c r="AF70" s="106">
        <f t="shared" si="30"/>
        <v>0</v>
      </c>
      <c r="AG70" s="106">
        <f t="shared" si="30"/>
        <v>0</v>
      </c>
      <c r="AH70" s="106">
        <f t="shared" si="30"/>
        <v>0</v>
      </c>
      <c r="AI70" s="106">
        <f t="shared" si="30"/>
        <v>0</v>
      </c>
      <c r="AJ70" s="106">
        <f t="shared" si="30"/>
        <v>0</v>
      </c>
      <c r="AK70" s="106">
        <f t="shared" si="30"/>
        <v>0</v>
      </c>
      <c r="AL70" s="106">
        <f t="shared" si="30"/>
        <v>0</v>
      </c>
      <c r="AM70" s="106">
        <f t="shared" si="30"/>
        <v>0</v>
      </c>
      <c r="AN70" s="106">
        <f t="shared" si="30"/>
        <v>0</v>
      </c>
      <c r="AO70" s="106">
        <f t="shared" si="30"/>
        <v>0</v>
      </c>
      <c r="AP70" s="106">
        <f t="shared" si="30"/>
        <v>0</v>
      </c>
      <c r="AQ70" s="106">
        <f t="shared" si="30"/>
        <v>0</v>
      </c>
      <c r="AS70" s="127">
        <f t="shared" si="2"/>
        <v>0</v>
      </c>
      <c r="AT70" s="106">
        <f t="shared" si="3"/>
        <v>0</v>
      </c>
      <c r="AU70" s="106">
        <f t="shared" si="4"/>
        <v>0</v>
      </c>
    </row>
    <row r="71" spans="1:47" x14ac:dyDescent="0.2">
      <c r="A71" s="106">
        <f t="shared" si="0"/>
        <v>0</v>
      </c>
      <c r="B71" s="106">
        <f t="shared" ref="B71:AQ71" si="31">B38-B37</f>
        <v>0</v>
      </c>
      <c r="C71" s="106">
        <f t="shared" si="31"/>
        <v>0</v>
      </c>
      <c r="D71" s="106">
        <f t="shared" si="31"/>
        <v>0</v>
      </c>
      <c r="E71" s="106">
        <f t="shared" si="31"/>
        <v>0</v>
      </c>
      <c r="F71" s="106">
        <f t="shared" si="31"/>
        <v>0</v>
      </c>
      <c r="G71" s="106">
        <f t="shared" si="31"/>
        <v>0</v>
      </c>
      <c r="H71" s="106">
        <f t="shared" si="31"/>
        <v>0</v>
      </c>
      <c r="I71" s="106">
        <f t="shared" si="31"/>
        <v>0</v>
      </c>
      <c r="J71" s="106">
        <f t="shared" si="31"/>
        <v>0</v>
      </c>
      <c r="K71" s="106">
        <f t="shared" si="31"/>
        <v>0</v>
      </c>
      <c r="L71" s="106">
        <f t="shared" si="31"/>
        <v>0</v>
      </c>
      <c r="M71" s="106">
        <f t="shared" si="31"/>
        <v>0</v>
      </c>
      <c r="N71" s="106">
        <f t="shared" si="31"/>
        <v>0</v>
      </c>
      <c r="O71" s="106">
        <f t="shared" si="31"/>
        <v>0</v>
      </c>
      <c r="P71" s="106">
        <f t="shared" si="31"/>
        <v>0</v>
      </c>
      <c r="Q71" s="106">
        <f t="shared" si="31"/>
        <v>0</v>
      </c>
      <c r="R71" s="106">
        <f t="shared" si="31"/>
        <v>0</v>
      </c>
      <c r="S71" s="106">
        <f t="shared" si="31"/>
        <v>0</v>
      </c>
      <c r="T71" s="106">
        <f t="shared" si="31"/>
        <v>0</v>
      </c>
      <c r="U71" s="106">
        <f t="shared" si="31"/>
        <v>0</v>
      </c>
      <c r="V71" s="106">
        <f t="shared" si="31"/>
        <v>0</v>
      </c>
      <c r="W71" s="106">
        <f t="shared" si="31"/>
        <v>0</v>
      </c>
      <c r="X71" s="106">
        <f t="shared" si="31"/>
        <v>0</v>
      </c>
      <c r="Y71" s="106">
        <f t="shared" si="31"/>
        <v>0</v>
      </c>
      <c r="Z71" s="106">
        <f t="shared" si="31"/>
        <v>0</v>
      </c>
      <c r="AA71" s="106">
        <f t="shared" si="31"/>
        <v>0</v>
      </c>
      <c r="AB71" s="106">
        <f t="shared" si="31"/>
        <v>0</v>
      </c>
      <c r="AC71" s="106">
        <f t="shared" si="31"/>
        <v>0</v>
      </c>
      <c r="AD71" s="106">
        <f t="shared" si="31"/>
        <v>0</v>
      </c>
      <c r="AE71" s="106">
        <f t="shared" si="31"/>
        <v>0</v>
      </c>
      <c r="AF71" s="106">
        <f t="shared" si="31"/>
        <v>0</v>
      </c>
      <c r="AG71" s="106">
        <f t="shared" si="31"/>
        <v>0</v>
      </c>
      <c r="AH71" s="106">
        <f t="shared" si="31"/>
        <v>0</v>
      </c>
      <c r="AI71" s="106">
        <f t="shared" si="31"/>
        <v>0</v>
      </c>
      <c r="AJ71" s="106">
        <f t="shared" si="31"/>
        <v>0</v>
      </c>
      <c r="AK71" s="106">
        <f t="shared" si="31"/>
        <v>0</v>
      </c>
      <c r="AL71" s="106">
        <f t="shared" si="31"/>
        <v>0</v>
      </c>
      <c r="AM71" s="106">
        <f t="shared" si="31"/>
        <v>0</v>
      </c>
      <c r="AN71" s="106">
        <f t="shared" si="31"/>
        <v>0</v>
      </c>
      <c r="AO71" s="106">
        <f t="shared" si="31"/>
        <v>0</v>
      </c>
      <c r="AP71" s="106">
        <f t="shared" si="31"/>
        <v>0</v>
      </c>
      <c r="AQ71" s="106">
        <f t="shared" si="31"/>
        <v>0</v>
      </c>
      <c r="AS71" s="127">
        <f t="shared" si="2"/>
        <v>0</v>
      </c>
      <c r="AT71" s="106">
        <f t="shared" si="3"/>
        <v>0</v>
      </c>
      <c r="AU71" s="106">
        <f t="shared" si="4"/>
        <v>0</v>
      </c>
    </row>
    <row r="72" spans="1:47" x14ac:dyDescent="0.2">
      <c r="A72" s="106">
        <f t="shared" si="0"/>
        <v>0</v>
      </c>
      <c r="B72" s="106">
        <f t="shared" ref="B72:AQ72" si="32">B39-B38</f>
        <v>0</v>
      </c>
      <c r="C72" s="106">
        <f t="shared" si="32"/>
        <v>0</v>
      </c>
      <c r="D72" s="106">
        <f t="shared" si="32"/>
        <v>0</v>
      </c>
      <c r="E72" s="106">
        <f t="shared" si="32"/>
        <v>0</v>
      </c>
      <c r="F72" s="106">
        <f t="shared" si="32"/>
        <v>0</v>
      </c>
      <c r="G72" s="106">
        <f t="shared" si="32"/>
        <v>0</v>
      </c>
      <c r="H72" s="106">
        <f t="shared" si="32"/>
        <v>0</v>
      </c>
      <c r="I72" s="106">
        <f t="shared" si="32"/>
        <v>0</v>
      </c>
      <c r="J72" s="106">
        <f t="shared" si="32"/>
        <v>0</v>
      </c>
      <c r="K72" s="106">
        <f t="shared" si="32"/>
        <v>0</v>
      </c>
      <c r="L72" s="106">
        <f t="shared" si="32"/>
        <v>0</v>
      </c>
      <c r="M72" s="106">
        <f t="shared" si="32"/>
        <v>0</v>
      </c>
      <c r="N72" s="106">
        <f t="shared" si="32"/>
        <v>0</v>
      </c>
      <c r="O72" s="106">
        <f t="shared" si="32"/>
        <v>0</v>
      </c>
      <c r="P72" s="106">
        <f t="shared" si="32"/>
        <v>0</v>
      </c>
      <c r="Q72" s="106">
        <f t="shared" si="32"/>
        <v>0</v>
      </c>
      <c r="R72" s="106">
        <f t="shared" si="32"/>
        <v>0</v>
      </c>
      <c r="S72" s="106">
        <f t="shared" si="32"/>
        <v>0</v>
      </c>
      <c r="T72" s="106">
        <f t="shared" si="32"/>
        <v>0</v>
      </c>
      <c r="U72" s="106">
        <f t="shared" si="32"/>
        <v>0</v>
      </c>
      <c r="V72" s="106">
        <f t="shared" si="32"/>
        <v>0</v>
      </c>
      <c r="W72" s="106">
        <f t="shared" si="32"/>
        <v>0</v>
      </c>
      <c r="X72" s="106">
        <f t="shared" si="32"/>
        <v>0</v>
      </c>
      <c r="Y72" s="106">
        <f t="shared" si="32"/>
        <v>0</v>
      </c>
      <c r="Z72" s="106">
        <f t="shared" si="32"/>
        <v>0</v>
      </c>
      <c r="AA72" s="106">
        <f t="shared" si="32"/>
        <v>0</v>
      </c>
      <c r="AB72" s="106">
        <f t="shared" si="32"/>
        <v>0</v>
      </c>
      <c r="AC72" s="106">
        <f t="shared" si="32"/>
        <v>0</v>
      </c>
      <c r="AD72" s="106">
        <f t="shared" si="32"/>
        <v>0</v>
      </c>
      <c r="AE72" s="106">
        <f t="shared" si="32"/>
        <v>0</v>
      </c>
      <c r="AF72" s="106">
        <f t="shared" si="32"/>
        <v>0</v>
      </c>
      <c r="AG72" s="106">
        <f t="shared" si="32"/>
        <v>0</v>
      </c>
      <c r="AH72" s="106">
        <f t="shared" si="32"/>
        <v>0</v>
      </c>
      <c r="AI72" s="106">
        <f t="shared" si="32"/>
        <v>0</v>
      </c>
      <c r="AJ72" s="106">
        <f t="shared" si="32"/>
        <v>0</v>
      </c>
      <c r="AK72" s="106">
        <f t="shared" si="32"/>
        <v>0</v>
      </c>
      <c r="AL72" s="106">
        <f t="shared" si="32"/>
        <v>0</v>
      </c>
      <c r="AM72" s="106">
        <f t="shared" si="32"/>
        <v>0</v>
      </c>
      <c r="AN72" s="106">
        <f t="shared" si="32"/>
        <v>0</v>
      </c>
      <c r="AO72" s="106">
        <f t="shared" si="32"/>
        <v>0</v>
      </c>
      <c r="AP72" s="106">
        <f t="shared" si="32"/>
        <v>0</v>
      </c>
      <c r="AQ72" s="106">
        <f t="shared" si="32"/>
        <v>0</v>
      </c>
      <c r="AS72" s="127">
        <f t="shared" si="2"/>
        <v>0</v>
      </c>
      <c r="AT72" s="106">
        <f t="shared" si="3"/>
        <v>0</v>
      </c>
      <c r="AU72" s="106">
        <f t="shared" si="4"/>
        <v>0</v>
      </c>
    </row>
    <row r="73" spans="1:47" x14ac:dyDescent="0.2">
      <c r="A73" s="106">
        <f t="shared" si="0"/>
        <v>0</v>
      </c>
      <c r="B73" s="106">
        <f t="shared" ref="B73:AQ73" si="33">B40-B39</f>
        <v>0</v>
      </c>
      <c r="C73" s="106">
        <f t="shared" si="33"/>
        <v>0</v>
      </c>
      <c r="D73" s="106">
        <f t="shared" si="33"/>
        <v>0</v>
      </c>
      <c r="E73" s="106">
        <f t="shared" si="33"/>
        <v>0</v>
      </c>
      <c r="F73" s="106">
        <f t="shared" si="33"/>
        <v>0</v>
      </c>
      <c r="G73" s="106">
        <f t="shared" si="33"/>
        <v>0</v>
      </c>
      <c r="H73" s="106">
        <f t="shared" si="33"/>
        <v>0</v>
      </c>
      <c r="I73" s="106">
        <f t="shared" si="33"/>
        <v>0</v>
      </c>
      <c r="J73" s="106">
        <f t="shared" si="33"/>
        <v>0</v>
      </c>
      <c r="K73" s="106">
        <f t="shared" si="33"/>
        <v>0</v>
      </c>
      <c r="L73" s="106">
        <f t="shared" si="33"/>
        <v>0</v>
      </c>
      <c r="M73" s="106">
        <f t="shared" si="33"/>
        <v>0</v>
      </c>
      <c r="N73" s="106">
        <f t="shared" si="33"/>
        <v>0</v>
      </c>
      <c r="O73" s="106">
        <f t="shared" si="33"/>
        <v>0</v>
      </c>
      <c r="P73" s="106">
        <f t="shared" si="33"/>
        <v>0</v>
      </c>
      <c r="Q73" s="106">
        <f t="shared" si="33"/>
        <v>0</v>
      </c>
      <c r="R73" s="106">
        <f t="shared" si="33"/>
        <v>0</v>
      </c>
      <c r="S73" s="106">
        <f t="shared" si="33"/>
        <v>0</v>
      </c>
      <c r="T73" s="106">
        <f t="shared" si="33"/>
        <v>0</v>
      </c>
      <c r="U73" s="106">
        <f t="shared" si="33"/>
        <v>0</v>
      </c>
      <c r="V73" s="106">
        <f t="shared" si="33"/>
        <v>0</v>
      </c>
      <c r="W73" s="106">
        <f t="shared" si="33"/>
        <v>0</v>
      </c>
      <c r="X73" s="106">
        <f t="shared" si="33"/>
        <v>0</v>
      </c>
      <c r="Y73" s="106">
        <f t="shared" si="33"/>
        <v>0</v>
      </c>
      <c r="Z73" s="106">
        <f t="shared" si="33"/>
        <v>0</v>
      </c>
      <c r="AA73" s="106">
        <f t="shared" si="33"/>
        <v>0</v>
      </c>
      <c r="AB73" s="106">
        <f t="shared" si="33"/>
        <v>0</v>
      </c>
      <c r="AC73" s="106">
        <f t="shared" si="33"/>
        <v>0</v>
      </c>
      <c r="AD73" s="106">
        <f t="shared" si="33"/>
        <v>0</v>
      </c>
      <c r="AE73" s="106">
        <f t="shared" si="33"/>
        <v>0</v>
      </c>
      <c r="AF73" s="106">
        <f t="shared" si="33"/>
        <v>0</v>
      </c>
      <c r="AG73" s="106">
        <f t="shared" si="33"/>
        <v>0</v>
      </c>
      <c r="AH73" s="106">
        <f t="shared" si="33"/>
        <v>0</v>
      </c>
      <c r="AI73" s="106">
        <f t="shared" si="33"/>
        <v>0</v>
      </c>
      <c r="AJ73" s="106">
        <f t="shared" si="33"/>
        <v>0</v>
      </c>
      <c r="AK73" s="106">
        <f t="shared" si="33"/>
        <v>0</v>
      </c>
      <c r="AL73" s="106">
        <f t="shared" si="33"/>
        <v>0</v>
      </c>
      <c r="AM73" s="106">
        <f t="shared" si="33"/>
        <v>0</v>
      </c>
      <c r="AN73" s="106">
        <f t="shared" si="33"/>
        <v>0</v>
      </c>
      <c r="AO73" s="106">
        <f t="shared" si="33"/>
        <v>0</v>
      </c>
      <c r="AP73" s="106">
        <f t="shared" si="33"/>
        <v>0</v>
      </c>
      <c r="AQ73" s="106">
        <f t="shared" si="33"/>
        <v>0</v>
      </c>
      <c r="AS73" s="127">
        <f t="shared" si="2"/>
        <v>0</v>
      </c>
      <c r="AT73" s="106">
        <f t="shared" si="3"/>
        <v>0</v>
      </c>
      <c r="AU73" s="106">
        <f t="shared" si="4"/>
        <v>0</v>
      </c>
    </row>
    <row r="74" spans="1:47" x14ac:dyDescent="0.2">
      <c r="A74" s="106">
        <f t="shared" si="0"/>
        <v>0</v>
      </c>
      <c r="B74" s="106">
        <f t="shared" ref="B74:AQ74" si="34">B41-B40</f>
        <v>0</v>
      </c>
      <c r="C74" s="106">
        <f t="shared" si="34"/>
        <v>0</v>
      </c>
      <c r="D74" s="106">
        <f t="shared" si="34"/>
        <v>0</v>
      </c>
      <c r="E74" s="106">
        <f t="shared" si="34"/>
        <v>0</v>
      </c>
      <c r="F74" s="106">
        <f t="shared" si="34"/>
        <v>0</v>
      </c>
      <c r="G74" s="106">
        <f t="shared" si="34"/>
        <v>0</v>
      </c>
      <c r="H74" s="106">
        <f t="shared" si="34"/>
        <v>0</v>
      </c>
      <c r="I74" s="106">
        <f t="shared" si="34"/>
        <v>0</v>
      </c>
      <c r="J74" s="106">
        <f t="shared" si="34"/>
        <v>0</v>
      </c>
      <c r="K74" s="106">
        <f t="shared" si="34"/>
        <v>0</v>
      </c>
      <c r="L74" s="106">
        <f t="shared" si="34"/>
        <v>0</v>
      </c>
      <c r="M74" s="106">
        <f t="shared" si="34"/>
        <v>0</v>
      </c>
      <c r="N74" s="106">
        <f t="shared" si="34"/>
        <v>0</v>
      </c>
      <c r="O74" s="106">
        <f t="shared" si="34"/>
        <v>0</v>
      </c>
      <c r="P74" s="106">
        <f t="shared" si="34"/>
        <v>0</v>
      </c>
      <c r="Q74" s="106">
        <f t="shared" si="34"/>
        <v>0</v>
      </c>
      <c r="R74" s="106">
        <f t="shared" si="34"/>
        <v>0</v>
      </c>
      <c r="S74" s="106">
        <f t="shared" si="34"/>
        <v>0</v>
      </c>
      <c r="T74" s="106">
        <f t="shared" si="34"/>
        <v>0</v>
      </c>
      <c r="U74" s="106">
        <f t="shared" si="34"/>
        <v>0</v>
      </c>
      <c r="V74" s="106">
        <f t="shared" si="34"/>
        <v>0</v>
      </c>
      <c r="W74" s="106">
        <f t="shared" si="34"/>
        <v>0</v>
      </c>
      <c r="X74" s="106">
        <f t="shared" si="34"/>
        <v>0</v>
      </c>
      <c r="Y74" s="106">
        <f t="shared" si="34"/>
        <v>0</v>
      </c>
      <c r="Z74" s="106">
        <f t="shared" si="34"/>
        <v>0</v>
      </c>
      <c r="AA74" s="106">
        <f t="shared" si="34"/>
        <v>0</v>
      </c>
      <c r="AB74" s="106">
        <f t="shared" si="34"/>
        <v>0</v>
      </c>
      <c r="AC74" s="106">
        <f t="shared" si="34"/>
        <v>0</v>
      </c>
      <c r="AD74" s="106">
        <f t="shared" si="34"/>
        <v>0</v>
      </c>
      <c r="AE74" s="106">
        <f t="shared" si="34"/>
        <v>0</v>
      </c>
      <c r="AF74" s="106">
        <f t="shared" si="34"/>
        <v>0</v>
      </c>
      <c r="AG74" s="106">
        <f t="shared" si="34"/>
        <v>0</v>
      </c>
      <c r="AH74" s="106">
        <f t="shared" si="34"/>
        <v>0</v>
      </c>
      <c r="AI74" s="106">
        <f t="shared" si="34"/>
        <v>0</v>
      </c>
      <c r="AJ74" s="106">
        <f t="shared" si="34"/>
        <v>0</v>
      </c>
      <c r="AK74" s="106">
        <f t="shared" si="34"/>
        <v>0</v>
      </c>
      <c r="AL74" s="106">
        <f t="shared" si="34"/>
        <v>0</v>
      </c>
      <c r="AM74" s="106">
        <f t="shared" si="34"/>
        <v>0</v>
      </c>
      <c r="AN74" s="106">
        <f t="shared" si="34"/>
        <v>0</v>
      </c>
      <c r="AO74" s="106">
        <f t="shared" si="34"/>
        <v>0</v>
      </c>
      <c r="AP74" s="106">
        <f t="shared" si="34"/>
        <v>0</v>
      </c>
      <c r="AQ74" s="106">
        <f t="shared" si="34"/>
        <v>0</v>
      </c>
      <c r="AS74" s="127">
        <f t="shared" si="2"/>
        <v>0</v>
      </c>
      <c r="AT74" s="106">
        <f t="shared" si="3"/>
        <v>0</v>
      </c>
      <c r="AU74" s="106">
        <f t="shared" si="4"/>
        <v>0</v>
      </c>
    </row>
  </sheetData>
  <mergeCells count="9">
    <mergeCell ref="AF7:AQ7"/>
    <mergeCell ref="A1:U1"/>
    <mergeCell ref="A2:U2"/>
    <mergeCell ref="A3:U3"/>
    <mergeCell ref="A4:U4"/>
    <mergeCell ref="A7:A9"/>
    <mergeCell ref="D7:G7"/>
    <mergeCell ref="H7:S7"/>
    <mergeCell ref="T7:AE7"/>
  </mergeCells>
  <phoneticPr fontId="8" type="noConversion"/>
  <hyperlinks>
    <hyperlink ref="B9" r:id="rId1" xr:uid="{00000000-0004-0000-0800-000000000000}"/>
    <hyperlink ref="C9" r:id="rId2" xr:uid="{00000000-0004-0000-0800-000001000000}"/>
    <hyperlink ref="D9" r:id="rId3" xr:uid="{00000000-0004-0000-0800-000002000000}"/>
    <hyperlink ref="E9" r:id="rId4" xr:uid="{00000000-0004-0000-0800-000003000000}"/>
    <hyperlink ref="F9" r:id="rId5" xr:uid="{00000000-0004-0000-0800-000004000000}"/>
    <hyperlink ref="G9" r:id="rId6" xr:uid="{00000000-0004-0000-0800-000005000000}"/>
    <hyperlink ref="H9" r:id="rId7" xr:uid="{00000000-0004-0000-0800-000006000000}"/>
    <hyperlink ref="I9" r:id="rId8" xr:uid="{00000000-0004-0000-0800-000007000000}"/>
    <hyperlink ref="J9" r:id="rId9" xr:uid="{00000000-0004-0000-0800-000008000000}"/>
    <hyperlink ref="K9" r:id="rId10" xr:uid="{00000000-0004-0000-0800-000009000000}"/>
    <hyperlink ref="L9" r:id="rId11" xr:uid="{00000000-0004-0000-0800-00000A000000}"/>
    <hyperlink ref="M9" r:id="rId12" xr:uid="{00000000-0004-0000-0800-00000B000000}"/>
    <hyperlink ref="N9" r:id="rId13" xr:uid="{00000000-0004-0000-0800-00000C000000}"/>
    <hyperlink ref="O9" r:id="rId14" xr:uid="{00000000-0004-0000-0800-00000D000000}"/>
    <hyperlink ref="P9" r:id="rId15" xr:uid="{00000000-0004-0000-0800-00000E000000}"/>
    <hyperlink ref="Q9" r:id="rId16" xr:uid="{00000000-0004-0000-0800-00000F000000}"/>
    <hyperlink ref="R9" r:id="rId17" xr:uid="{00000000-0004-0000-0800-000010000000}"/>
    <hyperlink ref="S9" r:id="rId18" xr:uid="{00000000-0004-0000-0800-000011000000}"/>
    <hyperlink ref="T9" r:id="rId19" xr:uid="{00000000-0004-0000-0800-000012000000}"/>
    <hyperlink ref="U9" r:id="rId20" xr:uid="{00000000-0004-0000-0800-000013000000}"/>
    <hyperlink ref="V9" r:id="rId21" xr:uid="{00000000-0004-0000-0800-000014000000}"/>
    <hyperlink ref="W9" r:id="rId22" xr:uid="{00000000-0004-0000-0800-000015000000}"/>
    <hyperlink ref="X9" r:id="rId23" xr:uid="{00000000-0004-0000-0800-000016000000}"/>
    <hyperlink ref="Y9" r:id="rId24" xr:uid="{00000000-0004-0000-0800-000017000000}"/>
    <hyperlink ref="Z9" r:id="rId25" xr:uid="{00000000-0004-0000-0800-000018000000}"/>
    <hyperlink ref="AA9" r:id="rId26" xr:uid="{00000000-0004-0000-0800-000019000000}"/>
    <hyperlink ref="AB9" r:id="rId27" xr:uid="{00000000-0004-0000-0800-00001A000000}"/>
    <hyperlink ref="AC9" r:id="rId28" xr:uid="{00000000-0004-0000-0800-00001B000000}"/>
    <hyperlink ref="AD9" r:id="rId29" xr:uid="{00000000-0004-0000-0800-00001C000000}"/>
    <hyperlink ref="AE9" r:id="rId30" xr:uid="{00000000-0004-0000-0800-00001D000000}"/>
    <hyperlink ref="AF9" r:id="rId31" xr:uid="{00000000-0004-0000-0800-00001E000000}"/>
    <hyperlink ref="AG9" r:id="rId32" xr:uid="{00000000-0004-0000-0800-00001F000000}"/>
    <hyperlink ref="AH9" r:id="rId33" xr:uid="{00000000-0004-0000-0800-000020000000}"/>
    <hyperlink ref="AI9" r:id="rId34" xr:uid="{00000000-0004-0000-0800-000021000000}"/>
    <hyperlink ref="AJ9" r:id="rId35" xr:uid="{00000000-0004-0000-0800-000022000000}"/>
    <hyperlink ref="AK9" r:id="rId36" xr:uid="{00000000-0004-0000-0800-000023000000}"/>
    <hyperlink ref="AL9" r:id="rId37" xr:uid="{00000000-0004-0000-0800-000024000000}"/>
    <hyperlink ref="AM9" r:id="rId38" xr:uid="{00000000-0004-0000-0800-000025000000}"/>
    <hyperlink ref="AN9" r:id="rId39" xr:uid="{00000000-0004-0000-0800-000026000000}"/>
    <hyperlink ref="AO9" r:id="rId40" xr:uid="{00000000-0004-0000-0800-000027000000}"/>
    <hyperlink ref="AP9" r:id="rId41" xr:uid="{00000000-0004-0000-0800-000028000000}"/>
    <hyperlink ref="AQ9" r:id="rId42" xr:uid="{00000000-0004-0000-0800-000029000000}"/>
  </hyperlinks>
  <pageMargins left="0.75" right="0.75" top="1" bottom="1" header="0" footer="0"/>
  <pageSetup paperSize="9" orientation="landscape"/>
  <headerFooter alignWithMargins="0">
    <oddFooter>&amp;L&amp;"宋体"&amp;9 制表人：唐波 &amp;C&amp;"宋体"&amp;9 共&amp;N页  第&amp;P页 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福田2号</vt:lpstr>
      <vt:lpstr>WCLF、CLF</vt:lpstr>
      <vt:lpstr>楼层</vt:lpstr>
      <vt:lpstr>环境</vt:lpstr>
      <vt:lpstr>2F IT</vt:lpstr>
      <vt:lpstr>3F IT</vt:lpstr>
      <vt:lpstr>4F IT</vt:lpstr>
      <vt:lpstr>5F IT</vt:lpstr>
      <vt:lpstr>6F IT</vt:lpstr>
      <vt:lpstr>冷机</vt:lpstr>
      <vt:lpstr>1期总电</vt:lpstr>
      <vt:lpstr>风柜</vt:lpstr>
      <vt:lpstr>总电</vt:lpstr>
      <vt:lpstr>其他空调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FMDC5#BAK</cp:lastModifiedBy>
  <dcterms:created xsi:type="dcterms:W3CDTF">2006-09-16T00:00:00Z</dcterms:created>
  <dcterms:modified xsi:type="dcterms:W3CDTF">2018-08-24T07:05:01Z</dcterms:modified>
</cp:coreProperties>
</file>