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s\stud\_ДИПЛОМНАЯ РАБОТА\Записка\"/>
    </mc:Choice>
  </mc:AlternateContent>
  <xr:revisionPtr revIDLastSave="0" documentId="13_ncr:1_{E835B165-05A9-4E3D-AB1B-DBC675510FBE}" xr6:coauthVersionLast="46" xr6:coauthVersionMax="46" xr10:uidLastSave="{00000000-0000-0000-0000-000000000000}"/>
  <bookViews>
    <workbookView xWindow="-120" yWindow="-120" windowWidth="29040" windowHeight="15840" xr2:uid="{0B1751DF-0ED9-483C-B3B2-1920B3579F8B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2" l="1"/>
  <c r="C44" i="2"/>
  <c r="D35" i="2"/>
  <c r="C35" i="2"/>
  <c r="D26" i="2"/>
  <c r="C26" i="2"/>
  <c r="D17" i="2"/>
  <c r="C17" i="2"/>
  <c r="D8" i="2"/>
  <c r="C8" i="2"/>
  <c r="M29" i="1"/>
  <c r="N29" i="1"/>
  <c r="M30" i="1"/>
  <c r="N30" i="1"/>
  <c r="M31" i="1"/>
  <c r="N31" i="1"/>
  <c r="N28" i="1"/>
  <c r="M28" i="1"/>
  <c r="N27" i="1"/>
  <c r="M27" i="1"/>
</calcChain>
</file>

<file path=xl/sharedStrings.xml><?xml version="1.0" encoding="utf-8"?>
<sst xmlns="http://schemas.openxmlformats.org/spreadsheetml/2006/main" count="115" uniqueCount="19">
  <si>
    <t>Невзвешенное комплексирование</t>
  </si>
  <si>
    <t>Взвешенное комплексирование</t>
  </si>
  <si>
    <t>Обрабатываемое видео</t>
  </si>
  <si>
    <t>Шахматная доска</t>
  </si>
  <si>
    <t>Автомобиль</t>
  </si>
  <si>
    <t>Телефон</t>
  </si>
  <si>
    <t>Лицо</t>
  </si>
  <si>
    <t>Документ</t>
  </si>
  <si>
    <t>№</t>
  </si>
  <si>
    <t>Уменьшение в 2 раза</t>
  </si>
  <si>
    <t>Уменьшение в 4 раза</t>
  </si>
  <si>
    <t>Уменьшение в 10 раз</t>
  </si>
  <si>
    <t>Уменьшение в 8 раз</t>
  </si>
  <si>
    <t>Уменьшение в 6 раз</t>
  </si>
  <si>
    <t>Среднее СКО по всем роликам</t>
  </si>
  <si>
    <t>СКО Невзвешенного комплексирования</t>
  </si>
  <si>
    <t>СКО Взвешенного комплексирования</t>
  </si>
  <si>
    <t>Среднее значение</t>
  </si>
  <si>
    <t>Печатный документ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</si>
</sst>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3" xfId="0" applyBorder="1"/>
    <xf numFmtId="0" fontId="0" fillId="0" borderId="12" xfId="0" applyBorder="1"/>
    <xf numFmtId="0" fontId="0" fillId="0" borderId="9" xfId="0" applyBorder="1" applyAlignment="1">
      <alignment horizontal="center" vertical="center"/>
    </xf>
    <xf numFmtId="11" fontId="0" fillId="0" borderId="8" xfId="0" applyNumberFormat="1" applyBorder="1"/>
    <xf numFmtId="11" fontId="0" fillId="0" borderId="10" xfId="0" applyNumberFormat="1" applyBorder="1"/>
    <xf numFmtId="11" fontId="0" fillId="0" borderId="7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1" fillId="2" borderId="18" xfId="1" applyBorder="1"/>
    <xf numFmtId="11" fontId="0" fillId="0" borderId="20" xfId="0" applyNumberFormat="1" applyBorder="1"/>
    <xf numFmtId="11" fontId="0" fillId="0" borderId="16" xfId="0" applyNumberFormat="1" applyBorder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1" fillId="2" borderId="23" xfId="1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СКО для методов комплексирования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Невзвешенное комплексирование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Лист1!$B$3:$B$7</c:f>
              <c:strCache>
                <c:ptCount val="5"/>
                <c:pt idx="0">
                  <c:v>Шахматная доска</c:v>
                </c:pt>
                <c:pt idx="1">
                  <c:v>Автомобиль</c:v>
                </c:pt>
                <c:pt idx="2">
                  <c:v>Телефон</c:v>
                </c:pt>
                <c:pt idx="3">
                  <c:v>Лицо</c:v>
                </c:pt>
                <c:pt idx="4">
                  <c:v>Документ</c:v>
                </c:pt>
              </c:strCache>
            </c:strRef>
          </c:cat>
          <c:val>
            <c:numRef>
              <c:f>Лист1!$C$3:$C$7</c:f>
              <c:numCache>
                <c:formatCode>General</c:formatCode>
                <c:ptCount val="5"/>
                <c:pt idx="0">
                  <c:v>1.26073315338187E-4</c:v>
                </c:pt>
                <c:pt idx="1">
                  <c:v>1.2563756925215101E-3</c:v>
                </c:pt>
                <c:pt idx="2" formatCode="0.00E+00">
                  <c:v>2.0705403591375098E-5</c:v>
                </c:pt>
                <c:pt idx="3">
                  <c:v>6.1304848688437303E-4</c:v>
                </c:pt>
                <c:pt idx="4">
                  <c:v>2.9494822292703898E-3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C-4B8F-985A-0F5642D4E79E}"/>
            </c:ext>
          </c:extLst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Взвешенное комплексирование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Лист1!$B$3:$B$7</c:f>
              <c:strCache>
                <c:ptCount val="5"/>
                <c:pt idx="0">
                  <c:v>Шахматная доска</c:v>
                </c:pt>
                <c:pt idx="1">
                  <c:v>Автомобиль</c:v>
                </c:pt>
                <c:pt idx="2">
                  <c:v>Телефон</c:v>
                </c:pt>
                <c:pt idx="3">
                  <c:v>Лицо</c:v>
                </c:pt>
                <c:pt idx="4">
                  <c:v>Документ</c:v>
                </c:pt>
              </c:strCache>
            </c:strRef>
          </c:cat>
          <c:val>
            <c:numRef>
              <c:f>Лист1!$D$3:$D$7</c:f>
              <c:numCache>
                <c:formatCode>General</c:formatCode>
                <c:ptCount val="5"/>
                <c:pt idx="0">
                  <c:v>1.1293216725191E-4</c:v>
                </c:pt>
                <c:pt idx="1">
                  <c:v>8.1862406446358497E-4</c:v>
                </c:pt>
                <c:pt idx="2" formatCode="0.00E+00">
                  <c:v>1.68416376736697E-5</c:v>
                </c:pt>
                <c:pt idx="3">
                  <c:v>1.07738065663264E-4</c:v>
                </c:pt>
                <c:pt idx="4">
                  <c:v>9.823237879034621E-4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4C-4B8F-985A-0F5642D4E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9962448"/>
        <c:axId val="2129957456"/>
        <c:axId val="0"/>
      </c:bar3DChart>
      <c:catAx>
        <c:axId val="212996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57456"/>
        <c:crosses val="autoZero"/>
        <c:auto val="1"/>
        <c:lblAlgn val="ctr"/>
        <c:lblOffset val="100"/>
        <c:noMultiLvlLbl val="0"/>
      </c:catAx>
      <c:valAx>
        <c:axId val="2129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СКО для методов комплексирования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Невзвешенное комплексирование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Лист1!$B$3:$B$7</c:f>
              <c:strCache>
                <c:ptCount val="5"/>
                <c:pt idx="0">
                  <c:v>Шахматная доска</c:v>
                </c:pt>
                <c:pt idx="1">
                  <c:v>Автомобиль</c:v>
                </c:pt>
                <c:pt idx="2">
                  <c:v>Телефон</c:v>
                </c:pt>
                <c:pt idx="3">
                  <c:v>Лицо</c:v>
                </c:pt>
                <c:pt idx="4">
                  <c:v>Документ</c:v>
                </c:pt>
              </c:strCache>
            </c:strRef>
          </c:cat>
          <c:val>
            <c:numRef>
              <c:f>Лист1!$H$3:$H$7</c:f>
              <c:numCache>
                <c:formatCode>General</c:formatCode>
                <c:ptCount val="5"/>
                <c:pt idx="0">
                  <c:v>1.6310545646836699E-4</c:v>
                </c:pt>
                <c:pt idx="1">
                  <c:v>1.3446137643876601E-3</c:v>
                </c:pt>
                <c:pt idx="2" formatCode="0.00E+00">
                  <c:v>2.5899200275575299E-5</c:v>
                </c:pt>
                <c:pt idx="3">
                  <c:v>5.6793397685210004E-4</c:v>
                </c:pt>
                <c:pt idx="4">
                  <c:v>2.70885538435214E-3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4-4107-BD3D-EB5CF8DDDD4F}"/>
            </c:ext>
          </c:extLst>
        </c:ser>
        <c:ser>
          <c:idx val="1"/>
          <c:order val="1"/>
          <c:tx>
            <c:strRef>
              <c:f>Лист1!$I$2</c:f>
              <c:strCache>
                <c:ptCount val="1"/>
                <c:pt idx="0">
                  <c:v>Взвешенное комплексирование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Лист1!$B$3:$B$7</c:f>
              <c:strCache>
                <c:ptCount val="5"/>
                <c:pt idx="0">
                  <c:v>Шахматная доска</c:v>
                </c:pt>
                <c:pt idx="1">
                  <c:v>Автомобиль</c:v>
                </c:pt>
                <c:pt idx="2">
                  <c:v>Телефон</c:v>
                </c:pt>
                <c:pt idx="3">
                  <c:v>Лицо</c:v>
                </c:pt>
                <c:pt idx="4">
                  <c:v>Документ</c:v>
                </c:pt>
              </c:strCache>
            </c:strRef>
          </c:cat>
          <c:val>
            <c:numRef>
              <c:f>Лист1!$I$3:$I$7</c:f>
              <c:numCache>
                <c:formatCode>General</c:formatCode>
                <c:ptCount val="5"/>
                <c:pt idx="0">
                  <c:v>1.4812481091509299E-4</c:v>
                </c:pt>
                <c:pt idx="1">
                  <c:v>5.4014395404792203E-4</c:v>
                </c:pt>
                <c:pt idx="2" formatCode="0.00E+00">
                  <c:v>2.21632135908419E-5</c:v>
                </c:pt>
                <c:pt idx="3" formatCode="0.00E+00">
                  <c:v>8.8781310574770006E-5</c:v>
                </c:pt>
                <c:pt idx="4">
                  <c:v>8.8242774505788103E-4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4-4107-BD3D-EB5CF8DDD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9962448"/>
        <c:axId val="2129957456"/>
        <c:axId val="0"/>
      </c:bar3DChart>
      <c:catAx>
        <c:axId val="212996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57456"/>
        <c:crosses val="autoZero"/>
        <c:auto val="1"/>
        <c:lblAlgn val="ctr"/>
        <c:lblOffset val="100"/>
        <c:noMultiLvlLbl val="0"/>
      </c:catAx>
      <c:valAx>
        <c:axId val="2129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СКО для методов комплексирования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Невзвешенное комплексирование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Лист1!$B$3:$B$7</c:f>
              <c:strCache>
                <c:ptCount val="5"/>
                <c:pt idx="0">
                  <c:v>Шахматная доска</c:v>
                </c:pt>
                <c:pt idx="1">
                  <c:v>Автомобиль</c:v>
                </c:pt>
                <c:pt idx="2">
                  <c:v>Телефон</c:v>
                </c:pt>
                <c:pt idx="3">
                  <c:v>Лицо</c:v>
                </c:pt>
                <c:pt idx="4">
                  <c:v>Документ</c:v>
                </c:pt>
              </c:strCache>
            </c:strRef>
          </c:cat>
          <c:val>
            <c:numRef>
              <c:f>Лист1!$M$3:$M$7</c:f>
              <c:numCache>
                <c:formatCode>General</c:formatCode>
                <c:ptCount val="5"/>
                <c:pt idx="0">
                  <c:v>2.15321164903082E-4</c:v>
                </c:pt>
                <c:pt idx="1">
                  <c:v>1.6329712279028201E-3</c:v>
                </c:pt>
                <c:pt idx="2" formatCode="0.00E+00">
                  <c:v>2.6523833712177599E-5</c:v>
                </c:pt>
                <c:pt idx="3">
                  <c:v>6.5133036490353305E-4</c:v>
                </c:pt>
                <c:pt idx="4">
                  <c:v>3.6595902924774098E-3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E-4142-B4F6-718AEABCAD10}"/>
            </c:ext>
          </c:extLst>
        </c:ser>
        <c:ser>
          <c:idx val="1"/>
          <c:order val="1"/>
          <c:tx>
            <c:strRef>
              <c:f>Лист1!$N$2</c:f>
              <c:strCache>
                <c:ptCount val="1"/>
                <c:pt idx="0">
                  <c:v>Взвешенное комплексирование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Лист1!$B$3:$B$7</c:f>
              <c:strCache>
                <c:ptCount val="5"/>
                <c:pt idx="0">
                  <c:v>Шахматная доска</c:v>
                </c:pt>
                <c:pt idx="1">
                  <c:v>Автомобиль</c:v>
                </c:pt>
                <c:pt idx="2">
                  <c:v>Телефон</c:v>
                </c:pt>
                <c:pt idx="3">
                  <c:v>Лицо</c:v>
                </c:pt>
                <c:pt idx="4">
                  <c:v>Документ</c:v>
                </c:pt>
              </c:strCache>
            </c:strRef>
          </c:cat>
          <c:val>
            <c:numRef>
              <c:f>Лист1!$N$3:$N$7</c:f>
              <c:numCache>
                <c:formatCode>General</c:formatCode>
                <c:ptCount val="5"/>
                <c:pt idx="0">
                  <c:v>1.8129465664680101E-4</c:v>
                </c:pt>
                <c:pt idx="1">
                  <c:v>5.72288300230114E-4</c:v>
                </c:pt>
                <c:pt idx="2" formatCode="0.00E+00">
                  <c:v>2.3655467959596599E-5</c:v>
                </c:pt>
                <c:pt idx="3" formatCode="0.00E+00">
                  <c:v>7.5168794992560805E-5</c:v>
                </c:pt>
                <c:pt idx="4">
                  <c:v>2.5315538317280898E-3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E-4142-B4F6-718AEABCA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9962448"/>
        <c:axId val="2129957456"/>
        <c:axId val="0"/>
      </c:bar3DChart>
      <c:catAx>
        <c:axId val="212996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57456"/>
        <c:crosses val="autoZero"/>
        <c:auto val="1"/>
        <c:lblAlgn val="ctr"/>
        <c:lblOffset val="100"/>
        <c:noMultiLvlLbl val="0"/>
      </c:catAx>
      <c:valAx>
        <c:axId val="2129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СКО для методов комплексирования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Невзвешенное комплексирование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Лист1!$B$3:$B$7</c:f>
              <c:strCache>
                <c:ptCount val="5"/>
                <c:pt idx="0">
                  <c:v>Шахматная доска</c:v>
                </c:pt>
                <c:pt idx="1">
                  <c:v>Автомобиль</c:v>
                </c:pt>
                <c:pt idx="2">
                  <c:v>Телефон</c:v>
                </c:pt>
                <c:pt idx="3">
                  <c:v>Лицо</c:v>
                </c:pt>
                <c:pt idx="4">
                  <c:v>Документ</c:v>
                </c:pt>
              </c:strCache>
            </c:strRef>
          </c:cat>
          <c:val>
            <c:numRef>
              <c:f>Лист1!$C$27:$C$31</c:f>
              <c:numCache>
                <c:formatCode>General</c:formatCode>
                <c:ptCount val="5"/>
                <c:pt idx="0">
                  <c:v>1.80085149700141E-4</c:v>
                </c:pt>
                <c:pt idx="1">
                  <c:v>1.67835764833962E-3</c:v>
                </c:pt>
                <c:pt idx="2" formatCode="0.00E+00">
                  <c:v>5.9907996414287601E-5</c:v>
                </c:pt>
                <c:pt idx="3">
                  <c:v>5.7635776350556205E-4</c:v>
                </c:pt>
                <c:pt idx="4">
                  <c:v>2.8482321215409201E-3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8-4A58-8C6F-6E8084019704}"/>
            </c:ext>
          </c:extLst>
        </c:ser>
        <c:ser>
          <c:idx val="1"/>
          <c:order val="1"/>
          <c:tx>
            <c:strRef>
              <c:f>Лист1!$N$2</c:f>
              <c:strCache>
                <c:ptCount val="1"/>
                <c:pt idx="0">
                  <c:v>Взвешенное комплексирование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Лист1!$B$3:$B$7</c:f>
              <c:strCache>
                <c:ptCount val="5"/>
                <c:pt idx="0">
                  <c:v>Шахматная доска</c:v>
                </c:pt>
                <c:pt idx="1">
                  <c:v>Автомобиль</c:v>
                </c:pt>
                <c:pt idx="2">
                  <c:v>Телефон</c:v>
                </c:pt>
                <c:pt idx="3">
                  <c:v>Лицо</c:v>
                </c:pt>
                <c:pt idx="4">
                  <c:v>Документ</c:v>
                </c:pt>
              </c:strCache>
            </c:strRef>
          </c:cat>
          <c:val>
            <c:numRef>
              <c:f>Лист1!$D$27:$D$31</c:f>
              <c:numCache>
                <c:formatCode>General</c:formatCode>
                <c:ptCount val="5"/>
                <c:pt idx="0">
                  <c:v>1.8394943908716399E-4</c:v>
                </c:pt>
                <c:pt idx="1">
                  <c:v>5.82185977686314E-4</c:v>
                </c:pt>
                <c:pt idx="2" formatCode="0.00E+00">
                  <c:v>4.9038341644690403E-5</c:v>
                </c:pt>
                <c:pt idx="3">
                  <c:v>3.3735052862343202E-4</c:v>
                </c:pt>
                <c:pt idx="4">
                  <c:v>1.70807936160695E-3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D8-4A58-8C6F-6E8084019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9962448"/>
        <c:axId val="2129957456"/>
        <c:axId val="0"/>
      </c:bar3DChart>
      <c:catAx>
        <c:axId val="212996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57456"/>
        <c:crosses val="autoZero"/>
        <c:auto val="1"/>
        <c:lblAlgn val="ctr"/>
        <c:lblOffset val="100"/>
        <c:noMultiLvlLbl val="0"/>
      </c:catAx>
      <c:valAx>
        <c:axId val="2129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СКО для методов комплексирования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Невзвешенное комплексирование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Лист1!$B$3:$B$7</c:f>
              <c:strCache>
                <c:ptCount val="5"/>
                <c:pt idx="0">
                  <c:v>Шахматная доска</c:v>
                </c:pt>
                <c:pt idx="1">
                  <c:v>Автомобиль</c:v>
                </c:pt>
                <c:pt idx="2">
                  <c:v>Телефон</c:v>
                </c:pt>
                <c:pt idx="3">
                  <c:v>Лицо</c:v>
                </c:pt>
                <c:pt idx="4">
                  <c:v>Документ</c:v>
                </c:pt>
              </c:strCache>
            </c:strRef>
          </c:cat>
          <c:val>
            <c:numRef>
              <c:f>Лист1!$H$27:$H$31</c:f>
              <c:numCache>
                <c:formatCode>General</c:formatCode>
                <c:ptCount val="5"/>
                <c:pt idx="0">
                  <c:v>2.83730127597699E-4</c:v>
                </c:pt>
                <c:pt idx="1">
                  <c:v>2.2215632024948501E-3</c:v>
                </c:pt>
                <c:pt idx="2" formatCode="0.00E+00">
                  <c:v>7.6542996242396101E-5</c:v>
                </c:pt>
                <c:pt idx="3">
                  <c:v>4.9530448174882498E-4</c:v>
                </c:pt>
                <c:pt idx="4">
                  <c:v>3.1077141172038301E-3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3-455F-A540-7638D0F98791}"/>
            </c:ext>
          </c:extLst>
        </c:ser>
        <c:ser>
          <c:idx val="1"/>
          <c:order val="1"/>
          <c:tx>
            <c:strRef>
              <c:f>Лист1!$N$2</c:f>
              <c:strCache>
                <c:ptCount val="1"/>
                <c:pt idx="0">
                  <c:v>Взвешенное комплексирование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Лист1!$B$3:$B$7</c:f>
              <c:strCache>
                <c:ptCount val="5"/>
                <c:pt idx="0">
                  <c:v>Шахматная доска</c:v>
                </c:pt>
                <c:pt idx="1">
                  <c:v>Автомобиль</c:v>
                </c:pt>
                <c:pt idx="2">
                  <c:v>Телефон</c:v>
                </c:pt>
                <c:pt idx="3">
                  <c:v>Лицо</c:v>
                </c:pt>
                <c:pt idx="4">
                  <c:v>Документ</c:v>
                </c:pt>
              </c:strCache>
            </c:strRef>
          </c:cat>
          <c:val>
            <c:numRef>
              <c:f>Лист1!$I$27:$I$31</c:f>
              <c:numCache>
                <c:formatCode>General</c:formatCode>
                <c:ptCount val="5"/>
                <c:pt idx="0">
                  <c:v>2.5742694489861101E-4</c:v>
                </c:pt>
                <c:pt idx="1">
                  <c:v>8.3416034900151196E-4</c:v>
                </c:pt>
                <c:pt idx="2" formatCode="0.00E+00">
                  <c:v>5.9024865959688501E-5</c:v>
                </c:pt>
                <c:pt idx="3" formatCode="0.00E+00">
                  <c:v>9.2169548571346502E-5</c:v>
                </c:pt>
                <c:pt idx="4">
                  <c:v>1.6119569957164599E-3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03-455F-A540-7638D0F98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9962448"/>
        <c:axId val="2129957456"/>
        <c:axId val="0"/>
      </c:bar3DChart>
      <c:catAx>
        <c:axId val="212996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57456"/>
        <c:crosses val="autoZero"/>
        <c:auto val="1"/>
        <c:lblAlgn val="ctr"/>
        <c:lblOffset val="100"/>
        <c:noMultiLvlLbl val="0"/>
      </c:catAx>
      <c:valAx>
        <c:axId val="2129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СКО для методов комплексирования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Невзвешенное комплексирование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Лист1!$B$3:$B$7</c:f>
              <c:strCache>
                <c:ptCount val="5"/>
                <c:pt idx="0">
                  <c:v>Шахматная доска</c:v>
                </c:pt>
                <c:pt idx="1">
                  <c:v>Автомобиль</c:v>
                </c:pt>
                <c:pt idx="2">
                  <c:v>Телефон</c:v>
                </c:pt>
                <c:pt idx="3">
                  <c:v>Лицо</c:v>
                </c:pt>
                <c:pt idx="4">
                  <c:v>Документ</c:v>
                </c:pt>
              </c:strCache>
            </c:strRef>
          </c:cat>
          <c:val>
            <c:numRef>
              <c:f>Лист1!$M$27:$M$31</c:f>
              <c:numCache>
                <c:formatCode>General</c:formatCode>
                <c:ptCount val="5"/>
                <c:pt idx="0">
                  <c:v>1.8685774115023902E-4</c:v>
                </c:pt>
                <c:pt idx="1">
                  <c:v>1.626776307129292E-3</c:v>
                </c:pt>
                <c:pt idx="2" formatCode="0.00E+00">
                  <c:v>4.1915886047162338E-5</c:v>
                </c:pt>
                <c:pt idx="3">
                  <c:v>5.8079501477887869E-4</c:v>
                </c:pt>
                <c:pt idx="4">
                  <c:v>3.0547748289689383E-3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D-4792-A181-82A8C61BF772}"/>
            </c:ext>
          </c:extLst>
        </c:ser>
        <c:ser>
          <c:idx val="1"/>
          <c:order val="1"/>
          <c:tx>
            <c:strRef>
              <c:f>Лист1!$N$2</c:f>
              <c:strCache>
                <c:ptCount val="1"/>
                <c:pt idx="0">
                  <c:v>Взвешенное комплексирование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Лист1!$B$3:$B$7</c:f>
              <c:strCache>
                <c:ptCount val="5"/>
                <c:pt idx="0">
                  <c:v>Шахматная доска</c:v>
                </c:pt>
                <c:pt idx="1">
                  <c:v>Автомобиль</c:v>
                </c:pt>
                <c:pt idx="2">
                  <c:v>Телефон</c:v>
                </c:pt>
                <c:pt idx="3">
                  <c:v>Лицо</c:v>
                </c:pt>
                <c:pt idx="4">
                  <c:v>Документ</c:v>
                </c:pt>
              </c:strCache>
            </c:strRef>
          </c:cat>
          <c:val>
            <c:numRef>
              <c:f>Лист1!$N$27:$N$31</c:f>
              <c:numCache>
                <c:formatCode>General</c:formatCode>
                <c:ptCount val="5"/>
                <c:pt idx="0">
                  <c:v>0</c:v>
                </c:pt>
                <c:pt idx="1">
                  <c:v>6.6948052908588943E-4</c:v>
                </c:pt>
                <c:pt idx="2">
                  <c:v>3.4144705365697421E-5</c:v>
                </c:pt>
                <c:pt idx="3">
                  <c:v>1.4024164968507466E-4</c:v>
                </c:pt>
                <c:pt idx="4">
                  <c:v>1.5432683444025687E-3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D-4792-A181-82A8C61B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9962448"/>
        <c:axId val="2129957456"/>
        <c:axId val="0"/>
      </c:bar3DChart>
      <c:catAx>
        <c:axId val="212996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57456"/>
        <c:crosses val="autoZero"/>
        <c:auto val="1"/>
        <c:lblAlgn val="ctr"/>
        <c:lblOffset val="100"/>
        <c:noMultiLvlLbl val="0"/>
      </c:catAx>
      <c:valAx>
        <c:axId val="2129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9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4</xdr:col>
      <xdr:colOff>0</xdr:colOff>
      <xdr:row>22</xdr:row>
      <xdr:rowOff>176213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0789AE1-3561-444B-8BF6-ABF37D7E48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22</xdr:row>
      <xdr:rowOff>176213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4B2C549D-2233-4C93-8FB1-F9649773E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8</xdr:row>
      <xdr:rowOff>0</xdr:rowOff>
    </xdr:from>
    <xdr:to>
      <xdr:col>14</xdr:col>
      <xdr:colOff>0</xdr:colOff>
      <xdr:row>22</xdr:row>
      <xdr:rowOff>176213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BC6B414-84A4-402A-9F89-C2AD7E5192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32</xdr:row>
      <xdr:rowOff>0</xdr:rowOff>
    </xdr:from>
    <xdr:to>
      <xdr:col>4</xdr:col>
      <xdr:colOff>1</xdr:colOff>
      <xdr:row>46</xdr:row>
      <xdr:rowOff>176213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7C15C1F-4E6A-4379-8F5F-38ADA47C5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32</xdr:row>
      <xdr:rowOff>0</xdr:rowOff>
    </xdr:from>
    <xdr:to>
      <xdr:col>9</xdr:col>
      <xdr:colOff>1</xdr:colOff>
      <xdr:row>46</xdr:row>
      <xdr:rowOff>176213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C5202C5-CC81-4A9A-AD85-0D820EFE4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32</xdr:row>
      <xdr:rowOff>0</xdr:rowOff>
    </xdr:from>
    <xdr:to>
      <xdr:col>14</xdr:col>
      <xdr:colOff>0</xdr:colOff>
      <xdr:row>46</xdr:row>
      <xdr:rowOff>176213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CC10A34-5507-4A1B-B229-A32EBCFCF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5FCB-B7FE-41E3-8AA9-1648AC0CB570}">
  <dimension ref="A1:N31"/>
  <sheetViews>
    <sheetView tabSelected="1" zoomScale="70" zoomScaleNormal="70" workbookViewId="0">
      <selection activeCell="W40" sqref="W40"/>
    </sheetView>
  </sheetViews>
  <sheetFormatPr defaultRowHeight="15" x14ac:dyDescent="0.25"/>
  <cols>
    <col min="1" max="1" width="3.140625" bestFit="1" customWidth="1"/>
    <col min="2" max="2" width="23.42578125" bestFit="1" customWidth="1"/>
    <col min="3" max="3" width="33.5703125" bestFit="1" customWidth="1"/>
    <col min="4" max="4" width="31.28515625" bestFit="1" customWidth="1"/>
    <col min="6" max="6" width="3.140625" bestFit="1" customWidth="1"/>
    <col min="7" max="7" width="23.42578125" bestFit="1" customWidth="1"/>
    <col min="8" max="8" width="33.5703125" bestFit="1" customWidth="1"/>
    <col min="9" max="9" width="31.28515625" bestFit="1" customWidth="1"/>
    <col min="11" max="11" width="3.140625" bestFit="1" customWidth="1"/>
    <col min="12" max="12" width="23.42578125" bestFit="1" customWidth="1"/>
    <col min="13" max="13" width="33.5703125" bestFit="1" customWidth="1"/>
    <col min="14" max="14" width="31.28515625" bestFit="1" customWidth="1"/>
  </cols>
  <sheetData>
    <row r="1" spans="1:14" x14ac:dyDescent="0.25">
      <c r="A1" s="34" t="s">
        <v>8</v>
      </c>
      <c r="B1" s="33" t="s">
        <v>2</v>
      </c>
      <c r="C1" s="32" t="s">
        <v>9</v>
      </c>
      <c r="D1" s="33"/>
      <c r="F1" s="34" t="s">
        <v>8</v>
      </c>
      <c r="G1" s="33" t="s">
        <v>2</v>
      </c>
      <c r="H1" s="32" t="s">
        <v>10</v>
      </c>
      <c r="I1" s="33"/>
      <c r="K1" s="34" t="s">
        <v>8</v>
      </c>
      <c r="L1" s="33" t="s">
        <v>2</v>
      </c>
      <c r="M1" s="32" t="s">
        <v>13</v>
      </c>
      <c r="N1" s="33"/>
    </row>
    <row r="2" spans="1:14" ht="15.75" thickBot="1" x14ac:dyDescent="0.3">
      <c r="A2" s="35"/>
      <c r="B2" s="36"/>
      <c r="C2" s="2" t="s">
        <v>0</v>
      </c>
      <c r="D2" s="1" t="s">
        <v>1</v>
      </c>
      <c r="F2" s="35"/>
      <c r="G2" s="36"/>
      <c r="H2" s="2" t="s">
        <v>0</v>
      </c>
      <c r="I2" s="1" t="s">
        <v>1</v>
      </c>
      <c r="K2" s="35"/>
      <c r="L2" s="36"/>
      <c r="M2" s="2" t="s">
        <v>0</v>
      </c>
      <c r="N2" s="1" t="s">
        <v>1</v>
      </c>
    </row>
    <row r="3" spans="1:14" x14ac:dyDescent="0.25">
      <c r="A3" s="11">
        <v>1</v>
      </c>
      <c r="B3" s="12" t="s">
        <v>3</v>
      </c>
      <c r="C3" s="11">
        <v>1.26073315338187E-4</v>
      </c>
      <c r="D3" s="5">
        <v>1.1293216725191E-4</v>
      </c>
      <c r="F3" s="11">
        <v>1</v>
      </c>
      <c r="G3" s="12" t="s">
        <v>3</v>
      </c>
      <c r="H3" s="9">
        <v>1.6310545646836699E-4</v>
      </c>
      <c r="I3" s="6">
        <v>1.4812481091509299E-4</v>
      </c>
      <c r="K3" s="11">
        <v>1</v>
      </c>
      <c r="L3" s="12" t="s">
        <v>3</v>
      </c>
      <c r="M3" s="9">
        <v>2.15321164903082E-4</v>
      </c>
      <c r="N3" s="6">
        <v>1.8129465664680101E-4</v>
      </c>
    </row>
    <row r="4" spans="1:14" x14ac:dyDescent="0.25">
      <c r="A4" s="9">
        <v>2</v>
      </c>
      <c r="B4" s="8" t="s">
        <v>4</v>
      </c>
      <c r="C4" s="4">
        <v>1.2563756925215101E-3</v>
      </c>
      <c r="D4" s="6">
        <v>8.1862406446358497E-4</v>
      </c>
      <c r="F4" s="9">
        <v>2</v>
      </c>
      <c r="G4" s="8" t="s">
        <v>4</v>
      </c>
      <c r="H4" s="4">
        <v>1.3446137643876601E-3</v>
      </c>
      <c r="I4" s="6">
        <v>5.4014395404792203E-4</v>
      </c>
      <c r="K4" s="9">
        <v>2</v>
      </c>
      <c r="L4" s="8" t="s">
        <v>4</v>
      </c>
      <c r="M4" s="4">
        <v>1.6329712279028201E-3</v>
      </c>
      <c r="N4" s="6">
        <v>5.72288300230114E-4</v>
      </c>
    </row>
    <row r="5" spans="1:14" x14ac:dyDescent="0.25">
      <c r="A5" s="9">
        <v>3</v>
      </c>
      <c r="B5" s="8" t="s">
        <v>5</v>
      </c>
      <c r="C5" s="13">
        <v>2.0705403591375098E-5</v>
      </c>
      <c r="D5" s="14">
        <v>1.68416376736697E-5</v>
      </c>
      <c r="F5" s="9">
        <v>3</v>
      </c>
      <c r="G5" s="8" t="s">
        <v>5</v>
      </c>
      <c r="H5" s="13">
        <v>2.5899200275575299E-5</v>
      </c>
      <c r="I5" s="14">
        <v>2.21632135908419E-5</v>
      </c>
      <c r="K5" s="9">
        <v>3</v>
      </c>
      <c r="L5" s="8" t="s">
        <v>5</v>
      </c>
      <c r="M5" s="13">
        <v>2.6523833712177599E-5</v>
      </c>
      <c r="N5" s="14">
        <v>2.3655467959596599E-5</v>
      </c>
    </row>
    <row r="6" spans="1:14" ht="15.75" thickBot="1" x14ac:dyDescent="0.3">
      <c r="A6" s="9">
        <v>4</v>
      </c>
      <c r="B6" s="8" t="s">
        <v>6</v>
      </c>
      <c r="C6" s="4">
        <v>6.1304848688437303E-4</v>
      </c>
      <c r="D6" s="6">
        <v>1.07738065663264E-4</v>
      </c>
      <c r="F6" s="9">
        <v>4</v>
      </c>
      <c r="G6" s="8" t="s">
        <v>6</v>
      </c>
      <c r="H6" s="4">
        <v>5.6793397685210004E-4</v>
      </c>
      <c r="I6" s="14">
        <v>8.8781310574770006E-5</v>
      </c>
      <c r="K6" s="9">
        <v>4</v>
      </c>
      <c r="L6" s="8" t="s">
        <v>6</v>
      </c>
      <c r="M6" s="4">
        <v>6.5133036490353305E-4</v>
      </c>
      <c r="N6" s="14">
        <v>7.5168794992560805E-5</v>
      </c>
    </row>
    <row r="7" spans="1:14" ht="15.75" thickBot="1" x14ac:dyDescent="0.3">
      <c r="A7" s="10">
        <v>5</v>
      </c>
      <c r="B7" s="1" t="s">
        <v>7</v>
      </c>
      <c r="C7" s="28">
        <v>2.9494822292703898E-3</v>
      </c>
      <c r="D7" s="29">
        <v>9.823237879034621E-4</v>
      </c>
      <c r="F7" s="10">
        <v>5</v>
      </c>
      <c r="G7" s="1" t="s">
        <v>7</v>
      </c>
      <c r="H7" s="9">
        <v>2.70885538435214E-3</v>
      </c>
      <c r="I7" s="6">
        <v>8.8242774505788103E-4</v>
      </c>
      <c r="K7" s="10">
        <v>5</v>
      </c>
      <c r="L7" s="1" t="s">
        <v>7</v>
      </c>
      <c r="M7" s="9">
        <v>3.6595902924774098E-3</v>
      </c>
      <c r="N7" s="6">
        <v>2.5315538317280898E-3</v>
      </c>
    </row>
    <row r="24" spans="1:14" ht="15.75" thickBot="1" x14ac:dyDescent="0.3"/>
    <row r="25" spans="1:14" x14ac:dyDescent="0.25">
      <c r="A25" s="34" t="s">
        <v>8</v>
      </c>
      <c r="B25" s="33" t="s">
        <v>2</v>
      </c>
      <c r="C25" s="32" t="s">
        <v>12</v>
      </c>
      <c r="D25" s="33"/>
      <c r="F25" s="34" t="s">
        <v>8</v>
      </c>
      <c r="G25" s="33" t="s">
        <v>2</v>
      </c>
      <c r="H25" s="32" t="s">
        <v>11</v>
      </c>
      <c r="I25" s="33"/>
      <c r="K25" s="34" t="s">
        <v>8</v>
      </c>
      <c r="L25" s="33" t="s">
        <v>2</v>
      </c>
      <c r="M25" s="32" t="s">
        <v>14</v>
      </c>
      <c r="N25" s="33"/>
    </row>
    <row r="26" spans="1:14" ht="15.75" thickBot="1" x14ac:dyDescent="0.3">
      <c r="A26" s="35"/>
      <c r="B26" s="36"/>
      <c r="C26" s="2" t="s">
        <v>0</v>
      </c>
      <c r="D26" s="1" t="s">
        <v>1</v>
      </c>
      <c r="F26" s="35"/>
      <c r="G26" s="36"/>
      <c r="H26" s="2" t="s">
        <v>0</v>
      </c>
      <c r="I26" s="1" t="s">
        <v>1</v>
      </c>
      <c r="K26" s="35"/>
      <c r="L26" s="36"/>
      <c r="M26" s="2" t="s">
        <v>0</v>
      </c>
      <c r="N26" s="1" t="s">
        <v>1</v>
      </c>
    </row>
    <row r="27" spans="1:14" x14ac:dyDescent="0.25">
      <c r="A27" s="11">
        <v>1</v>
      </c>
      <c r="B27" s="12" t="s">
        <v>3</v>
      </c>
      <c r="C27" s="9">
        <v>1.80085149700141E-4</v>
      </c>
      <c r="D27" s="6">
        <v>1.8394943908716399E-4</v>
      </c>
      <c r="F27" s="11">
        <v>1</v>
      </c>
      <c r="G27" s="12" t="s">
        <v>3</v>
      </c>
      <c r="H27" s="18">
        <v>2.83730127597699E-4</v>
      </c>
      <c r="I27" s="20">
        <v>2.5742694489861101E-4</v>
      </c>
      <c r="K27" s="11">
        <v>1</v>
      </c>
      <c r="L27" s="12" t="s">
        <v>3</v>
      </c>
      <c r="M27" s="3">
        <f>SUM(C3,H3,N3,C27,H27)/5</f>
        <v>1.8685774115023902E-4</v>
      </c>
      <c r="N27" s="3" t="e">
        <f>SUM(D3,I3,#REF!,D27,I27)/5</f>
        <v>#REF!</v>
      </c>
    </row>
    <row r="28" spans="1:14" x14ac:dyDescent="0.25">
      <c r="A28" s="9">
        <v>2</v>
      </c>
      <c r="B28" s="8" t="s">
        <v>4</v>
      </c>
      <c r="C28" s="4">
        <v>1.67835764833962E-3</v>
      </c>
      <c r="D28" s="6">
        <v>5.82185977686314E-4</v>
      </c>
      <c r="F28" s="9">
        <v>2</v>
      </c>
      <c r="G28" s="8" t="s">
        <v>4</v>
      </c>
      <c r="H28" s="4">
        <v>2.2215632024948501E-3</v>
      </c>
      <c r="I28" s="6">
        <v>8.3416034900151196E-4</v>
      </c>
      <c r="K28" s="9">
        <v>2</v>
      </c>
      <c r="L28" s="8" t="s">
        <v>4</v>
      </c>
      <c r="M28" s="3">
        <f>SUM(C4,H4,M4,C28,H28)/5</f>
        <v>1.626776307129292E-3</v>
      </c>
      <c r="N28" s="3">
        <f>SUM(D4,I4,N4,D28,I28)/5</f>
        <v>6.6948052908588943E-4</v>
      </c>
    </row>
    <row r="29" spans="1:14" x14ac:dyDescent="0.25">
      <c r="A29" s="9">
        <v>3</v>
      </c>
      <c r="B29" s="8" t="s">
        <v>5</v>
      </c>
      <c r="C29" s="13">
        <v>5.9907996414287601E-5</v>
      </c>
      <c r="D29" s="14">
        <v>4.9038341644690403E-5</v>
      </c>
      <c r="F29" s="9">
        <v>3</v>
      </c>
      <c r="G29" s="8" t="s">
        <v>5</v>
      </c>
      <c r="H29" s="23">
        <v>7.6542996242396101E-5</v>
      </c>
      <c r="I29" s="24">
        <v>5.9024865959688501E-5</v>
      </c>
      <c r="K29" s="9">
        <v>3</v>
      </c>
      <c r="L29" s="8" t="s">
        <v>5</v>
      </c>
      <c r="M29" s="15">
        <f>SUM(C5,H5,M5,C29,H29)/5</f>
        <v>4.1915886047162338E-5</v>
      </c>
      <c r="N29" s="3">
        <f t="shared" ref="N29" si="0">SUM(D5,I5,N5,D29,I29)/5</f>
        <v>3.4144705365697421E-5</v>
      </c>
    </row>
    <row r="30" spans="1:14" x14ac:dyDescent="0.25">
      <c r="A30" s="9">
        <v>4</v>
      </c>
      <c r="B30" s="8" t="s">
        <v>6</v>
      </c>
      <c r="C30" s="4">
        <v>5.7635776350556205E-4</v>
      </c>
      <c r="D30" s="6">
        <v>3.3735052862343202E-4</v>
      </c>
      <c r="F30" s="9">
        <v>4</v>
      </c>
      <c r="G30" s="8" t="s">
        <v>6</v>
      </c>
      <c r="H30" s="4">
        <v>4.9530448174882498E-4</v>
      </c>
      <c r="I30" s="14">
        <v>9.2169548571346502E-5</v>
      </c>
      <c r="K30" s="9">
        <v>4</v>
      </c>
      <c r="L30" s="8" t="s">
        <v>6</v>
      </c>
      <c r="M30" s="3">
        <f t="shared" ref="M30:N30" si="1">SUM(C6,H6,M6,C30,H30)/5</f>
        <v>5.8079501477887869E-4</v>
      </c>
      <c r="N30" s="3">
        <f t="shared" si="1"/>
        <v>1.4024164968507466E-4</v>
      </c>
    </row>
    <row r="31" spans="1:14" ht="15.75" thickBot="1" x14ac:dyDescent="0.3">
      <c r="A31" s="10">
        <v>5</v>
      </c>
      <c r="B31" s="1" t="s">
        <v>7</v>
      </c>
      <c r="C31" s="9">
        <v>2.8482321215409201E-3</v>
      </c>
      <c r="D31" s="6">
        <v>1.70807936160695E-3</v>
      </c>
      <c r="F31" s="10">
        <v>5</v>
      </c>
      <c r="G31" s="1" t="s">
        <v>7</v>
      </c>
      <c r="H31" s="10">
        <v>3.1077141172038301E-3</v>
      </c>
      <c r="I31" s="7">
        <v>1.6119569957164599E-3</v>
      </c>
      <c r="K31" s="10">
        <v>5</v>
      </c>
      <c r="L31" s="1" t="s">
        <v>7</v>
      </c>
      <c r="M31" s="3">
        <f t="shared" ref="M31:N31" si="2">SUM(C7,H7,M7,C31,H31)/5</f>
        <v>3.0547748289689383E-3</v>
      </c>
      <c r="N31" s="3">
        <f t="shared" si="2"/>
        <v>1.5432683444025687E-3</v>
      </c>
    </row>
  </sheetData>
  <mergeCells count="18">
    <mergeCell ref="L25:L26"/>
    <mergeCell ref="M25:N25"/>
    <mergeCell ref="K1:K2"/>
    <mergeCell ref="L1:L2"/>
    <mergeCell ref="M1:N1"/>
    <mergeCell ref="H25:I25"/>
    <mergeCell ref="K25:K26"/>
    <mergeCell ref="A1:A2"/>
    <mergeCell ref="B1:B2"/>
    <mergeCell ref="C1:D1"/>
    <mergeCell ref="F1:F2"/>
    <mergeCell ref="G1:G2"/>
    <mergeCell ref="H1:I1"/>
    <mergeCell ref="A25:A26"/>
    <mergeCell ref="B25:B26"/>
    <mergeCell ref="C25:D25"/>
    <mergeCell ref="F25:F26"/>
    <mergeCell ref="G25:G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620E-2719-4D9C-AB2C-C1EFF0E6511D}">
  <dimension ref="A1:D44"/>
  <sheetViews>
    <sheetView workbookViewId="0">
      <selection activeCell="D44" sqref="A1:D44"/>
    </sheetView>
  </sheetViews>
  <sheetFormatPr defaultRowHeight="15" x14ac:dyDescent="0.25"/>
  <cols>
    <col min="1" max="1" width="3.7109375" customWidth="1"/>
    <col min="2" max="4" width="23.7109375" customWidth="1"/>
  </cols>
  <sheetData>
    <row r="1" spans="1:4" x14ac:dyDescent="0.25">
      <c r="A1" s="34" t="s">
        <v>8</v>
      </c>
      <c r="B1" s="33" t="s">
        <v>2</v>
      </c>
      <c r="C1" s="39" t="s">
        <v>3</v>
      </c>
      <c r="D1" s="33"/>
    </row>
    <row r="2" spans="1:4" ht="30.75" thickBot="1" x14ac:dyDescent="0.3">
      <c r="A2" s="35"/>
      <c r="B2" s="36"/>
      <c r="C2" s="30" t="s">
        <v>15</v>
      </c>
      <c r="D2" s="31" t="s">
        <v>16</v>
      </c>
    </row>
    <row r="3" spans="1:4" x14ac:dyDescent="0.25">
      <c r="A3" s="11">
        <v>1</v>
      </c>
      <c r="B3" s="12" t="s">
        <v>9</v>
      </c>
      <c r="C3" s="11">
        <v>1.26073315338187E-4</v>
      </c>
      <c r="D3" s="5">
        <v>1.1293216725191E-4</v>
      </c>
    </row>
    <row r="4" spans="1:4" x14ac:dyDescent="0.25">
      <c r="A4" s="9">
        <v>2</v>
      </c>
      <c r="B4" s="8" t="s">
        <v>10</v>
      </c>
      <c r="C4" s="9">
        <v>1.6310545646836699E-4</v>
      </c>
      <c r="D4" s="6">
        <v>1.4812481091509299E-4</v>
      </c>
    </row>
    <row r="5" spans="1:4" x14ac:dyDescent="0.25">
      <c r="A5" s="9">
        <v>3</v>
      </c>
      <c r="B5" s="8" t="s">
        <v>13</v>
      </c>
      <c r="C5" s="9">
        <v>2.15321164903082E-4</v>
      </c>
      <c r="D5" s="6">
        <v>1.8129465664680101E-4</v>
      </c>
    </row>
    <row r="6" spans="1:4" x14ac:dyDescent="0.25">
      <c r="A6" s="9">
        <v>4</v>
      </c>
      <c r="B6" s="8" t="s">
        <v>12</v>
      </c>
      <c r="C6" s="9">
        <v>1.80085149700141E-4</v>
      </c>
      <c r="D6" s="6">
        <v>1.8394943908716399E-4</v>
      </c>
    </row>
    <row r="7" spans="1:4" ht="15.75" thickBot="1" x14ac:dyDescent="0.3">
      <c r="A7" s="18">
        <v>5</v>
      </c>
      <c r="B7" s="19" t="s">
        <v>11</v>
      </c>
      <c r="C7" s="18">
        <v>2.83730127597699E-4</v>
      </c>
      <c r="D7" s="20">
        <v>2.5742694489861101E-4</v>
      </c>
    </row>
    <row r="8" spans="1:4" ht="15.75" thickBot="1" x14ac:dyDescent="0.3">
      <c r="A8" s="37" t="s">
        <v>17</v>
      </c>
      <c r="B8" s="38"/>
      <c r="C8" s="21">
        <f>SUM(C3:C7)/5</f>
        <v>1.9366304280149521E-4</v>
      </c>
      <c r="D8" s="22">
        <f>SUM(D3:D7)/5</f>
        <v>1.7674560375991578E-4</v>
      </c>
    </row>
    <row r="9" spans="1:4" ht="15.75" thickBot="1" x14ac:dyDescent="0.3"/>
    <row r="10" spans="1:4" x14ac:dyDescent="0.25">
      <c r="A10" s="34" t="s">
        <v>8</v>
      </c>
      <c r="B10" s="33" t="s">
        <v>2</v>
      </c>
      <c r="C10" s="39" t="s">
        <v>4</v>
      </c>
      <c r="D10" s="33"/>
    </row>
    <row r="11" spans="1:4" ht="30.75" thickBot="1" x14ac:dyDescent="0.3">
      <c r="A11" s="35"/>
      <c r="B11" s="36"/>
      <c r="C11" s="30" t="s">
        <v>15</v>
      </c>
      <c r="D11" s="31" t="s">
        <v>16</v>
      </c>
    </row>
    <row r="12" spans="1:4" x14ac:dyDescent="0.25">
      <c r="A12" s="11">
        <v>1</v>
      </c>
      <c r="B12" s="12" t="s">
        <v>9</v>
      </c>
      <c r="C12" s="4">
        <v>1.2563756925215101E-3</v>
      </c>
      <c r="D12" s="6">
        <v>8.1862406446358497E-4</v>
      </c>
    </row>
    <row r="13" spans="1:4" x14ac:dyDescent="0.25">
      <c r="A13" s="9">
        <v>2</v>
      </c>
      <c r="B13" s="8" t="s">
        <v>10</v>
      </c>
      <c r="C13" s="4">
        <v>1.3446137643876601E-3</v>
      </c>
      <c r="D13" s="6">
        <v>5.4014395404792203E-4</v>
      </c>
    </row>
    <row r="14" spans="1:4" x14ac:dyDescent="0.25">
      <c r="A14" s="9">
        <v>3</v>
      </c>
      <c r="B14" s="8" t="s">
        <v>13</v>
      </c>
      <c r="C14" s="4">
        <v>1.6329712279028201E-3</v>
      </c>
      <c r="D14" s="6">
        <v>5.72288300230114E-4</v>
      </c>
    </row>
    <row r="15" spans="1:4" x14ac:dyDescent="0.25">
      <c r="A15" s="9">
        <v>4</v>
      </c>
      <c r="B15" s="8" t="s">
        <v>12</v>
      </c>
      <c r="C15" s="4">
        <v>1.67835764833962E-3</v>
      </c>
      <c r="D15" s="6">
        <v>5.82185977686314E-4</v>
      </c>
    </row>
    <row r="16" spans="1:4" ht="15.75" thickBot="1" x14ac:dyDescent="0.3">
      <c r="A16" s="18">
        <v>5</v>
      </c>
      <c r="B16" s="19" t="s">
        <v>11</v>
      </c>
      <c r="C16" s="4">
        <v>2.2215632024948501E-3</v>
      </c>
      <c r="D16" s="6">
        <v>8.3416034900151196E-4</v>
      </c>
    </row>
    <row r="17" spans="1:4" ht="15.75" thickBot="1" x14ac:dyDescent="0.3">
      <c r="A17" s="37" t="s">
        <v>17</v>
      </c>
      <c r="B17" s="38"/>
      <c r="C17" s="21">
        <f>SUM(C12:C16)/5</f>
        <v>1.626776307129292E-3</v>
      </c>
      <c r="D17" s="22">
        <f>SUM(D12:D16)/5</f>
        <v>6.6948052908588943E-4</v>
      </c>
    </row>
    <row r="18" spans="1:4" ht="15.75" thickBot="1" x14ac:dyDescent="0.3"/>
    <row r="19" spans="1:4" x14ac:dyDescent="0.25">
      <c r="A19" s="34" t="s">
        <v>8</v>
      </c>
      <c r="B19" s="33" t="s">
        <v>2</v>
      </c>
      <c r="C19" s="39" t="s">
        <v>5</v>
      </c>
      <c r="D19" s="33"/>
    </row>
    <row r="20" spans="1:4" ht="30.75" thickBot="1" x14ac:dyDescent="0.3">
      <c r="A20" s="35"/>
      <c r="B20" s="36"/>
      <c r="C20" s="30" t="s">
        <v>15</v>
      </c>
      <c r="D20" s="31" t="s">
        <v>16</v>
      </c>
    </row>
    <row r="21" spans="1:4" x14ac:dyDescent="0.25">
      <c r="A21" s="11">
        <v>1</v>
      </c>
      <c r="B21" s="12" t="s">
        <v>9</v>
      </c>
      <c r="C21" s="13">
        <v>2.0705403591375098E-5</v>
      </c>
      <c r="D21" s="14">
        <v>1.68416376736697E-5</v>
      </c>
    </row>
    <row r="22" spans="1:4" x14ac:dyDescent="0.25">
      <c r="A22" s="9">
        <v>2</v>
      </c>
      <c r="B22" s="8" t="s">
        <v>10</v>
      </c>
      <c r="C22" s="13">
        <v>2.5899200275575299E-5</v>
      </c>
      <c r="D22" s="14">
        <v>2.21632135908419E-5</v>
      </c>
    </row>
    <row r="23" spans="1:4" x14ac:dyDescent="0.25">
      <c r="A23" s="9">
        <v>3</v>
      </c>
      <c r="B23" s="8" t="s">
        <v>13</v>
      </c>
      <c r="C23" s="13">
        <v>2.6523833712177599E-5</v>
      </c>
      <c r="D23" s="14">
        <v>2.3655467959596599E-5</v>
      </c>
    </row>
    <row r="24" spans="1:4" x14ac:dyDescent="0.25">
      <c r="A24" s="9">
        <v>4</v>
      </c>
      <c r="B24" s="8" t="s">
        <v>12</v>
      </c>
      <c r="C24" s="13">
        <v>5.9907996414287601E-5</v>
      </c>
      <c r="D24" s="14">
        <v>4.9038341644690403E-5</v>
      </c>
    </row>
    <row r="25" spans="1:4" ht="15.75" thickBot="1" x14ac:dyDescent="0.3">
      <c r="A25" s="18">
        <v>5</v>
      </c>
      <c r="B25" s="19" t="s">
        <v>11</v>
      </c>
      <c r="C25" s="23">
        <v>7.6542996242396101E-5</v>
      </c>
      <c r="D25" s="24">
        <v>5.9024865959688501E-5</v>
      </c>
    </row>
    <row r="26" spans="1:4" ht="15.75" thickBot="1" x14ac:dyDescent="0.3">
      <c r="A26" s="37" t="s">
        <v>17</v>
      </c>
      <c r="B26" s="38"/>
      <c r="C26" s="21">
        <f>SUM(C21:C25)/5</f>
        <v>4.1915886047162338E-5</v>
      </c>
      <c r="D26" s="22">
        <f>SUM(D21:D25)/5</f>
        <v>3.4144705365697421E-5</v>
      </c>
    </row>
    <row r="27" spans="1:4" ht="15.75" thickBot="1" x14ac:dyDescent="0.3"/>
    <row r="28" spans="1:4" x14ac:dyDescent="0.25">
      <c r="A28" s="34" t="s">
        <v>8</v>
      </c>
      <c r="B28" s="33" t="s">
        <v>2</v>
      </c>
      <c r="C28" s="39" t="s">
        <v>6</v>
      </c>
      <c r="D28" s="33"/>
    </row>
    <row r="29" spans="1:4" ht="30.75" thickBot="1" x14ac:dyDescent="0.3">
      <c r="A29" s="35"/>
      <c r="B29" s="36"/>
      <c r="C29" s="30" t="s">
        <v>15</v>
      </c>
      <c r="D29" s="31" t="s">
        <v>16</v>
      </c>
    </row>
    <row r="30" spans="1:4" x14ac:dyDescent="0.25">
      <c r="A30" s="11">
        <v>1</v>
      </c>
      <c r="B30" s="12" t="s">
        <v>9</v>
      </c>
      <c r="C30" s="4">
        <v>6.1304848688437303E-4</v>
      </c>
      <c r="D30" s="6">
        <v>1.07738065663264E-4</v>
      </c>
    </row>
    <row r="31" spans="1:4" x14ac:dyDescent="0.25">
      <c r="A31" s="9">
        <v>2</v>
      </c>
      <c r="B31" s="8" t="s">
        <v>10</v>
      </c>
      <c r="C31" s="4">
        <v>5.6793397685210004E-4</v>
      </c>
      <c r="D31" s="14">
        <v>8.8781310574770006E-5</v>
      </c>
    </row>
    <row r="32" spans="1:4" x14ac:dyDescent="0.25">
      <c r="A32" s="9">
        <v>3</v>
      </c>
      <c r="B32" s="8" t="s">
        <v>13</v>
      </c>
      <c r="C32" s="4">
        <v>6.5133036490353305E-4</v>
      </c>
      <c r="D32" s="14">
        <v>7.5168794992560805E-5</v>
      </c>
    </row>
    <row r="33" spans="1:4" x14ac:dyDescent="0.25">
      <c r="A33" s="9">
        <v>4</v>
      </c>
      <c r="B33" s="8" t="s">
        <v>12</v>
      </c>
      <c r="C33" s="4">
        <v>5.7635776350556205E-4</v>
      </c>
      <c r="D33" s="6">
        <v>3.3735052862343202E-4</v>
      </c>
    </row>
    <row r="34" spans="1:4" ht="15.75" thickBot="1" x14ac:dyDescent="0.3">
      <c r="A34" s="18">
        <v>5</v>
      </c>
      <c r="B34" s="19" t="s">
        <v>11</v>
      </c>
      <c r="C34" s="4">
        <v>4.9530448174882498E-4</v>
      </c>
      <c r="D34" s="14">
        <v>9.2169548571346502E-5</v>
      </c>
    </row>
    <row r="35" spans="1:4" ht="15.75" thickBot="1" x14ac:dyDescent="0.3">
      <c r="A35" s="37" t="s">
        <v>17</v>
      </c>
      <c r="B35" s="38"/>
      <c r="C35" s="21">
        <f>SUM(C30:C34)/5</f>
        <v>5.8079501477887869E-4</v>
      </c>
      <c r="D35" s="22">
        <f>SUM(D30:D34)/5</f>
        <v>1.4024164968507466E-4</v>
      </c>
    </row>
    <row r="36" spans="1:4" ht="15.75" thickBot="1" x14ac:dyDescent="0.3"/>
    <row r="37" spans="1:4" x14ac:dyDescent="0.25">
      <c r="A37" s="34" t="s">
        <v>8</v>
      </c>
      <c r="B37" s="33" t="s">
        <v>2</v>
      </c>
      <c r="C37" s="39" t="s">
        <v>18</v>
      </c>
      <c r="D37" s="33"/>
    </row>
    <row r="38" spans="1:4" ht="30.75" thickBot="1" x14ac:dyDescent="0.3">
      <c r="A38" s="35"/>
      <c r="B38" s="36"/>
      <c r="C38" s="30" t="s">
        <v>15</v>
      </c>
      <c r="D38" s="31" t="s">
        <v>16</v>
      </c>
    </row>
    <row r="39" spans="1:4" x14ac:dyDescent="0.25">
      <c r="A39" s="11">
        <v>1</v>
      </c>
      <c r="B39" s="16" t="s">
        <v>9</v>
      </c>
      <c r="C39" s="28">
        <v>2.9494822292703898E-3</v>
      </c>
      <c r="D39" s="29">
        <v>9.823237879034621E-4</v>
      </c>
    </row>
    <row r="40" spans="1:4" x14ac:dyDescent="0.25">
      <c r="A40" s="9">
        <v>2</v>
      </c>
      <c r="B40" s="17" t="s">
        <v>10</v>
      </c>
      <c r="C40" s="9">
        <v>2.70885538435214E-3</v>
      </c>
      <c r="D40" s="6">
        <v>8.8242774505788103E-4</v>
      </c>
    </row>
    <row r="41" spans="1:4" x14ac:dyDescent="0.25">
      <c r="A41" s="9">
        <v>3</v>
      </c>
      <c r="B41" s="17" t="s">
        <v>13</v>
      </c>
      <c r="C41" s="9">
        <v>3.6595902924774098E-3</v>
      </c>
      <c r="D41" s="6">
        <v>2.5315538317280898E-3</v>
      </c>
    </row>
    <row r="42" spans="1:4" x14ac:dyDescent="0.25">
      <c r="A42" s="9">
        <v>4</v>
      </c>
      <c r="B42" s="17" t="s">
        <v>12</v>
      </c>
      <c r="C42" s="9">
        <v>2.8482321215409201E-3</v>
      </c>
      <c r="D42" s="6">
        <v>1.70807936160695E-3</v>
      </c>
    </row>
    <row r="43" spans="1:4" ht="15.75" thickBot="1" x14ac:dyDescent="0.3">
      <c r="A43" s="18">
        <v>5</v>
      </c>
      <c r="B43" s="25" t="s">
        <v>11</v>
      </c>
      <c r="C43" s="10">
        <v>3.1077141172038301E-3</v>
      </c>
      <c r="D43" s="7">
        <v>1.6119569957164599E-3</v>
      </c>
    </row>
    <row r="44" spans="1:4" ht="15.75" thickBot="1" x14ac:dyDescent="0.3">
      <c r="A44" s="37" t="s">
        <v>17</v>
      </c>
      <c r="B44" s="38"/>
      <c r="C44" s="26">
        <f>SUM(C39:C43)/5</f>
        <v>3.0547748289689383E-3</v>
      </c>
      <c r="D44" s="27">
        <f>SUM(D39:D43)/5</f>
        <v>1.5432683444025687E-3</v>
      </c>
    </row>
  </sheetData>
  <mergeCells count="20">
    <mergeCell ref="A28:A29"/>
    <mergeCell ref="B28:B29"/>
    <mergeCell ref="C28:D28"/>
    <mergeCell ref="A1:A2"/>
    <mergeCell ref="B1:B2"/>
    <mergeCell ref="C1:D1"/>
    <mergeCell ref="A8:B8"/>
    <mergeCell ref="A10:A11"/>
    <mergeCell ref="B10:B11"/>
    <mergeCell ref="C10:D10"/>
    <mergeCell ref="A17:B17"/>
    <mergeCell ref="A19:A20"/>
    <mergeCell ref="B19:B20"/>
    <mergeCell ref="C19:D19"/>
    <mergeCell ref="A26:B26"/>
    <mergeCell ref="A35:B35"/>
    <mergeCell ref="A37:A38"/>
    <mergeCell ref="B37:B38"/>
    <mergeCell ref="C37:D37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ᅠts_glob</dc:creator>
  <cp:lastModifiedBy>ᅠts_glob</cp:lastModifiedBy>
  <dcterms:created xsi:type="dcterms:W3CDTF">2021-05-27T14:03:09Z</dcterms:created>
  <dcterms:modified xsi:type="dcterms:W3CDTF">2021-05-28T06:45:22Z</dcterms:modified>
</cp:coreProperties>
</file>