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rawr\Dropbox\Data Analytics\Assignment 1\"/>
    </mc:Choice>
  </mc:AlternateContent>
  <bookViews>
    <workbookView xWindow="2685" yWindow="-105" windowWidth="23250" windowHeight="12570" activeTab="4"/>
  </bookViews>
  <sheets>
    <sheet name="Data" sheetId="1" r:id="rId1"/>
    <sheet name="state by category, country" sheetId="2" r:id="rId2"/>
    <sheet name="state by subcat, cat-country" sheetId="3" r:id="rId3"/>
    <sheet name="state by month, cat-year" sheetId="5" r:id="rId4"/>
    <sheet name="Bonus" sheetId="9" r:id="rId5"/>
    <sheet name="#Kickstarter v. Backer donation" sheetId="7" r:id="rId6"/>
    <sheet name="#KS v. Country" sheetId="6" r:id="rId7"/>
  </sheets>
  <definedNames>
    <definedName name="_xlchart.v1.0" hidden="1">Data!$P$1</definedName>
    <definedName name="_xlchart.v1.1" hidden="1">Data!$P$2:$P$4115</definedName>
    <definedName name="alldata">Data!$A$1:$T$4115</definedName>
    <definedName name="cat">Data!$Q:$Q</definedName>
    <definedName name="goal">Data!$D:$D</definedName>
    <definedName name="state">Data!$F:$F</definedName>
    <definedName name="subcat">Data!$R:$R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9" l="1"/>
  <c r="D5" i="9"/>
  <c r="D6" i="9"/>
  <c r="D7" i="9"/>
  <c r="D8" i="9"/>
  <c r="D9" i="9"/>
  <c r="D10" i="9"/>
  <c r="D11" i="9"/>
  <c r="D12" i="9"/>
  <c r="D3" i="9"/>
  <c r="C4" i="9"/>
  <c r="C5" i="9"/>
  <c r="C6" i="9"/>
  <c r="C7" i="9"/>
  <c r="C8" i="9"/>
  <c r="C9" i="9"/>
  <c r="C10" i="9"/>
  <c r="C11" i="9"/>
  <c r="C12" i="9"/>
  <c r="C3" i="9"/>
  <c r="B12" i="9"/>
  <c r="B11" i="9"/>
  <c r="B10" i="9"/>
  <c r="B9" i="9"/>
  <c r="B8" i="9"/>
  <c r="B7" i="9"/>
  <c r="B6" i="9"/>
  <c r="B5" i="9"/>
  <c r="B4" i="9"/>
  <c r="E6" i="9"/>
  <c r="F6" i="9" s="1"/>
  <c r="B3" i="9"/>
  <c r="D13" i="9"/>
  <c r="C13" i="9"/>
  <c r="B13" i="9"/>
  <c r="D2" i="9"/>
  <c r="H2" i="9" s="1"/>
  <c r="C2" i="9"/>
  <c r="B2" i="9"/>
  <c r="E2" i="9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9" l="1"/>
  <c r="F10" i="9" s="1"/>
  <c r="G6" i="9"/>
  <c r="H6" i="9"/>
  <c r="G2" i="9"/>
  <c r="F2" i="9"/>
  <c r="E5" i="9"/>
  <c r="H5" i="9" s="1"/>
  <c r="E9" i="9"/>
  <c r="H9" i="9" s="1"/>
  <c r="E13" i="9"/>
  <c r="F13" i="9" s="1"/>
  <c r="E4" i="9"/>
  <c r="F4" i="9" s="1"/>
  <c r="E8" i="9"/>
  <c r="G8" i="9" s="1"/>
  <c r="E12" i="9"/>
  <c r="H12" i="9" s="1"/>
  <c r="E3" i="9"/>
  <c r="E7" i="9"/>
  <c r="H7" i="9" s="1"/>
  <c r="E11" i="9"/>
  <c r="G11" i="9" s="1"/>
  <c r="H10" i="9" l="1"/>
  <c r="G10" i="9"/>
  <c r="G3" i="9"/>
  <c r="F9" i="9"/>
  <c r="G7" i="9"/>
  <c r="H4" i="9"/>
  <c r="G4" i="9"/>
  <c r="F7" i="9"/>
  <c r="F5" i="9"/>
  <c r="H11" i="9"/>
  <c r="H13" i="9"/>
  <c r="G13" i="9"/>
  <c r="G12" i="9"/>
  <c r="F12" i="9"/>
  <c r="G9" i="9"/>
  <c r="F3" i="9"/>
  <c r="F11" i="9"/>
  <c r="H3" i="9"/>
  <c r="F8" i="9"/>
  <c r="G5" i="9"/>
  <c r="H8" i="9"/>
  <c r="P4118" i="1" l="1"/>
  <c r="P4120" i="1" s="1"/>
  <c r="P4119" i="1"/>
  <c r="C2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7" i="1"/>
  <c r="O8" i="1"/>
  <c r="H8" i="2"/>
  <c r="H12" i="2"/>
  <c r="H9" i="2"/>
  <c r="H7" i="2"/>
  <c r="H5" i="2"/>
  <c r="H13" i="2"/>
  <c r="H6" i="2"/>
  <c r="H11" i="2"/>
  <c r="H10" i="2"/>
</calcChain>
</file>

<file path=xl/sharedStrings.xml><?xml version="1.0" encoding="utf-8"?>
<sst xmlns="http://schemas.openxmlformats.org/spreadsheetml/2006/main" count="24844" uniqueCount="8401">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</sst>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[$$-409]* #,##0.00_);_([$$-409]* \(#,##0.00\);_([$$-409]* &quot;-&quot;??_);_(@_)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Data.xlsx]state by category,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category,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category,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category,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6-4384-8C91-BD74250717EB}"/>
            </c:ext>
          </c:extLst>
        </c:ser>
        <c:ser>
          <c:idx val="1"/>
          <c:order val="1"/>
          <c:tx>
            <c:strRef>
              <c:f>'state by category,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category,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category,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6-4384-8C91-BD74250717EB}"/>
            </c:ext>
          </c:extLst>
        </c:ser>
        <c:ser>
          <c:idx val="2"/>
          <c:order val="2"/>
          <c:tx>
            <c:strRef>
              <c:f>'state by category,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category,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category, country'!$D$5:$D$14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6-4384-8C91-BD74250717EB}"/>
            </c:ext>
          </c:extLst>
        </c:ser>
        <c:ser>
          <c:idx val="3"/>
          <c:order val="3"/>
          <c:tx>
            <c:strRef>
              <c:f>'state by category,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category,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category,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D6-4384-8C91-BD742507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3137744"/>
        <c:axId val="1322341184"/>
      </c:barChart>
      <c:catAx>
        <c:axId val="11931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41184"/>
        <c:crosses val="autoZero"/>
        <c:auto val="1"/>
        <c:lblAlgn val="ctr"/>
        <c:lblOffset val="100"/>
        <c:noMultiLvlLbl val="0"/>
      </c:catAx>
      <c:valAx>
        <c:axId val="13223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Data.xlsx]state by subcat, cat-country!PivotTable4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subcat, cat-country'!$B$4:$B$5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subcat, cat-country'!$A$6:$A$47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subcat, cat-country'!$B$6:$B$47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2-4693-B181-540B64BAF26B}"/>
            </c:ext>
          </c:extLst>
        </c:ser>
        <c:ser>
          <c:idx val="1"/>
          <c:order val="1"/>
          <c:tx>
            <c:strRef>
              <c:f>'state by subcat, cat-country'!$C$4:$C$5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subcat, cat-country'!$A$6:$A$47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subcat, cat-country'!$C$6:$C$47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2-4693-B181-540B64BAF26B}"/>
            </c:ext>
          </c:extLst>
        </c:ser>
        <c:ser>
          <c:idx val="2"/>
          <c:order val="2"/>
          <c:tx>
            <c:strRef>
              <c:f>'state by subcat, cat-country'!$D$4:$D$5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subcat, cat-country'!$A$6:$A$47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subcat, cat-country'!$D$6:$D$47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02-4693-B181-540B64BAF26B}"/>
            </c:ext>
          </c:extLst>
        </c:ser>
        <c:ser>
          <c:idx val="3"/>
          <c:order val="3"/>
          <c:tx>
            <c:strRef>
              <c:f>'state by subcat, cat-country'!$E$4:$E$5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subcat, cat-country'!$A$6:$A$47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subcat, cat-country'!$E$6:$E$47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4-41D3-A6D6-5B1F058E6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3363344"/>
        <c:axId val="1193320272"/>
      </c:barChart>
      <c:catAx>
        <c:axId val="119336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320272"/>
        <c:crosses val="autoZero"/>
        <c:auto val="1"/>
        <c:lblAlgn val="ctr"/>
        <c:lblOffset val="100"/>
        <c:noMultiLvlLbl val="0"/>
      </c:catAx>
      <c:valAx>
        <c:axId val="11933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36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Data.xlsx]state by month, cat-year!PivotTable6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month, cat-year'!$B$4:$B$5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month, cat-year'!$A$6:$A$18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month, cat-year'!$B$6:$B$18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D-487B-BBBA-119B12787480}"/>
            </c:ext>
          </c:extLst>
        </c:ser>
        <c:ser>
          <c:idx val="1"/>
          <c:order val="1"/>
          <c:tx>
            <c:strRef>
              <c:f>'state by month, cat-year'!$C$4:$C$5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month, cat-year'!$A$6:$A$18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month, cat-year'!$C$6:$C$18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D-487B-BBBA-119B12787480}"/>
            </c:ext>
          </c:extLst>
        </c:ser>
        <c:ser>
          <c:idx val="2"/>
          <c:order val="2"/>
          <c:tx>
            <c:strRef>
              <c:f>'state by month, cat-year'!$D$4:$D$5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month, cat-year'!$A$6:$A$18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month, cat-year'!$D$6:$D$18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D-487B-BBBA-119B12787480}"/>
            </c:ext>
          </c:extLst>
        </c:ser>
        <c:ser>
          <c:idx val="3"/>
          <c:order val="3"/>
          <c:tx>
            <c:strRef>
              <c:f>'state by month, cat-year'!$E$4:$E$5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month, cat-year'!$A$6:$A$18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month, cat-year'!$E$6:$E$18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B-4BA8-B31A-071B8CFD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199744"/>
        <c:axId val="1258313024"/>
      </c:lineChart>
      <c:catAx>
        <c:axId val="13281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13024"/>
        <c:crosses val="autoZero"/>
        <c:auto val="1"/>
        <c:lblAlgn val="ctr"/>
        <c:lblOffset val="100"/>
        <c:noMultiLvlLbl val="0"/>
      </c:catAx>
      <c:valAx>
        <c:axId val="12583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1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Kickstater</a:t>
            </a:r>
            <a:r>
              <a:rPr lang="en-US" baseline="0"/>
              <a:t> Campaign Outcomes vs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E-4CB2-9ED3-62F9B9744E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E-4CB2-9ED3-62F9B9744E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E-4CB2-9ED3-62F9B9744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971440"/>
        <c:axId val="580474320"/>
      </c:lineChart>
      <c:catAx>
        <c:axId val="62897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74320"/>
        <c:crosses val="autoZero"/>
        <c:auto val="1"/>
        <c:lblAlgn val="ctr"/>
        <c:lblOffset val="100"/>
        <c:noMultiLvlLbl val="0"/>
      </c:catAx>
      <c:valAx>
        <c:axId val="5804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9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Data.xlsx]#KS v. Country!PivotTable11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'#KS v. Country'!$B$3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'#KS v. Country'!$A$4:$A$24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'#KS v. Country'!$B$4:$B$24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3-4F86-AB12-F394C0272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6942016"/>
        <c:axId val="1258316352"/>
      </c:barChart>
      <c:catAx>
        <c:axId val="13269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16352"/>
        <c:crosses val="autoZero"/>
        <c:auto val="1"/>
        <c:lblAlgn val="ctr"/>
        <c:lblOffset val="100"/>
        <c:noMultiLvlLbl val="0"/>
      </c:catAx>
      <c:valAx>
        <c:axId val="12583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Number of Kickstarters  vs average backer donation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Number of Kickstarters  vs average backer donation</a:t>
          </a:r>
        </a:p>
      </cx:txPr>
    </cx:title>
    <cx:plotArea>
      <cx:plotAreaRegion>
        <cx:series layoutId="clusteredColumn" uniqueId="{D6934807-A119-4EF0-AE3B-6B7DE7557E06}">
          <cx:tx>
            <cx:txData>
              <cx:f>_xlchart.v1.0</cx:f>
              <cx:v>average donation</cx:v>
            </cx:txData>
          </cx:tx>
          <cx:dataLabels/>
          <cx:dataId val="0"/>
          <cx:layoutPr>
            <cx:binning intervalClosed="r" overflow="500">
              <cx:binSize val="50"/>
            </cx:binning>
          </cx:layoutPr>
        </cx:series>
      </cx:plotAreaRegion>
      <cx:axis id="0">
        <cx:catScaling gapWidth="0.400000006"/>
        <cx:title>
          <cx:tx>
            <cx:txData>
              <cx:v>Average Donation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Average Donation</a:t>
              </a:r>
            </a:p>
          </cx:txPr>
        </cx:title>
        <cx:tickLabels/>
      </cx:axis>
      <cx:axis id="1">
        <cx:valScaling/>
        <cx:title>
          <cx:tx>
            <cx:txData>
              <cx:v>Number of Kickstarters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Number of Kickstarters</a:t>
              </a:r>
            </a:p>
          </cx:txPr>
        </cx:title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2</xdr:row>
      <xdr:rowOff>64770</xdr:rowOff>
    </xdr:from>
    <xdr:to>
      <xdr:col>16</xdr:col>
      <xdr:colOff>228600</xdr:colOff>
      <xdr:row>17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DB1666-FD24-4020-9BC0-AD6DE6EFE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7</xdr:row>
      <xdr:rowOff>19049</xdr:rowOff>
    </xdr:from>
    <xdr:to>
      <xdr:col>18</xdr:col>
      <xdr:colOff>485775</xdr:colOff>
      <xdr:row>40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F5706-EB11-45FA-9DB6-3498308F3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19050</xdr:rowOff>
    </xdr:from>
    <xdr:to>
      <xdr:col>15</xdr:col>
      <xdr:colOff>228600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CB38E-D9BF-4B1A-A870-97B7BA74A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499110</xdr:colOff>
      <xdr:row>15</xdr:row>
      <xdr:rowOff>83820</xdr:rowOff>
    </xdr:from>
    <xdr:to>
      <xdr:col>6</xdr:col>
      <xdr:colOff>979170</xdr:colOff>
      <xdr:row>30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E54C4-8F4F-4C79-A109-305BBA449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160019</xdr:rowOff>
    </xdr:from>
    <xdr:to>
      <xdr:col>11</xdr:col>
      <xdr:colOff>409575</xdr:colOff>
      <xdr:row>24</xdr:row>
      <xdr:rowOff>104774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578AB6-2964-437B-A02C-BD556DE249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160019"/>
              <a:ext cx="7077075" cy="4516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7</xdr:row>
      <xdr:rowOff>19050</xdr:rowOff>
    </xdr:from>
    <xdr:to>
      <xdr:col>14</xdr:col>
      <xdr:colOff>327660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E9E91-F88A-4C2A-8A5D-FCE2C65F2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wr" refreshedDate="43516.646234259257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wr" refreshedDate="43516.650718287034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20:55:13" maxDate="2017-03-15T08:30:07"/>
    </cacheField>
    <cacheField name="Date Ended Conversion" numFmtId="165">
      <sharedItems containsSemiMixedTypes="0" containsNonDate="0" containsDate="1" containsString="0" minDate="2009-08-10T12:26:00" maxDate="2017-05-03T12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wr" refreshedDate="43516.80753784722" createdVersion="6" refreshedVersion="6" minRefreshableVersion="3" recordCount="4114">
  <cacheSource type="worksheet">
    <worksheetSource name="all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0:55:13" maxDate="2017-03-15T08:30:07"/>
    </cacheField>
    <cacheField name="Date Ended Conversion" numFmtId="165">
      <sharedItems containsSemiMixedTypes="0" containsNonDate="0" containsDate="1" containsString="0" minDate="2009-08-10T12:26:00" maxDate="2017-05-03T12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7:10:11"/>
    <d v="2015-07-22T20:00:0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07:24:43"/>
    <d v="2017-03-02T07:24:43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09:51:23"/>
    <d v="2016-02-15T09:51:2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5:21:47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3:01:19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5:23:27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18:44:10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18:07:47"/>
    <d v="2016-07-04T18:07:47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5:40:12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19:29:04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18:37:59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1:41:02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0:07:05"/>
    <d v="2014-07-15T20:00:0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09:15:09"/>
    <d v="2016-06-23T13:27:0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7:38:08"/>
    <d v="2014-07-13T06:59:0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2:24:18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2:06:51"/>
    <d v="2014-06-15T22:30:0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0:33:42"/>
    <d v="2014-11-04T11:33:42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6:00:56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2:35:34"/>
    <d v="2015-07-20T12:35:34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1:11:52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08:03:09"/>
    <d v="2014-09-26T08:03:09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4:52:20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1:41:41"/>
    <d v="2015-04-30T08:20:0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2:41:03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7:36:01"/>
    <d v="2016-01-08T17:36:01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5:22:24"/>
    <d v="2014-08-17T05:22:24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0:57:13"/>
    <d v="2014-11-15T21:57:1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6:08:04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09:09:28"/>
    <d v="2014-07-22T09:09:28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0:01:55"/>
    <d v="2014-08-21T00:01:5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s v="film &amp; video"/>
    <s v="television"/>
    <d v="2016-01-07T12:00:34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08:03:37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08:51:41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0:43:21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0:00:14"/>
    <d v="2015-04-27T17:00:0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0:22:05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09:37:59"/>
    <d v="2015-02-27T09:37: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18:22:24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18:07:48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29T22:08:08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06:39:14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08:20:26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1:58:06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2T19:22:17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7:58:27"/>
    <d v="2016-04-27T07:58:27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6:09:34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2:40:0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5:24:20"/>
    <d v="2015-03-01T05:00:0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3T21:14:05"/>
    <d v="2015-10-23T21:14:05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1:04:18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5:17:17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09:50:46"/>
    <d v="2014-07-17T09:50:46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6:10:45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0:07:01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6:15:16"/>
    <d v="2016-05-27T16:15:16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6:10:24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2:59:22"/>
    <d v="2015-04-25T12:59:22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0:52:52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3T22:39:36"/>
    <d v="2015-09-14T14:00:0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14:38:37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2:32:37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2:11:18"/>
    <d v="2013-03-03T12:11:18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14:53:3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7T17:26:21"/>
    <d v="2013-07-07T17:26:2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2:42:34"/>
    <d v="2014-08-10T22:59:0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13:23:40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07:00:04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06:39:51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0T21:30:25"/>
    <d v="2011-10-01T23:59:0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14:30:45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8T23:30:57"/>
    <d v="2012-05-27T23:30:57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5T17:14:41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s v="film &amp; video"/>
    <s v="shorts"/>
    <d v="2011-02-13T11:09:44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04:41:35"/>
    <d v="2016-01-21T04:41:35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3T22:01:12"/>
    <d v="2013-04-22T22:01:12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09:35:58"/>
    <d v="2011-12-27T10:35:58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8T20:28:3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s v="film &amp; video"/>
    <s v="shorts"/>
    <d v="2016-08-22T10:32:01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1:38:13"/>
    <d v="2014-04-25T11:38:1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4T19:00:56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09T20:48:47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2:41:01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07:46:29"/>
    <d v="2015-02-22T04:30:0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1:11:26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3T20:00:37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06:20:45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s v="film &amp; video"/>
    <s v="shorts"/>
    <d v="2010-05-24T05:56:43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08:48:51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1:03:12"/>
    <d v="2013-06-02T11:03:1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s v="film &amp; video"/>
    <s v="shorts"/>
    <d v="2011-06-12T00:08:19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2:39:24"/>
    <d v="2011-05-17T02:39:24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6T21:46:23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13:35:37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0:13:42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6T17:07:21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08:54:01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s v="film &amp; video"/>
    <s v="shorts"/>
    <d v="2011-06-11T20:14:42"/>
    <d v="2011-07-11T20:14:42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2:04:34"/>
    <d v="2012-12-07T16:30:0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14:39:5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1:04:46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s v="film &amp; video"/>
    <s v="shorts"/>
    <d v="2012-12-31T11:38:30"/>
    <d v="2013-01-24T11:38:3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2T20:08:53"/>
    <d v="2010-12-22T20:08:53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2:20:30"/>
    <d v="2014-03-07T12:20:3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s v="film &amp; video"/>
    <s v="shorts"/>
    <d v="2011-03-10T09:41:06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0:23:40"/>
    <d v="2016-05-13T17:00:00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1:38:21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16:34:47"/>
    <d v="2011-04-24T16:34:4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07:42:50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6T17:37:10"/>
    <d v="2011-02-25T17:37:1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15:47:33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0:59:47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19T18:01:58"/>
    <d v="2014-04-12T19:00:0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1:12:08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3T23:34:48"/>
    <d v="2012-01-12T23:34:48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0:44:04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04:55:55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13:02:24"/>
    <d v="2010-06-09T12:00:0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8T18:17:16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4T18:39:46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2T18:11:47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09:55:10"/>
    <d v="2015-04-18T03:16:0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03:21:47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1:46:04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15:17:22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16:51:20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07:08:57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07:59:01"/>
    <d v="2015-04-03T06:59:0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4T22:28:13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15:29:43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14:58:12"/>
    <d v="2014-06-16T13:16:00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13:06:0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2:30:07"/>
    <d v="2014-11-07T13:30:07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2:23:04"/>
    <d v="2016-05-31T10:31:0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14:50:18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2:09:57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2:50:34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06:46:33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6-30T23:10:41"/>
    <d v="2015-07-31T21:59:0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15:06:12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7T21:45:32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5T20:40:23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14:26:18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7T18:32:22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1:17:52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06:00:52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8T17:23:18"/>
    <d v="2017-01-17T17:23:18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1:25:40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7T23:45:36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4T21:07:50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6T20:53:02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06:13:11"/>
    <d v="2015-06-18T06:13:1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3T18:51:40"/>
    <d v="2014-09-22T18:51:40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07:04:04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06:08:15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06:25:3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3T19:59: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14:52:52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1T18:50:2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03:25:45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s v="film &amp; video"/>
    <s v="drama"/>
    <d v="2015-06-16T14:54:51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s v="film &amp; video"/>
    <s v="drama"/>
    <d v="2014-06-02T09:29:55"/>
    <d v="2014-07-02T09:29:5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4T20:02:36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s v="film &amp; video"/>
    <s v="drama"/>
    <d v="2015-08-27T16:04:14"/>
    <d v="2015-09-30T17:00:0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1:18:21"/>
    <d v="2014-09-19T11:18:21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s v="film &amp; video"/>
    <s v="drama"/>
    <d v="2015-12-13T08:48:44"/>
    <d v="2016-01-12T08:48:44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s v="film &amp; video"/>
    <s v="drama"/>
    <d v="2016-12-16T18:49:22"/>
    <d v="2017-01-15T18:49:2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s v="film &amp; video"/>
    <s v="drama"/>
    <d v="2015-06-05T15:15:35"/>
    <d v="2015-08-04T15:15:3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13:02:50"/>
    <d v="2015-03-19T12:02:5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s v="film &amp; video"/>
    <s v="drama"/>
    <d v="2014-09-18T05:07:3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16:28:03"/>
    <d v="2015-08-29T22:28:0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2T21:20:14"/>
    <d v="2016-08-11T21:20:14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s v="film &amp; video"/>
    <s v="drama"/>
    <d v="2015-02-12T02:28:43"/>
    <d v="2015-03-19T01:28:4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s v="film &amp; video"/>
    <s v="drama"/>
    <d v="2015-01-29T06:45:08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s v="film &amp; video"/>
    <s v="drama"/>
    <d v="2015-03-09T11:12:56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1:40:11"/>
    <d v="2014-08-29T11:40:11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s v="film &amp; video"/>
    <s v="drama"/>
    <d v="2015-07-06T12:46:39"/>
    <d v="2015-08-05T12:46:39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6T18:08:46"/>
    <d v="2015-03-23T17:08:46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s v="film &amp; video"/>
    <s v="drama"/>
    <d v="2015-10-27T15:55:45"/>
    <d v="2015-11-26T16:55:45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s v="film &amp; video"/>
    <s v="drama"/>
    <d v="2016-02-02T18:55:55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16:47:23"/>
    <d v="2015-04-13T12:00:0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0:48:15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s v="film &amp; video"/>
    <s v="drama"/>
    <d v="2016-12-07T17:17:12"/>
    <d v="2017-01-06T17:17:1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2:26:50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1:59:22"/>
    <d v="2014-08-31T20:59:00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s v="film &amp; video"/>
    <s v="drama"/>
    <d v="2016-07-19T14:52:19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s v="film &amp; video"/>
    <s v="drama"/>
    <d v="2017-02-01T12:30:34"/>
    <d v="2017-03-03T13:00:0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s v="film &amp; video"/>
    <s v="drama"/>
    <d v="2015-06-26T22:37:3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s v="film &amp; video"/>
    <s v="drama"/>
    <d v="2014-08-05T21:23:35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09:34:37"/>
    <d v="2016-09-03T09:34:37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08:37:26"/>
    <d v="2016-06-16T08:37:26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03:35:38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2:00:3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s v="film &amp; video"/>
    <s v="drama"/>
    <d v="2014-09-29T15:26:06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16:55:31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s v="film &amp; video"/>
    <s v="drama"/>
    <d v="2015-05-11T09:05:32"/>
    <d v="2015-07-10T09:05:3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06:01:38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s v="film &amp; video"/>
    <s v="drama"/>
    <d v="2017-01-06T13:21:40"/>
    <d v="2017-02-17T14:00:00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s v="film &amp; video"/>
    <s v="drama"/>
    <d v="2014-09-05T02:12:02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s v="film &amp; video"/>
    <s v="drama"/>
    <d v="2016-08-01T19:58:22"/>
    <d v="2016-08-31T19:58:2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5T19:00:03"/>
    <d v="2014-09-14T19:00:0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2:38:49"/>
    <d v="2015-02-08T12:38:49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s v="film &amp; video"/>
    <s v="drama"/>
    <d v="2015-09-08T15:16:04"/>
    <d v="2015-10-08T13:59:0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s v="film &amp; video"/>
    <s v="drama"/>
    <d v="2014-11-30T13:21:04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07:00:03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08:10:22"/>
    <d v="2015-10-06T08:10:2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s v="film &amp; video"/>
    <s v="drama"/>
    <d v="2016-07-15T17:06:23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4T21:43:58"/>
    <d v="2015-01-03T21:43:58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s v="film &amp; video"/>
    <s v="drama"/>
    <d v="2014-11-16T01:52:47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s v="film &amp; video"/>
    <s v="drama"/>
    <d v="2015-06-10T15:08:55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1T18:33:12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19T20:50:17"/>
    <d v="2015-09-18T20:50:17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14:08:40"/>
    <d v="2016-04-16T13:08:40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07:15:47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08:22:29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5T22:31:22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16:00:37"/>
    <d v="2015-04-22T15:00:37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08:22:29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s v="film &amp; video"/>
    <s v="drama"/>
    <d v="2015-03-16T08:04:49"/>
    <d v="2015-05-15T08:04:49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0:50:25"/>
    <d v="2016-03-31T23:59:00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08:27:10"/>
    <d v="2015-08-20T13:06:0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s v="film &amp; video"/>
    <s v="drama"/>
    <d v="2015-01-27T13:06:04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s v="film &amp; video"/>
    <s v="drama"/>
    <d v="2015-01-27T11:28:38"/>
    <d v="2015-03-26T19:39:0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s v="film &amp; video"/>
    <s v="drama"/>
    <d v="2016-04-21T18:09:10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s v="film &amp; video"/>
    <s v="drama"/>
    <d v="2015-05-10T22:38:46"/>
    <d v="2015-07-09T22:38:46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s v="film &amp; video"/>
    <s v="drama"/>
    <d v="2016-03-09T16:04:14"/>
    <d v="2016-04-08T15:04:14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08:59:04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s v="film &amp; video"/>
    <s v="drama"/>
    <d v="2015-06-09T14:27:21"/>
    <d v="2015-07-09T14:27:21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s v="film &amp; video"/>
    <s v="drama"/>
    <d v="2015-04-02T09:28:25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s v="film &amp; video"/>
    <s v="drama"/>
    <d v="2016-01-14T15:24:57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1:39:11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s v="film &amp; video"/>
    <s v="drama"/>
    <d v="2015-12-03T16:00:51"/>
    <d v="2016-01-02T16:00:51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2:49:06"/>
    <d v="2015-02-27T12:49:06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s v="film &amp; video"/>
    <s v="drama"/>
    <d v="2016-08-30T14:52:52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1T17:50:59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s v="film &amp; video"/>
    <s v="drama"/>
    <d v="2015-06-09T14:48:17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s v="film &amp; video"/>
    <s v="drama"/>
    <d v="2015-11-12T19:01:39"/>
    <d v="2016-01-04T17:00:0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06:51:09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s v="film &amp; video"/>
    <s v="drama"/>
    <d v="2016-12-09T16:06:00"/>
    <d v="2016-12-30T02:00:0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s v="film &amp; video"/>
    <s v="drama"/>
    <d v="2015-10-19T19:38:50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0:00:11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09:45:04"/>
    <d v="2014-12-21T09:45:0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04:49:50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2T18:08:24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0:45:59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6T18:16:25"/>
    <d v="2012-08-15T18:16:2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1:43:25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07:30:14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1:35:09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15:10:20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06:34:51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1:54:06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08:54:18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08:37:15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15:51:50"/>
    <d v="2015-10-16T19:00:0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05:38:02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1:27:47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08:02:42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8T18:14:26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0:42:4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1:07:59"/>
    <d v="2010-07-17T02:59:0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14:15:04"/>
    <d v="2012-06-07T07:55:0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1T22:57:08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15:54:54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07:53:15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29T22:53:50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6T21:11:47"/>
    <d v="2010-04-22T20:51:0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03:51:39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2T20:39:3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2T21:43:42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13:47:5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3T19:24:2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14:36:31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04:57:46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14:53:49"/>
    <d v="2012-04-04T23:59:0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0T17:46:06"/>
    <d v="2012-11-09T18:46:06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7T18:57:54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14:23:39"/>
    <d v="2015-05-23T14:23:39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1T17:58:59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3T22:51:36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07:10:35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6T20:55:13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15:04:52"/>
    <d v="2010-02-22T15:00:0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0:02:24"/>
    <d v="2011-05-31T21:59:0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0:43:00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1:08:48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2:35:24"/>
    <d v="2013-03-25T11:35:2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1T23:40:18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1T21:03:13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03:57:14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1:51:37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1:27:26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2:16:39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09:01:54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s v="film &amp; video"/>
    <s v="documentary"/>
    <d v="2010-06-13T19:01:3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1T17:06:49"/>
    <d v="2013-10-31T17:00:0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04:24:43"/>
    <d v="2012-09-07T04:24:43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0:28:21"/>
    <d v="2015-04-30T20:59:0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04:07:2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7T22:24:20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16:02:18"/>
    <d v="2011-04-24T16:02:18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0:42:15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13:33:58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2T18:42:26"/>
    <d v="2012-06-01T18:42:26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3T19:16:37"/>
    <d v="2012-08-31T19:00:0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08:07:29"/>
    <d v="2012-03-10T08:07:29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13:05:33"/>
    <d v="2013-03-20T12:05:33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15:40:01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09:40:10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1:02:14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4T21:23:43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0T22:16:32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14:03:5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7T22:28:14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2:59:48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1:32:14"/>
    <d v="2012-08-22T11:32:1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15:09:57"/>
    <d v="2014-12-10T21:59:0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09:14:43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4T17:55:51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13:07:0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06:13:53"/>
    <d v="2015-12-22T16:00:0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03:43:06"/>
    <d v="2016-11-08T04:43:0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06:40:48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0:42:46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08:01:48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4T21:30:33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0:33: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2T22:38:49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15:43:0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04:12:07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05:22:43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06:57:14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09:19:37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08:16:31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09:22:37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0:41:5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07:18:38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1T20:05:08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1:08:10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1:14:28"/>
    <d v="2015-04-29T11:14:28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09:03:27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14:06:38"/>
    <d v="2014-09-30T20:59:0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1:44:25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0:42:25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16:18:1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15:39:50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05:00:21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04:53:29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07:05:16"/>
    <d v="2015-08-21T07:05: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04:58:28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3T18:35:09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16:09:14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7T21:01:08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2:00:19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2:52:01"/>
    <d v="2016-04-08T11:52:01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0:03:14"/>
    <d v="2014-12-01T01:03:1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2:16:33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4T22:19: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13:38:41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2T18:41:30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14:33:0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3T17:01:46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6T22:03:11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0:52:16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13:37:52"/>
    <d v="2014-06-20T20:59:0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07:33:19"/>
    <d v="2014-02-28T07:33:19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2:01:58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06:51:18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07:32:02"/>
    <d v="2015-03-15T06:32:0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06:14:2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2:05:00"/>
    <d v="2017-01-06T12:05:0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1:25:39"/>
    <d v="2013-02-01T11:25:39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06:50:44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14:53:18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14:20:31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16:38:31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03:51:5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4T23:01:08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06:43:28"/>
    <d v="2016-01-25T16:52:0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09:31:12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0:16:32"/>
    <d v="2016-01-23T10:16:3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09:45:17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0:01:40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5T19:49:19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1:45:47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07:01:41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15:49:51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09:14:18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7T18:49:40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3T18:30:50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7T17:52:52"/>
    <d v="2015-05-07T17:52:52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7T18:00:5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0:12:51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0:00:52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2:38:02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14:49:20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06:33:2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1:38:04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2:02:06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14:01:07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08:15:47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13:12:50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05:56:57"/>
    <d v="2015-11-05T06:56:57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0:27:21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08:04:22"/>
    <d v="2014-02-05T16:04:0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3T19:02:19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4T20:53:57"/>
    <d v="2011-05-08T22:59:0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13:54:10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0:39:50"/>
    <d v="2013-11-05T11:39:5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13:42:24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16:33:17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19T21:13:24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0:49:38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14:03:31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1T18:31:05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13:26:42"/>
    <d v="2014-10-17T05:00:0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2:30:31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16:17:40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2T23:46:37"/>
    <d v="2015-07-22T23:46:3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13:13:07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1T22:40:31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04:47:36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1T23:14:57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15:13:50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2:01:39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s v="film &amp; video"/>
    <s v="animation"/>
    <d v="2015-09-28T13:40:04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0:05:14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s v="film &amp; video"/>
    <s v="animation"/>
    <d v="2015-10-08T14:49:00"/>
    <d v="2015-10-22T11:59:0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1:24:05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s v="film &amp; video"/>
    <s v="animation"/>
    <d v="2009-09-14T14:38:02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s v="film &amp; video"/>
    <s v="animation"/>
    <d v="2013-08-26T19:34:27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13:54:43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0:26:21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s v="film &amp; video"/>
    <s v="animation"/>
    <d v="2015-08-12T08:07:02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s v="film &amp; video"/>
    <s v="animation"/>
    <d v="2013-10-29T13:01:42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0:56:20"/>
    <d v="2013-09-13T10:56:20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1:41:53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0:38:46"/>
    <d v="2016-10-08T00:38:46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8T23:15:5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1:16:58"/>
    <d v="2014-10-17T11:16:58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s v="film &amp; video"/>
    <s v="animation"/>
    <d v="2016-02-23T16:39:13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2:03:16"/>
    <d v="2013-11-02T12:03:16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14:19:43"/>
    <d v="2015-02-19T14:19:4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s v="film &amp; video"/>
    <s v="animation"/>
    <d v="2014-01-10T17:21:41"/>
    <d v="2014-02-09T17:21:41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s v="film &amp; video"/>
    <s v="animation"/>
    <d v="2011-12-17T14:46:01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1:02:55"/>
    <d v="2015-05-21T01:02:5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1T19:00:20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06:19:23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1:11:35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06:38:05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15:43:2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0:09:51"/>
    <d v="2014-01-25T10:09:51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s v="film &amp; video"/>
    <s v="animation"/>
    <d v="2015-04-13T09:53:35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2:47:59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0:12:51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2T17:03:42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09:40:01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1:25:12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09:47:40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08:22:07"/>
    <d v="2011-11-13T09:22:07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06:01:15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s v="film &amp; video"/>
    <s v="animation"/>
    <d v="2013-05-13T13:19:27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s v="film &amp; video"/>
    <s v="animation"/>
    <d v="2011-06-10T20:02:21"/>
    <d v="2011-08-09T20:02:21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0:02:33"/>
    <d v="2011-09-24T10:02:33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13:22:15"/>
    <d v="2016-05-18T13:22: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0T19:52:54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15:37:44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09:18:54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s v="film &amp; video"/>
    <s v="animation"/>
    <d v="2012-05-11T21:01:23"/>
    <d v="2012-07-10T20:51:0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s v="film &amp; video"/>
    <s v="animation"/>
    <d v="2014-07-07T16:45:24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6T21:01:29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0:19:39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15:08:38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09:45:19"/>
    <d v="2014-09-17T09:45:19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0:53:49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s v="film &amp; video"/>
    <s v="animation"/>
    <d v="2015-04-05T19:04:03"/>
    <d v="2015-05-05T19:04:03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16:24:01"/>
    <d v="2014-06-02T20:59:00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s v="film &amp; video"/>
    <s v="animation"/>
    <d v="2012-03-19T13:02:14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s v="film &amp; video"/>
    <s v="animation"/>
    <d v="2015-03-02T14:51:49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2:47:15"/>
    <d v="2014-11-21T03:47:1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05:00:15"/>
    <d v="2013-08-09T05:00:1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09:08:09"/>
    <d v="2012-10-10T09:08:09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s v="film &amp; video"/>
    <s v="animation"/>
    <d v="2016-03-18T14:31:30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29T21:44:32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15:32:52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05:08:19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15:37:19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s v="film &amp; video"/>
    <s v="animation"/>
    <d v="2016-10-26T07:16:34"/>
    <d v="2016-12-25T08:16:3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s v="film &amp; video"/>
    <s v="animation"/>
    <d v="2016-12-09T18:18:20"/>
    <d v="2017-01-08T18:18:2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04:33:36"/>
    <d v="2012-01-05T04:33:00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s v="film &amp; video"/>
    <s v="animation"/>
    <d v="2012-07-23T16:14:45"/>
    <d v="2012-08-22T16:14:4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s v="film &amp; video"/>
    <s v="animation"/>
    <d v="2015-12-28T16:34:59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s v="film &amp; video"/>
    <s v="animation"/>
    <d v="2016-08-13T17:50:30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0:25:38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2:56:05"/>
    <d v="2014-07-02T20:00:00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2:51:45"/>
    <d v="2015-07-16T12:51:4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15:21:14"/>
    <d v="2014-02-10T15:21:14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1T17:54:25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1:17:29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14:29:28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14:15:51"/>
    <d v="2010-05-08T15:16:00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s v="film &amp; video"/>
    <s v="animation"/>
    <d v="2011-06-08T22:37:3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06:17:05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05:38:2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16:36:27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09T19:21:26"/>
    <d v="2015-12-24T19:21:26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06:15:20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16:00:5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6T17:35:01"/>
    <d v="2012-05-25T07:14:00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s v="film &amp; video"/>
    <s v="animation"/>
    <d v="2015-05-29T08:09:30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s v="film &amp; video"/>
    <s v="animation"/>
    <d v="2016-01-30T21:13:59"/>
    <d v="2016-02-29T21:13:59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s v="film &amp; video"/>
    <s v="animation"/>
    <d v="2013-03-07T00:16:22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0:48:47"/>
    <d v="2016-11-20T11:48:47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08:41:45"/>
    <d v="2016-08-15T00:00:00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07:44:07"/>
    <d v="2014-08-09T07:44:07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04:46:41"/>
    <d v="2015-12-29T04:46:41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1:41:20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07:46:01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s v="film &amp; video"/>
    <s v="animation"/>
    <d v="2015-08-07T07:47:04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2:23:41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09:51:01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s v="theater"/>
    <s v="plays"/>
    <d v="2016-10-02T19:13:39"/>
    <d v="2016-10-31T21:59:0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s v="theater"/>
    <s v="plays"/>
    <d v="2016-02-29T17:58:45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s v="theater"/>
    <s v="plays"/>
    <d v="2015-08-21T20:11:16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0:12:49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s v="theater"/>
    <s v="plays"/>
    <d v="2014-07-30T02:37:21"/>
    <d v="2014-09-13T02:37:2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07:12:24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s v="theater"/>
    <s v="plays"/>
    <d v="2017-01-17T21:56:06"/>
    <d v="2017-02-17T09:05:0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15:05:07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0T17:44:54"/>
    <d v="2017-01-10T22:00:0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07:11:08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s v="theater"/>
    <s v="plays"/>
    <d v="2016-11-01T18:33:49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2T17:10:08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s v="theater"/>
    <s v="plays"/>
    <d v="2016-04-22T03:26:05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2:27:50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06:05:0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1:16:47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1:26:31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s v="theater"/>
    <s v="plays"/>
    <d v="2016-04-13T12:04:23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s v="theater"/>
    <s v="plays"/>
    <d v="2016-06-13T18:11:47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s v="technology"/>
    <s v="web"/>
    <d v="2015-01-05T12:36:46"/>
    <d v="2015-02-04T12:36:46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s v="technology"/>
    <s v="web"/>
    <d v="2015-09-28T18:07:14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s v="technology"/>
    <s v="web"/>
    <d v="2016-03-04T10:41:56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s v="technology"/>
    <s v="web"/>
    <d v="2014-10-01T19:12:42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s v="technology"/>
    <s v="web"/>
    <d v="2016-06-04T08:46:00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07:13:09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s v="technology"/>
    <s v="web"/>
    <d v="2015-09-02T09:01:55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s v="technology"/>
    <s v="web"/>
    <d v="2016-01-11T09:42:44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s v="technology"/>
    <s v="web"/>
    <d v="2015-09-29T14:40: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s v="technology"/>
    <s v="web"/>
    <d v="2015-06-08T08:17:02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s v="technology"/>
    <s v="web"/>
    <d v="2017-01-18T09:17:25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7T23:37:04"/>
    <d v="2015-08-01T10:53:0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s v="technology"/>
    <s v="web"/>
    <d v="2015-11-10T07:48:16"/>
    <d v="2016-01-09T07:48:16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s v="technology"/>
    <s v="web"/>
    <d v="2014-10-15T10:16:31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09:26:12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s v="technology"/>
    <s v="web"/>
    <d v="2016-05-13T01:29:03"/>
    <d v="2016-06-12T01:29:03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s v="technology"/>
    <s v="web"/>
    <d v="2015-12-07T13:38:37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s v="technology"/>
    <s v="web"/>
    <d v="2016-11-02T15:36:43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s v="technology"/>
    <s v="web"/>
    <d v="2015-02-22T14:11:45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s v="technology"/>
    <s v="web"/>
    <d v="2015-11-12T23:47:40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s v="technology"/>
    <s v="web"/>
    <d v="2014-11-17T11:30:45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s v="technology"/>
    <s v="web"/>
    <d v="2015-09-21T08:48:33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s v="technology"/>
    <s v="web"/>
    <d v="2016-11-18T02:20:15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s v="technology"/>
    <s v="web"/>
    <d v="2015-01-17T18:40:47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s v="technology"/>
    <s v="web"/>
    <d v="2016-02-11T15:37:55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s v="technology"/>
    <s v="web"/>
    <d v="2015-06-10T11:50:49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s v="technology"/>
    <s v="web"/>
    <d v="2016-06-14T09:25:33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s v="technology"/>
    <s v="web"/>
    <d v="2014-12-02T13:13:14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s v="technology"/>
    <s v="web"/>
    <d v="2015-12-10T15:07:03"/>
    <d v="2016-01-16T04:00:0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s v="technology"/>
    <s v="web"/>
    <d v="2015-12-02T13:20:12"/>
    <d v="2016-01-01T13:20:1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s v="technology"/>
    <s v="web"/>
    <d v="2016-01-19T12:09:29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s v="technology"/>
    <s v="web"/>
    <d v="2015-07-07T12:35:23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s v="technology"/>
    <s v="web"/>
    <d v="2015-10-05T10:11:28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19T18:12:11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s v="technology"/>
    <s v="web"/>
    <d v="2016-09-19T03:38:27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s v="technology"/>
    <s v="web"/>
    <d v="2015-05-14T09:37:23"/>
    <d v="2015-06-13T09:37:2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s v="technology"/>
    <s v="web"/>
    <d v="2015-01-27T04:19:12"/>
    <d v="2015-03-28T03:19:1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s v="technology"/>
    <s v="web"/>
    <d v="2016-03-21T07:08:22"/>
    <d v="2016-05-20T07:08:2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s v="technology"/>
    <s v="web"/>
    <d v="2015-08-14T06:53:13"/>
    <d v="2015-09-07T06:53:13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s v="technology"/>
    <s v="web"/>
    <d v="2014-11-25T13:27:03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s v="technology"/>
    <s v="web"/>
    <d v="2016-08-23T14:47:47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s v="technology"/>
    <s v="web"/>
    <d v="2015-07-02T17:18:24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s v="technology"/>
    <s v="web"/>
    <d v="2015-02-20T10:45:19"/>
    <d v="2015-03-15T11:00:0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s v="technology"/>
    <s v="web"/>
    <d v="2015-02-17T15:31:27"/>
    <d v="2015-03-19T14:31:2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s v="technology"/>
    <s v="web"/>
    <d v="2015-02-14T10:11:56"/>
    <d v="2015-03-16T09:11:5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s v="technology"/>
    <s v="web"/>
    <d v="2015-10-06T02:22:57"/>
    <d v="2015-11-30T17:00:0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s v="technology"/>
    <s v="web"/>
    <d v="2015-01-16T13:30:07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1:10:33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s v="technology"/>
    <s v="web"/>
    <d v="2016-09-18T11:28:06"/>
    <d v="2016-11-17T12:28:0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s v="technology"/>
    <s v="web"/>
    <d v="2015-06-23T07:44:5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06:18:51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s v="technology"/>
    <s v="web"/>
    <d v="2015-06-22T06:02:10"/>
    <d v="2015-07-22T06:02:1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s v="technology"/>
    <s v="web"/>
    <d v="2014-11-02T22:34:20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s v="technology"/>
    <s v="web"/>
    <d v="2015-03-07T09:15:45"/>
    <d v="2015-04-06T08:15:4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s v="technology"/>
    <s v="web"/>
    <d v="2016-03-17T11:43:26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s v="technology"/>
    <s v="web"/>
    <d v="2015-03-19T18:40:38"/>
    <d v="2015-05-03T18:40:38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s v="technology"/>
    <s v="web"/>
    <d v="2016-10-03T14:31:32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s v="technology"/>
    <s v="web"/>
    <d v="2016-06-24T09:55:35"/>
    <d v="2016-07-31T09:00:00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s v="technology"/>
    <s v="web"/>
    <d v="2014-11-04T17:03:01"/>
    <d v="2014-12-04T17:03:01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s v="technology"/>
    <s v="web"/>
    <d v="2015-02-12T12:30:02"/>
    <d v="2015-03-08T08:16: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s v="technology"/>
    <s v="web"/>
    <d v="2015-03-10T12:09:22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s v="technology"/>
    <s v="web"/>
    <d v="2014-11-26T13:35:39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s v="technology"/>
    <s v="web"/>
    <d v="2015-05-19T12:03:35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08:20:2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s v="technology"/>
    <s v="web"/>
    <d v="2014-07-28T17:50:56"/>
    <d v="2014-08-27T17:50:56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s v="technology"/>
    <s v="web"/>
    <d v="2015-07-09T01:35:08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s v="technology"/>
    <s v="web"/>
    <d v="2015-04-08T08:36:49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s v="technology"/>
    <s v="web"/>
    <d v="2015-10-23T12:48:56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s v="technology"/>
    <s v="web"/>
    <d v="2015-05-16T15:06:20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s v="technology"/>
    <s v="web"/>
    <d v="2015-10-29T17:49:04"/>
    <d v="2015-11-28T18:49:04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s v="technology"/>
    <s v="web"/>
    <d v="2015-03-23T12:56:26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s v="technology"/>
    <s v="web"/>
    <d v="2015-11-20T06:27:17"/>
    <d v="2016-01-19T06:27:1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s v="technology"/>
    <s v="web"/>
    <d v="2016-08-02T17:45:46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04:55:20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s v="technology"/>
    <s v="web"/>
    <d v="2016-05-24T18:29:00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s v="technology"/>
    <s v="web"/>
    <d v="2015-08-25T19:55:59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s v="technology"/>
    <s v="web"/>
    <d v="2017-01-26T02:01:47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s v="technology"/>
    <s v="web"/>
    <d v="2015-03-24T01:14:03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s v="technology"/>
    <s v="web"/>
    <d v="2015-11-09T12:26:43"/>
    <d v="2015-12-09T12:26:43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s v="technology"/>
    <s v="web"/>
    <d v="2014-09-26T08:36:30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s v="technology"/>
    <s v="web"/>
    <d v="2014-07-11T10:12:18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s v="technology"/>
    <s v="web"/>
    <d v="2016-06-07T16:42:17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1:35:38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s v="technology"/>
    <s v="web"/>
    <d v="2015-04-27T17:13:17"/>
    <d v="2015-05-27T17:13: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s v="technology"/>
    <s v="web"/>
    <d v="2015-04-14T16:44:01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s v="technology"/>
    <s v="web"/>
    <d v="2017-02-24T14:29:37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06:25:39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s v="technology"/>
    <s v="web"/>
    <d v="2016-01-15T00:21:51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s v="technology"/>
    <s v="web"/>
    <d v="2014-06-13T09:37:37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s v="technology"/>
    <s v="web"/>
    <d v="2016-04-14T08:18:28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s v="technology"/>
    <s v="web"/>
    <d v="2015-08-07T07:52:01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s v="technology"/>
    <s v="web"/>
    <d v="2016-04-29T11:32:09"/>
    <d v="2016-05-28T11:32:09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s v="technology"/>
    <s v="web"/>
    <d v="2015-10-26T08:49:25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s v="technology"/>
    <s v="web"/>
    <d v="2016-05-17T00:11:02"/>
    <d v="2016-06-17T16:00:00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s v="technology"/>
    <s v="web"/>
    <d v="2015-01-27T15:17:09"/>
    <d v="2015-02-26T15:17:09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s v="technology"/>
    <s v="web"/>
    <d v="2015-03-12T19:12:42"/>
    <d v="2015-04-11T19:12:42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s v="technology"/>
    <s v="web"/>
    <d v="2015-05-07T03:55:50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s v="technology"/>
    <s v="web"/>
    <d v="2017-01-27T16:05:18"/>
    <d v="2017-02-25T16:04:00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s v="technology"/>
    <s v="web"/>
    <d v="2017-01-24T07:14:22"/>
    <d v="2017-03-25T06:14:22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s v="technology"/>
    <s v="web"/>
    <d v="2014-08-14T06:59:55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03:05:15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06:40:48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08:37:54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08:24:35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08:58:59"/>
    <d v="2014-10-28T18:00:0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2T17:37:54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13:27:47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1:25:49"/>
    <d v="2016-03-17T10:25:49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09:38:2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14:53:33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19T17:53:04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2T17:25:1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09:34:10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07:50:40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15:58:33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15:58:32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2:18:39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13:17:52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3T20:51:29"/>
    <d v="2015-07-26T11:00:0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07:14:55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0:47:59"/>
    <d v="2014-11-09T11:47:5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08:29:19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03:30:47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13:14:16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08:59:35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0:04:21"/>
    <d v="2017-01-13T10:04: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2:58:18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1:57:43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2:57:02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08:00:58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0:02:0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09:37:32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1-30T22:16:04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13:10:17"/>
    <d v="2014-09-01T13:10:17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2T19:47:07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15:20:04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1:26:21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2:41:35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2:02:1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09:41:4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05:02:11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2:20:04"/>
    <d v="2016-10-26T12:20:0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s v="technology"/>
    <s v="wearables"/>
    <d v="2017-02-12T11:22:0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14:36:04"/>
    <d v="2016-10-31T14:36:04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04:21:31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13:47:52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s v="technology"/>
    <s v="wearables"/>
    <d v="2015-07-04T09:09:30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1:00:53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4T19:30:53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09:01:37"/>
    <d v="2016-12-07T21:59:00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08:14:01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2T17:40:46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2:01:03"/>
    <d v="2016-12-22T02:01:03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2:23:47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08:55:59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05:30:20"/>
    <d v="2014-10-31T05:30:20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15:15:02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05:33:09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15:20:45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04:39:08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09:31:21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08:54:40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0:26:27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15:49:09"/>
    <d v="2017-01-31T16:32:00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1T21:37:48"/>
    <d v="2017-02-19T21:37:4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04:47:58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s v="technology"/>
    <s v="wearables"/>
    <d v="2016-11-02T16:53:03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08:55:2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06:56:40"/>
    <d v="2014-09-13T06:56:40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4T17:59:19"/>
    <d v="2014-12-04T17:59:19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s v="technology"/>
    <s v="wearables"/>
    <d v="2014-07-17T16:38:22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04:01:08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09:20:3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05:42:12"/>
    <d v="2016-06-05T05:42:1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1:54:42"/>
    <d v="2017-02-28T11:54:4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5T19:10:40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08:48:27"/>
    <d v="2014-11-30T17:00:0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13:30:02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13:17:27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8T17:57:56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08:34:51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06:43:27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2:19:38"/>
    <d v="2012-04-08T11:19:38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2:35:49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08:19:23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08:01:52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2T18:01:27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3T17:29:09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13:05:57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s v="publishing"/>
    <s v="nonfiction"/>
    <d v="2012-07-20T21:27:41"/>
    <d v="2012-09-18T21:27:41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0:53:11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2:05:47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03:11:01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03:04:52"/>
    <d v="2013-12-20T03:04:52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7T20:57:00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2T17:42:26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0:37:20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7T23:36:27"/>
    <d v="2014-02-14T13:00:0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07:29:54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05:03:4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6T20:31:22"/>
    <d v="2015-06-20T20:31:22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08:33:26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15:01:5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0:01:25"/>
    <d v="2012-04-16T14:00:0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15:58:23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06:44:05"/>
    <d v="2013-05-03T06:44:0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4T18:01:49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06:10:19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13:19:26"/>
    <d v="2014-08-10T13:19:2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15:35:30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14:04:32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08:07:55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03:06:57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07:09:51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0:58:41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07:31:17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1:24:19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1T18:18:34"/>
    <d v="2012-12-05T18:18:34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13:04:28"/>
    <d v="2010-10-08T13:04:28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0:55:3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s v="publishing"/>
    <s v="fiction"/>
    <d v="2016-10-27T11:20:13"/>
    <d v="2016-11-26T12:20:13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1:02:06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s v="publishing"/>
    <s v="fiction"/>
    <d v="2016-11-16T13:36:10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s v="publishing"/>
    <s v="fiction"/>
    <d v="2013-07-16T03:43:28"/>
    <d v="2013-08-15T03:43:28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s v="publishing"/>
    <s v="fiction"/>
    <d v="2015-08-10T21:09:21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06:01:24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s v="publishing"/>
    <s v="fiction"/>
    <d v="2015-01-17T11:48:03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s v="publishing"/>
    <s v="fiction"/>
    <d v="2015-04-20T20:26:50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s v="publishing"/>
    <s v="fiction"/>
    <d v="2013-11-15T21:58:10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16:54:54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s v="publishing"/>
    <s v="fiction"/>
    <d v="2013-01-15T16:59:29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s v="publishing"/>
    <s v="fiction"/>
    <d v="2015-12-11T12:46:42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s v="publishing"/>
    <s v="fiction"/>
    <d v="2009-09-11T18:21:59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s v="publishing"/>
    <s v="fiction"/>
    <d v="2015-04-06T10:39:45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s v="publishing"/>
    <s v="fiction"/>
    <d v="2014-01-24T11:43:38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s v="publishing"/>
    <s v="fiction"/>
    <d v="2011-11-15T18:26:35"/>
    <d v="2011-12-15T18:26:35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09:27:25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s v="publishing"/>
    <s v="fiction"/>
    <d v="2013-07-01T16:32:5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s v="publishing"/>
    <s v="fiction"/>
    <d v="2014-03-31T09:51:20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09:25:05"/>
    <d v="2010-10-14T21:00:0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s v="music"/>
    <s v="rock"/>
    <d v="2011-04-03T09:10:25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s v="music"/>
    <s v="rock"/>
    <d v="2013-05-08T17:01:14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s v="music"/>
    <s v="rock"/>
    <d v="2012-07-26T11:11:4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s v="music"/>
    <s v="rock"/>
    <d v="2012-03-19T11:34:09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s v="music"/>
    <s v="rock"/>
    <d v="2014-02-04T20:35:19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s v="music"/>
    <s v="rock"/>
    <d v="2013-01-29T07:15:1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s v="music"/>
    <s v="rock"/>
    <d v="2012-03-14T18:20:34"/>
    <d v="2012-05-11T08:47:0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s v="music"/>
    <s v="rock"/>
    <d v="2013-10-02T08:03:46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s v="music"/>
    <s v="rock"/>
    <d v="2012-05-29T17:09:4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s v="music"/>
    <s v="rock"/>
    <d v="2013-01-02T21:28:00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s v="music"/>
    <s v="rock"/>
    <d v="2013-01-01T18:08:59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s v="music"/>
    <s v="rock"/>
    <d v="2013-10-10T11:44:06"/>
    <d v="2013-11-12T22:59:0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s v="music"/>
    <s v="rock"/>
    <d v="2013-10-08T13:58:03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s v="music"/>
    <s v="rock"/>
    <d v="2013-06-17T10:47:24"/>
    <d v="2013-07-02T21:59:0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s v="music"/>
    <s v="rock"/>
    <d v="2011-07-11T19:45:37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s v="music"/>
    <s v="rock"/>
    <d v="2012-02-24T07:42:46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s v="music"/>
    <s v="rock"/>
    <d v="2013-08-16T14:11:25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s v="music"/>
    <s v="rock"/>
    <d v="2012-03-28T16:51:28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s v="music"/>
    <s v="rock"/>
    <d v="2014-08-31T07:09:47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s v="music"/>
    <s v="rock"/>
    <d v="2012-03-28T09:00:46"/>
    <d v="2012-04-27T09:00:46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s v="music"/>
    <s v="rock"/>
    <d v="2014-08-12T03:24:14"/>
    <d v="2014-09-11T03:24:1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s v="music"/>
    <s v="rock"/>
    <d v="2011-06-01T12:05:20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s v="music"/>
    <s v="rock"/>
    <d v="2012-08-01T17:32:04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s v="music"/>
    <s v="rock"/>
    <d v="2011-05-02T15:47:58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s v="music"/>
    <s v="rock"/>
    <d v="2011-07-05T19:32:06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s v="music"/>
    <s v="rock"/>
    <d v="2011-05-27T12:45:12"/>
    <d v="2011-07-16T16:00:0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s v="music"/>
    <s v="rock"/>
    <d v="2011-08-08T09:35:39"/>
    <d v="2011-09-07T09:35:39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s v="music"/>
    <s v="rock"/>
    <d v="2017-01-24T08:05:11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s v="music"/>
    <s v="rock"/>
    <d v="2014-11-18T19:24:46"/>
    <d v="2014-12-21T21:59:0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s v="music"/>
    <s v="rock"/>
    <d v="2013-12-20T13:00:30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s v="music"/>
    <s v="rock"/>
    <d v="2012-08-01T18:21:02"/>
    <d v="2012-08-31T18:21:0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s v="music"/>
    <s v="rock"/>
    <d v="2013-06-18T08:26:42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s v="music"/>
    <s v="rock"/>
    <d v="2013-01-07T17:25:52"/>
    <d v="2013-03-01T06:58:0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s v="music"/>
    <s v="rock"/>
    <d v="2012-06-20T16:02:45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s v="music"/>
    <s v="rock"/>
    <d v="2011-05-16T10:50:01"/>
    <d v="2011-05-31T11:04:0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s v="music"/>
    <s v="rock"/>
    <d v="2014-10-02T15:01:43"/>
    <d v="2014-11-01T15:01:4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s v="music"/>
    <s v="rock"/>
    <d v="2013-03-08T13:54:03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s v="music"/>
    <s v="rock"/>
    <d v="2012-01-17T07:23:31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s v="music"/>
    <s v="rock"/>
    <d v="2012-07-30T14:11:21"/>
    <d v="2012-08-07T10:01:0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s v="music"/>
    <s v="rock"/>
    <d v="2013-12-11T16:57:34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s v="music"/>
    <s v="rock"/>
    <d v="2014-05-09T13:12:22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s v="music"/>
    <s v="rock"/>
    <d v="2015-03-30T15:07:45"/>
    <d v="2015-05-03T21:01:0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s v="music"/>
    <s v="rock"/>
    <d v="2012-09-05T15:44:10"/>
    <d v="2012-10-05T15:44:1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s v="music"/>
    <s v="rock"/>
    <d v="2015-02-20T16:20:52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s v="music"/>
    <s v="rock"/>
    <d v="2010-03-12T22:48:38"/>
    <d v="2010-04-17T23:59:0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s v="music"/>
    <s v="rock"/>
    <d v="2012-10-04T00:21:24"/>
    <d v="2012-10-29T00:21:24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s v="music"/>
    <s v="rock"/>
    <d v="2012-03-04T17:55:30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s v="music"/>
    <s v="rock"/>
    <d v="2012-01-19T04:21:4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s v="music"/>
    <s v="rock"/>
    <d v="2012-06-12T18:13:02"/>
    <d v="2012-06-25T09:24:0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s v="music"/>
    <s v="rock"/>
    <d v="2016-05-14T12:14:00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s v="music"/>
    <s v="rock"/>
    <d v="2013-02-20T05:37:05"/>
    <d v="2013-03-22T04:37:05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s v="music"/>
    <s v="rock"/>
    <d v="2012-03-28T08:31:34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s v="music"/>
    <s v="rock"/>
    <d v="2011-11-22T09:12:15"/>
    <d v="2012-01-21T01:13:00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s v="music"/>
    <s v="rock"/>
    <d v="2014-03-20T14:04:35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s v="music"/>
    <s v="rock"/>
    <d v="2013-05-28T12:44:52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s v="music"/>
    <s v="rock"/>
    <d v="2012-04-06T03:59:18"/>
    <d v="2012-05-18T20:00:0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s v="music"/>
    <s v="rock"/>
    <d v="2013-09-06T18:21:58"/>
    <d v="2013-10-06T18:21:58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s v="music"/>
    <s v="rock"/>
    <d v="2014-04-01T16:57:42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s v="music"/>
    <s v="rock"/>
    <d v="2011-12-18T14:33:05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s v="music"/>
    <s v="rock"/>
    <d v="2012-08-23T11:19:16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s v="music"/>
    <s v="metal"/>
    <d v="2016-08-24T22:26:27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s v="music"/>
    <s v="metal"/>
    <d v="2014-10-11T13:07:43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s v="music"/>
    <s v="metal"/>
    <d v="2013-09-09T07:13:03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s v="music"/>
    <s v="metal"/>
    <d v="2016-11-20T23:11:20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s v="music"/>
    <s v="metal"/>
    <d v="2014-09-23T09:25:52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s v="music"/>
    <s v="metal"/>
    <d v="2016-07-26T21:56:36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s v="music"/>
    <s v="metal"/>
    <d v="2014-02-24T02:24:15"/>
    <d v="2014-03-10T07:00:00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s v="music"/>
    <s v="metal"/>
    <d v="2015-06-10T12:09:36"/>
    <d v="2015-07-10T12:09:3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s v="music"/>
    <s v="metal"/>
    <d v="2015-03-15T12:00:33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s v="music"/>
    <s v="metal"/>
    <d v="2015-02-15T20:34:24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s v="music"/>
    <s v="metal"/>
    <d v="2016-03-23T12:51:57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s v="music"/>
    <s v="metal"/>
    <d v="2016-06-01T14:07:33"/>
    <d v="2016-07-31T12:45:0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s v="music"/>
    <s v="metal"/>
    <d v="2016-10-13T12:19:55"/>
    <d v="2016-10-24T14:00:0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s v="music"/>
    <s v="metal"/>
    <d v="2015-01-17T12:58:29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s v="music"/>
    <s v="metal"/>
    <d v="2016-11-27T22:05:46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s v="music"/>
    <s v="metal"/>
    <d v="2016-06-23T20:00:17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0:29:16"/>
    <d v="2016-10-25T12:00:0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s v="music"/>
    <s v="metal"/>
    <d v="2015-10-14T06:57:11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s v="music"/>
    <s v="metal"/>
    <d v="2015-03-16T10:53:38"/>
    <d v="2015-04-15T15:59:0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s v="music"/>
    <s v="metal"/>
    <d v="2015-05-04T12:41:08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s v="music"/>
    <s v="jazz"/>
    <d v="2013-10-23T04:35:13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s v="music"/>
    <s v="jazz"/>
    <d v="2016-08-17T16:10:04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s v="music"/>
    <s v="jazz"/>
    <d v="2013-10-12T06:19:08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s v="music"/>
    <s v="jazz"/>
    <d v="2012-01-12T19:49:26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s v="music"/>
    <s v="jazz"/>
    <d v="2013-09-23T19:33:58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s v="music"/>
    <s v="jazz"/>
    <d v="2012-11-17T11:33:17"/>
    <d v="2013-01-16T11:33:17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s v="music"/>
    <s v="jazz"/>
    <d v="2015-01-21T08:18:38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s v="music"/>
    <s v="jazz"/>
    <d v="2009-10-01T19:31:46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s v="music"/>
    <s v="jazz"/>
    <d v="2013-12-07T17:39:5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s v="music"/>
    <s v="jazz"/>
    <d v="2013-03-09T13:17:37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s v="music"/>
    <s v="jazz"/>
    <d v="2013-08-01T17:32:03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s v="music"/>
    <s v="jazz"/>
    <d v="2013-10-30T06:28:15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s v="music"/>
    <s v="jazz"/>
    <d v="2011-01-24T12:48:47"/>
    <d v="2011-03-10T12:48:47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s v="music"/>
    <s v="jazz"/>
    <d v="2012-10-01T21:00:40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s v="music"/>
    <s v="jazz"/>
    <d v="2013-04-04T07:00:3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s v="music"/>
    <s v="jazz"/>
    <d v="2015-09-01T10:22:11"/>
    <d v="2015-09-21T10:22:11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s v="music"/>
    <s v="jazz"/>
    <d v="2013-01-02T04:55:27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s v="music"/>
    <s v="jazz"/>
    <d v="2013-11-19T11:56:00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s v="music"/>
    <s v="jazz"/>
    <d v="2010-11-22T22:35:24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s v="music"/>
    <s v="jazz"/>
    <d v="2012-05-08T12:55:05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s v="music"/>
    <s v="indie rock"/>
    <d v="2012-09-27T00:42:18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s v="music"/>
    <s v="indie rock"/>
    <d v="2011-11-29T23:01:26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13:39:10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s v="music"/>
    <s v="indie rock"/>
    <d v="2016-01-02T15:27:15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s v="music"/>
    <s v="indie rock"/>
    <d v="2012-03-13T12:15:46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s v="music"/>
    <s v="indie rock"/>
    <d v="2016-12-09T15:35:11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s v="music"/>
    <s v="indie rock"/>
    <d v="2016-08-21T13:53:33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s v="music"/>
    <s v="indie rock"/>
    <d v="2012-04-27T16:00:55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s v="music"/>
    <s v="indie rock"/>
    <d v="2011-07-27T11:04:45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1:49:03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s v="music"/>
    <s v="indie rock"/>
    <d v="2013-10-22T09:46:19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1T17:45:30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5T21:48:03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s v="music"/>
    <s v="indie rock"/>
    <d v="2015-03-02T14:32:4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16:33:30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09T20:03:49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s v="music"/>
    <s v="indie rock"/>
    <d v="2015-08-02T13:57:0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s v="music"/>
    <s v="indie rock"/>
    <d v="2012-10-29T09:31:48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s v="music"/>
    <s v="indie rock"/>
    <d v="2011-12-01T11:11:50"/>
    <d v="2012-01-15T11:11:5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s v="music"/>
    <s v="indie rock"/>
    <d v="2011-04-12T19:22:42"/>
    <d v="2011-05-27T19:22:4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s v="music"/>
    <s v="jazz"/>
    <d v="2016-02-29T13:23:22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s v="music"/>
    <s v="jazz"/>
    <d v="2010-04-23T12:28:34"/>
    <d v="2010-06-08T12:11:0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s v="music"/>
    <s v="jazz"/>
    <d v="2014-07-09T16:10:2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s v="music"/>
    <s v="jazz"/>
    <d v="2012-08-28T12:06:20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s v="music"/>
    <s v="jazz"/>
    <d v="2015-12-03T18:55:37"/>
    <d v="2016-01-02T18:55:37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s v="music"/>
    <s v="jazz"/>
    <d v="2010-11-24T22:45:26"/>
    <d v="2011-01-23T22:45:26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s v="music"/>
    <s v="jazz"/>
    <d v="2014-02-10T21:33:10"/>
    <d v="2014-03-12T20:33:1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s v="music"/>
    <s v="jazz"/>
    <d v="2011-08-11T21:37:03"/>
    <d v="2011-09-10T21:37:0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s v="music"/>
    <s v="jazz"/>
    <d v="2010-06-11T12:14:15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s v="music"/>
    <s v="jazz"/>
    <d v="2012-06-21T09:34:00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s v="music"/>
    <s v="jazz"/>
    <d v="2017-01-02T06:05:19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s v="music"/>
    <s v="jazz"/>
    <d v="2014-01-02T17:07:25"/>
    <d v="2014-01-23T17:07:25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s v="music"/>
    <s v="jazz"/>
    <d v="2012-10-11T19:37:27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s v="music"/>
    <s v="jazz"/>
    <d v="2012-04-04T20:20:19"/>
    <d v="2012-05-04T20:20: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s v="music"/>
    <s v="jazz"/>
    <d v="2012-07-26T11:19:07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s v="music"/>
    <s v="jazz"/>
    <d v="2012-01-29T09:18:34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s v="music"/>
    <s v="jazz"/>
    <d v="2010-09-13T13:28:54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s v="music"/>
    <s v="jazz"/>
    <d v="2014-06-12T15:38:50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s v="music"/>
    <s v="jazz"/>
    <d v="2014-11-01T14:59:21"/>
    <d v="2014-12-01T15:59:21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s v="music"/>
    <s v="jazz"/>
    <d v="2012-11-14T08:24:05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s v="music"/>
    <s v="jazz"/>
    <d v="2013-10-15T09:07:02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s v="music"/>
    <s v="jazz"/>
    <d v="2011-10-30T21:06:16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s v="music"/>
    <s v="jazz"/>
    <d v="2014-08-27T05:43:13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s v="music"/>
    <s v="jazz"/>
    <d v="2014-10-22T16:02:0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s v="music"/>
    <s v="jazz"/>
    <d v="2013-01-14T15:37:49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s v="music"/>
    <s v="jazz"/>
    <d v="2013-10-28T14:08:31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s v="music"/>
    <s v="jazz"/>
    <d v="2010-06-08T17:28:50"/>
    <d v="2010-07-08T15:40:0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s v="music"/>
    <s v="jazz"/>
    <d v="2012-04-14T12:44:55"/>
    <d v="2012-05-14T12:44:5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s v="music"/>
    <s v="jazz"/>
    <d v="2012-09-28T13:41:53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s v="music"/>
    <s v="jazz"/>
    <d v="2012-03-09T22:42:4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s v="music"/>
    <s v="jazz"/>
    <d v="2010-05-14T14:58:26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s v="music"/>
    <s v="jazz"/>
    <d v="2014-02-10T01:38:22"/>
    <d v="2014-03-16T15:00:00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s v="music"/>
    <s v="jazz"/>
    <d v="2013-02-05T16:15:45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s v="music"/>
    <s v="jazz"/>
    <d v="2014-03-12T21:03:29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s v="music"/>
    <s v="jazz"/>
    <d v="2014-04-04T10:41:2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s v="music"/>
    <s v="jazz"/>
    <d v="2015-12-30T01:00:29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s v="music"/>
    <s v="jazz"/>
    <d v="2011-12-05T17:34:49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s v="music"/>
    <s v="jazz"/>
    <d v="2013-10-04T12:09:1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s v="music"/>
    <s v="jazz"/>
    <d v="2012-08-03T04:30:4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s v="music"/>
    <s v="jazz"/>
    <d v="2013-05-22T11:18:58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6T17:12:06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0T19:19:05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13:14:20"/>
    <d v="2016-02-18T13:14:20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09:01:45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07:00:50"/>
    <d v="2016-04-18T07:00:00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13:57:06"/>
    <d v="2017-02-18T16:59:00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1:00:48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s v="technology"/>
    <s v="wearables"/>
    <d v="2016-05-01T11:45:06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s v="technology"/>
    <s v="wearables"/>
    <d v="2016-02-11T12:52:44"/>
    <d v="2016-03-12T12:52:44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2T18:02:56"/>
    <d v="2016-02-20T18:02:56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1:01:01"/>
    <d v="2016-01-17T11:01:01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08:41:12"/>
    <d v="2016-06-04T08:41:1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07:43:3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5T20:56:39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13:00:39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0:05:00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14:55:59"/>
    <d v="2015-04-26T13:55:59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06:15:33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2:16:03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19T21:11:05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08:02:35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09:38:55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0:05:53"/>
    <d v="2016-02-11T10:05:53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08:15:19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08:05:19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3T17:24:06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08:15:32"/>
    <d v="2016-10-06T08:15:3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1T23:06:14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s v="technology"/>
    <s v="wearables"/>
    <d v="2014-07-16T13:20:34"/>
    <d v="2014-08-15T13:20:34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0:16:47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s v="technology"/>
    <s v="wearables"/>
    <d v="2016-12-16T22:17:33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0:01:00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13:46:38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09T17:21:33"/>
    <d v="2015-11-08T18:21:33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0:59:16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09:43:0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29T18:24:57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15:36:3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0:25:01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03:00:28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14:42:02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15:43:42"/>
    <d v="2014-08-09T15:43:4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1:04:46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09:01:25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5T19:46:48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16:13:30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1:25:00"/>
    <d v="2016-01-09T17:00:0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0:04:10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s v="technology"/>
    <s v="wearables"/>
    <d v="2016-09-01T01:33:45"/>
    <d v="2016-10-01T01:33:45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15:24:55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1:49:24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1:09:48"/>
    <d v="2016-07-12T11:51:00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15:11:59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16:09:28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8T23:18:50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15:34:40"/>
    <d v="2014-11-29T09:00:00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13:47:40"/>
    <d v="2014-07-27T08:27:00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8T19:28:1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4T21:03:21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0:11:30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3T18:26: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s v="technology"/>
    <s v="wearables"/>
    <d v="2016-12-16T10:16:53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09:25:14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0:01:01"/>
    <d v="2017-03-16T09:01:0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0:00:27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07:59:43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3T17:57:52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07:00:23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2:25:15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s v="technology"/>
    <s v="wearables"/>
    <d v="2016-05-20T07:30:46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2:54:22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14:33:15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03:34: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13:00:56"/>
    <d v="2015-12-29T13:00:0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1T17:03:35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14:04:5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1T19:34: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09:12:15"/>
    <d v="2015-11-21T10:12:15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04:48:53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16:22:2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2T18:40:09"/>
    <d v="2015-06-01T17:47:0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3T23:02:51"/>
    <d v="2015-10-16T21:00:0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08:31:17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15:04:21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06:56:03"/>
    <d v="2016-01-31T06:56:03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13:00:37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2:46:5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2T17:49:0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08:03:25"/>
    <d v="2017-03-06T13:00:0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0:05:07"/>
    <d v="2015-04-04T14:59:0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04:35:49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1:20:10"/>
    <d v="2015-12-16T11:20:1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09:00:25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0:34:40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3T21:00:0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08:23:40"/>
    <d v="2015-02-11T08:23:4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03:46:30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2:44:22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7T22:33:43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7T19:37:26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s v="journalism"/>
    <s v="audio"/>
    <d v="2016-07-28T10:00:09"/>
    <d v="2016-08-27T10:00:09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s v="journalism"/>
    <s v="audio"/>
    <d v="2014-07-10T18:26:32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s v="journalism"/>
    <s v="audio"/>
    <d v="2014-07-31T09:42:28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19T23:04:15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s v="journalism"/>
    <s v="audio"/>
    <d v="2015-01-07T15:13:21"/>
    <d v="2015-03-05T13:27:0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s v="journalism"/>
    <s v="audio"/>
    <d v="2014-07-24T13:59:10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s v="journalism"/>
    <s v="audio"/>
    <d v="2015-11-11T13:26:00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s v="journalism"/>
    <s v="audio"/>
    <d v="2014-10-06T12:38:35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s v="journalism"/>
    <s v="audio"/>
    <d v="2016-08-15T18:16:29"/>
    <d v="2016-09-24T18:16:29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s v="journalism"/>
    <s v="audio"/>
    <d v="2016-01-13T03:20:45"/>
    <d v="2016-02-12T03:20:4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s v="journalism"/>
    <s v="audio"/>
    <d v="2015-08-15T12:07:57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s v="journalism"/>
    <s v="audio"/>
    <d v="2014-07-29T17:20:25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s v="journalism"/>
    <s v="audio"/>
    <d v="2016-04-23T12:08:15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s v="journalism"/>
    <s v="audio"/>
    <d v="2017-02-08T21:08:52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s v="journalism"/>
    <s v="audio"/>
    <d v="2014-07-11T13:26:39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s v="journalism"/>
    <s v="audio"/>
    <d v="2016-02-06T16:49:0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s v="journalism"/>
    <s v="audio"/>
    <d v="2015-02-23T10:16:17"/>
    <d v="2015-04-24T09:16:17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s v="journalism"/>
    <s v="audio"/>
    <d v="2016-11-04T13:54:43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s v="journalism"/>
    <s v="audio"/>
    <d v="2015-02-12T14:37:23"/>
    <d v="2015-03-25T17:00:0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s v="journalism"/>
    <s v="audio"/>
    <d v="2015-02-11T11:57:36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s v="journalism"/>
    <s v="audio"/>
    <d v="2015-03-16T14:54:53"/>
    <d v="2015-04-15T14:54:53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s v="journalism"/>
    <s v="audio"/>
    <d v="2016-03-02T23:38:28"/>
    <d v="2016-05-01T18:00:0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s v="journalism"/>
    <s v="audio"/>
    <d v="2016-07-05T12:22:21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s v="journalism"/>
    <s v="audio"/>
    <d v="2016-07-31T17:44:22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2T22:28:23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s v="games"/>
    <s v="video games"/>
    <d v="2014-01-22T02:08:42"/>
    <d v="2014-02-19T02:08:4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16:06:22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s v="games"/>
    <s v="video games"/>
    <d v="2013-11-21T13:32:11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s v="games"/>
    <s v="video games"/>
    <d v="2016-03-11T01:54:24"/>
    <d v="2016-04-10T00:54:24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4T22:30:5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s v="games"/>
    <s v="video games"/>
    <d v="2012-09-10T17:17:02"/>
    <d v="2012-09-30T17:17:0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s v="games"/>
    <s v="video games"/>
    <d v="2015-10-18T11:04:53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2:58:17"/>
    <d v="2014-02-05T12:58: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s v="games"/>
    <s v="video games"/>
    <d v="2011-09-16T16:09:01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4T21:09:05"/>
    <d v="2014-01-03T21:09:05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s v="games"/>
    <s v="video games"/>
    <d v="2012-04-06T14:41:56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2:04:10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4T21:00:11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s v="games"/>
    <s v="video games"/>
    <d v="2011-06-06T21:42:01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06:35:36"/>
    <d v="2016-05-14T06:35:36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0T20:18:53"/>
    <d v="2014-05-10T20:18:5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s v="games"/>
    <s v="video games"/>
    <d v="2014-12-29T15:14:52"/>
    <d v="2015-01-28T15:14:5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14:44:48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s v="games"/>
    <s v="video games"/>
    <d v="2014-06-03T08:49:43"/>
    <d v="2014-08-02T08:49:4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s v="games"/>
    <s v="video games"/>
    <d v="2014-07-09T14:53:24"/>
    <d v="2014-08-08T14:53:24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s v="games"/>
    <s v="video games"/>
    <d v="2016-02-13T09:06:15"/>
    <d v="2016-03-14T08:06:15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s v="games"/>
    <s v="video games"/>
    <d v="2014-07-25T13:48:11"/>
    <d v="2014-08-24T13:48:11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s v="games"/>
    <s v="video games"/>
    <d v="2014-05-16T10:08:07"/>
    <d v="2014-06-15T10:08:0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2:11:07"/>
    <d v="2014-04-24T12:11:0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6T21:32:55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s v="games"/>
    <s v="video games"/>
    <d v="2015-04-28T21:27:33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s v="games"/>
    <s v="video games"/>
    <d v="2016-03-11T12:41:12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s v="games"/>
    <s v="video games"/>
    <d v="2012-12-06T17:37:18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s v="games"/>
    <s v="video games"/>
    <d v="2016-01-27T16:22:17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0:07:13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05:53:40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05:25:54"/>
    <d v="2014-10-03T20:30:00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2:01:17"/>
    <d v="2014-03-02T12:01: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1:18:15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s v="games"/>
    <s v="video games"/>
    <d v="2015-04-13T13:04:28"/>
    <d v="2015-05-13T13:04:28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s v="games"/>
    <s v="video games"/>
    <d v="2016-01-14T19:39:31"/>
    <d v="2016-02-13T19:39:31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1:32:18"/>
    <d v="2016-07-14T11:12:00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29T18:05:25"/>
    <d v="2013-12-08T22:59:00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s v="games"/>
    <s v="video games"/>
    <d v="2016-04-18T22:19:50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2:50:21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s v="games"/>
    <s v="video games"/>
    <d v="2014-02-21T20:15:27"/>
    <d v="2014-03-23T19:15:2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0:46:15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s v="games"/>
    <s v="video games"/>
    <d v="2014-06-23T13:40:24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s v="games"/>
    <s v="video games"/>
    <d v="2012-02-13T08:17:15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s v="games"/>
    <s v="video games"/>
    <d v="2016-10-19T11:03:10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15:23:42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s v="games"/>
    <s v="video games"/>
    <d v="2015-12-08T21:53:10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1:13:31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s v="games"/>
    <s v="video games"/>
    <d v="2014-07-15T16:27:00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1:18:07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s v="games"/>
    <s v="video games"/>
    <d v="2016-02-29T09:41:35"/>
    <d v="2016-03-30T08:41:35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13:20:08"/>
    <d v="2012-06-09T13:20:08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07:21:53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5T20:59:39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s v="games"/>
    <s v="video games"/>
    <d v="2014-03-24T12:01:04"/>
    <d v="2014-04-06T12:01:04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s v="games"/>
    <s v="video games"/>
    <d v="2011-09-13T13:56:40"/>
    <d v="2011-10-28T13:56:4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s v="games"/>
    <s v="video games"/>
    <d v="2016-02-12T15:25:16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s v="games"/>
    <s v="video games"/>
    <d v="2013-05-16T09:53:45"/>
    <d v="2013-05-30T09:53:4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05:34:08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09:00:51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s v="games"/>
    <s v="mobile games"/>
    <d v="2015-07-27T07:58:50"/>
    <d v="2015-09-25T07:58:5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s v="games"/>
    <s v="mobile games"/>
    <d v="2016-06-14T00:51:34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13:30:00"/>
    <d v="2014-11-14T14:30:00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s v="games"/>
    <s v="mobile games"/>
    <d v="2014-07-08T08:35:17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s v="games"/>
    <s v="mobile games"/>
    <d v="2016-05-05T23:21:33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16:55:0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s v="games"/>
    <s v="mobile games"/>
    <d v="2015-11-24T14:47:48"/>
    <d v="2015-12-24T14:47:4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1T19:46:11"/>
    <d v="2016-12-31T19:46:1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s v="games"/>
    <s v="mobile games"/>
    <d v="2014-07-01T02:46:21"/>
    <d v="2014-07-31T02:46:21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s v="games"/>
    <s v="mobile games"/>
    <d v="2014-11-14T23:50:28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s v="games"/>
    <s v="mobile games"/>
    <d v="2016-07-07T16:44:54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s v="games"/>
    <s v="mobile games"/>
    <d v="2015-11-19T09:07:09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2:40:21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14:45:31"/>
    <d v="2017-01-21T14:45:3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s v="games"/>
    <s v="mobile games"/>
    <d v="2014-12-02T01:20:26"/>
    <d v="2015-01-01T01:20:26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s v="games"/>
    <s v="mobile games"/>
    <d v="2015-07-07T04:05:21"/>
    <d v="2015-08-06T04:05:21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s v="games"/>
    <s v="mobile games"/>
    <d v="2015-06-09T09:47:30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s v="games"/>
    <s v="mobile games"/>
    <d v="2015-01-17T17:08:47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s v="games"/>
    <s v="mobile games"/>
    <d v="2015-11-16T21:38:46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s v="food"/>
    <s v="food trucks"/>
    <d v="2015-03-29T21:22:00"/>
    <d v="2015-04-28T21:22:0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s v="food"/>
    <s v="food trucks"/>
    <d v="2014-08-03T10:56:32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15:52:53"/>
    <d v="2014-05-02T15:52:5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s v="food"/>
    <s v="food trucks"/>
    <d v="2014-08-20T16:19:43"/>
    <d v="2014-10-19T16:19:4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0-31T21:06:21"/>
    <d v="2016-11-30T22:06:2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s v="food"/>
    <s v="food trucks"/>
    <d v="2016-05-17T10:02:46"/>
    <d v="2016-06-16T10:02:46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s v="food"/>
    <s v="food trucks"/>
    <d v="2015-11-09T15:54:35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s v="food"/>
    <s v="food trucks"/>
    <d v="2015-08-07T19:27:43"/>
    <d v="2015-09-06T19:27:43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0:01:52"/>
    <d v="2015-05-15T10:01:5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s v="food"/>
    <s v="food trucks"/>
    <d v="2015-05-19T10:08:25"/>
    <d v="2015-06-18T10:08:2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6T19:36:46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s v="food"/>
    <s v="food trucks"/>
    <d v="2014-07-15T11:20:08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s v="food"/>
    <s v="food trucks"/>
    <d v="2015-01-24T18:42:42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08:04:40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8T19:12:0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s v="food"/>
    <s v="food trucks"/>
    <d v="2015-05-30T10:26:05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s v="food"/>
    <s v="food trucks"/>
    <d v="2015-02-25T20:43:06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s v="food"/>
    <s v="food trucks"/>
    <d v="2015-04-28T08:06:29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s v="food"/>
    <s v="food trucks"/>
    <d v="2014-08-25T09:24:24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s v="food"/>
    <s v="food trucks"/>
    <d v="2014-07-10T10:22:00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s v="food"/>
    <s v="food trucks"/>
    <d v="2016-05-19T10:23:02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s v="food"/>
    <s v="food trucks"/>
    <d v="2014-06-01T22:08:50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s v="food"/>
    <s v="food trucks"/>
    <d v="2015-05-26T04:39:02"/>
    <d v="2015-06-25T21:00:0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0:38:15"/>
    <d v="2014-09-12T10:38: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s v="food"/>
    <s v="food trucks"/>
    <d v="2016-08-22T18:17:45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1:29:23"/>
    <d v="2015-02-22T01:29:2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s v="food"/>
    <s v="food trucks"/>
    <d v="2015-04-30T14:26:11"/>
    <d v="2015-05-30T14:26:11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s v="food"/>
    <s v="food trucks"/>
    <d v="2014-10-26T12:18:47"/>
    <d v="2014-11-13T13:18:47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s v="food"/>
    <s v="food trucks"/>
    <d v="2014-07-21T09:22:3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s v="food"/>
    <s v="food trucks"/>
    <d v="2015-06-28T21:27:37"/>
    <d v="2015-08-02T21:27:3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13:12:07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s v="food"/>
    <s v="food trucks"/>
    <d v="2015-06-15T10:28:59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s v="food"/>
    <s v="food trucks"/>
    <d v="2017-01-10T17:28:18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s v="food"/>
    <s v="food trucks"/>
    <d v="2014-09-15T08:51:36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s v="food"/>
    <s v="food trucks"/>
    <d v="2014-07-17T14:44:12"/>
    <d v="2014-08-16T14:44:1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s v="food"/>
    <s v="food trucks"/>
    <d v="2015-09-28T10:17:07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2:21:54"/>
    <d v="2014-06-28T12:21:5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1:08:4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s v="food"/>
    <s v="food trucks"/>
    <d v="2016-12-24T12:51:28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s v="food"/>
    <s v="food trucks"/>
    <d v="2016-10-13T13:40:2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07:23:31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13:45:49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13:43:15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14:28:43"/>
    <d v="2015-05-17T11:00:0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09:49:00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16:29:55"/>
    <d v="2016-06-29T16:29:55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08:58:45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07:29:20"/>
    <d v="2016-03-20T06:29: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05:09:38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1:37:3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04:42:59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1:20:53"/>
    <d v="2015-12-20T02:00:0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2:38:59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08:57:14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07:51:26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1:30:00"/>
    <d v="2015-07-08T11:30:0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04:27:36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07:34:06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7T23:55:54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07:45:27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0:57:13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05:09:11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1:37:33"/>
    <d v="2017-03-11T06:29:0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03:19:33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0:01:04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13:18:25"/>
    <d v="2017-02-25T13:18:25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15:36:12"/>
    <d v="2015-05-31T14:00:0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13:47:4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15:48:15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1:08:20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13:10:05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15:09:16"/>
    <d v="2014-05-30T15:09:16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07:47:37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2:25:40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08:53:20"/>
    <d v="2015-10-31T20:00:0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04:05:13"/>
    <d v="2016-10-20T04:05:13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08:05:12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04:24:48"/>
    <d v="2016-12-03T17:00:0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0:17:27"/>
    <d v="2016-03-31T21:00:0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0T21:15:09"/>
    <d v="2016-11-09T22:15:09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06:11:42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s v="music"/>
    <s v="world music"/>
    <d v="2013-08-23T14:44:38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13:59:41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s v="music"/>
    <s v="world music"/>
    <d v="2014-07-07T15:03:36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0:30:0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s v="music"/>
    <s v="world music"/>
    <d v="2012-03-17T04:02:07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s v="music"/>
    <s v="world music"/>
    <d v="2011-01-25T16:20: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s v="music"/>
    <s v="world music"/>
    <d v="2015-07-08T15:36:08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s v="music"/>
    <s v="world music"/>
    <d v="2013-08-20T13:21:10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15:46:14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s v="music"/>
    <s v="world music"/>
    <d v="2015-01-03T11:55:42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s v="music"/>
    <s v="world music"/>
    <d v="2013-11-04T20:14:59"/>
    <d v="2013-12-14T20:14:59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s v="music"/>
    <s v="world music"/>
    <d v="2012-07-20T09:19:24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s v="music"/>
    <s v="world music"/>
    <d v="2012-08-03T23:47:45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07:38:56"/>
    <d v="2011-08-06T07:38:5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s v="music"/>
    <s v="world music"/>
    <d v="2011-12-06T16:06:07"/>
    <d v="2012-01-05T16:06:0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s v="music"/>
    <s v="world music"/>
    <d v="2013-05-14T17:57:37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13:06:20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s v="music"/>
    <s v="world music"/>
    <d v="2011-08-26T20:58:2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s v="music"/>
    <s v="world music"/>
    <d v="2011-05-08T14:06:11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s v="music"/>
    <s v="rock"/>
    <d v="2013-03-22T12:48:43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s v="music"/>
    <s v="rock"/>
    <d v="2014-05-15T07:23:54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s v="music"/>
    <s v="rock"/>
    <d v="2011-10-21T18:02:29"/>
    <d v="2011-12-05T19:02:29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s v="music"/>
    <s v="rock"/>
    <d v="2013-04-06T00:00:55"/>
    <d v="2013-05-06T00:00:5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s v="music"/>
    <s v="rock"/>
    <d v="2014-05-08T08:45:53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s v="music"/>
    <s v="rock"/>
    <d v="2012-06-07T10:46:51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s v="music"/>
    <s v="rock"/>
    <d v="2014-07-23T08:25:31"/>
    <d v="2014-09-06T08:25:3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s v="music"/>
    <s v="rock"/>
    <d v="2011-07-27T12:32:47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s v="music"/>
    <s v="rock"/>
    <d v="2013-09-26T16:42:49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s v="music"/>
    <s v="rock"/>
    <d v="2014-08-04T11:48:27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s v="music"/>
    <s v="rock"/>
    <d v="2010-11-05T07:54:46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s v="music"/>
    <s v="rock"/>
    <d v="2013-11-01T13:17:32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s v="music"/>
    <s v="rock"/>
    <d v="2012-01-13T15:03:51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s v="music"/>
    <s v="rock"/>
    <d v="2011-02-12T19:03:10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s v="music"/>
    <s v="rock"/>
    <d v="2013-08-01T07:40:12"/>
    <d v="2013-08-31T07:40:12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s v="music"/>
    <s v="rock"/>
    <d v="2014-05-07T16:17:44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s v="music"/>
    <s v="rock"/>
    <d v="2014-01-27T13:13:40"/>
    <d v="2014-02-26T13:13:4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s v="music"/>
    <s v="rock"/>
    <d v="2013-12-30T01:13:47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s v="music"/>
    <s v="rock"/>
    <d v="2014-01-17T11:18:12"/>
    <d v="2014-02-16T11:18:1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s v="music"/>
    <s v="rock"/>
    <d v="2014-02-21T19:01:10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s v="music"/>
    <s v="rock"/>
    <d v="2013-09-30T08:54:43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s v="music"/>
    <s v="rock"/>
    <d v="2010-10-14T08:43:35"/>
    <d v="2010-11-30T08:43:3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s v="music"/>
    <s v="rock"/>
    <d v="2013-12-12T14:02:25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s v="music"/>
    <s v="rock"/>
    <d v="2013-06-24T07:02:38"/>
    <d v="2013-07-24T07:02:3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s v="music"/>
    <s v="rock"/>
    <d v="2013-08-21T13:17:27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s v="music"/>
    <s v="rock"/>
    <d v="2016-03-16T12:45:12"/>
    <d v="2016-04-15T17:00:0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s v="music"/>
    <s v="rock"/>
    <d v="2012-01-25T13:34:02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s v="music"/>
    <s v="rock"/>
    <d v="2013-10-14T09:24:19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s v="music"/>
    <s v="rock"/>
    <d v="2010-04-06T10:52:59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s v="music"/>
    <s v="rock"/>
    <d v="2014-08-01T10:31:31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s v="music"/>
    <s v="rock"/>
    <d v="2012-07-26T09:33:45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s v="music"/>
    <s v="rock"/>
    <d v="2013-07-03T13:49:47"/>
    <d v="2013-08-07T13:49:4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s v="music"/>
    <s v="rock"/>
    <d v="2009-07-13T09:54:07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s v="music"/>
    <s v="rock"/>
    <d v="2012-07-31T06:29:0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s v="music"/>
    <s v="rock"/>
    <d v="2014-05-27T06:19:26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s v="music"/>
    <s v="rock"/>
    <d v="2014-02-11T19:22:50"/>
    <d v="2014-03-23T18:22:5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s v="music"/>
    <s v="rock"/>
    <d v="2010-12-01T11:10:54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s v="music"/>
    <s v="rock"/>
    <d v="2013-07-08T10:50:36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s v="music"/>
    <s v="rock"/>
    <d v="2013-11-08T04:24:15"/>
    <d v="2013-12-08T21:59:0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s v="music"/>
    <s v="rock"/>
    <d v="2013-02-15T10:13:09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s v="theater"/>
    <s v="plays"/>
    <d v="2016-12-07T22:38:02"/>
    <d v="2016-12-31T09:59:0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s v="theater"/>
    <s v="plays"/>
    <d v="2015-06-05T06:59:35"/>
    <d v="2015-06-20T06:59:3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s v="theater"/>
    <s v="plays"/>
    <d v="2015-02-04T02:13:47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s v="theater"/>
    <s v="plays"/>
    <d v="2015-04-13T07:54:16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s v="theater"/>
    <s v="plays"/>
    <d v="2016-07-09T20:42:43"/>
    <d v="2016-08-09T21:00:0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s v="theater"/>
    <s v="plays"/>
    <d v="2016-12-04T20:14:05"/>
    <d v="2017-01-03T20:14:05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07:45:31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08:39:5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1:20:28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09:49:31"/>
    <d v="2015-11-14T10:49:3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s v="theater"/>
    <s v="plays"/>
    <d v="2015-10-01T03:53:17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s v="theater"/>
    <s v="plays"/>
    <d v="2015-06-29T06:44:57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s v="theater"/>
    <s v="plays"/>
    <d v="2016-02-22T18:12:53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0:55:58"/>
    <d v="2016-05-01T10:55:58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s v="theater"/>
    <s v="plays"/>
    <d v="2016-03-29T09:20:32"/>
    <d v="2016-04-28T09:20:3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s v="theater"/>
    <s v="plays"/>
    <d v="2015-06-14T12:32:3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s v="theater"/>
    <s v="plays"/>
    <d v="2016-04-23T09:12:18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0:59:38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s v="theater"/>
    <s v="plays"/>
    <d v="2016-10-31T18:23:31"/>
    <d v="2016-11-30T19:23:3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03:35:20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1T21:40:05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08:58:28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03:58:54"/>
    <d v="2014-12-04T03:58:54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05:04:39"/>
    <d v="2016-02-17T05:04:39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07:43:32"/>
    <d v="2016-10-08T07:43:3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14:11:08"/>
    <d v="2015-10-15T14:11:0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09:00:5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2:15:19"/>
    <d v="2016-11-30T13:15:1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09:52:0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0:01:54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09:04:20"/>
    <d v="2016-10-21T09:04:20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04:57:28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16:05:09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29T22:39:06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1T18:02:52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2:29:25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09:34:06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0:58:57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08:45:25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09:45:46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08:12:32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29T19:03:5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2:00:28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09:17:15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08:25:34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2T22:19:05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5-31T23:38:29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s v="technology"/>
    <s v="wearables"/>
    <d v="2016-07-18T05:05:54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s v="technology"/>
    <s v="wearables"/>
    <d v="2016-12-27T18:26:48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s v="technology"/>
    <s v="wearables"/>
    <d v="2014-06-15T19:33:45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1:34:47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s v="technology"/>
    <s v="wearables"/>
    <d v="2015-11-05T15:28:22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13:43:48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06:51:19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2:17:13"/>
    <d v="2015-08-02T12:17:13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08:31:55"/>
    <d v="2014-12-08T09:31:55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s v="technology"/>
    <s v="wearables"/>
    <d v="2014-07-16T07:17:33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07:58:37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s v="technology"/>
    <s v="wearables"/>
    <d v="2015-06-17T12:35:39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05:38:0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1:57:19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2:32:39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7T18:49:11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08:18:45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05:08:53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0:58:55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5T17:18:54"/>
    <d v="2015-12-25T17:18:5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0:45:44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06:52:46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3T19:49:48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s v="publishing"/>
    <s v="nonfiction"/>
    <d v="2016-05-12T12:22:59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0T23:06:4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4T17:56:00"/>
    <d v="2013-07-04T17:56:0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16:05:37"/>
    <d v="2013-02-28T22:59:0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06:42:03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2:33:10"/>
    <d v="2011-07-06T12:33:1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14:37:0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0:12:52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s v="publishing"/>
    <s v="nonfiction"/>
    <d v="2013-07-09T15:25:31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s v="publishing"/>
    <s v="nonfiction"/>
    <d v="2016-01-27T13:15:27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s v="music"/>
    <s v="rock"/>
    <d v="2014-11-08T09:41:46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s v="music"/>
    <s v="rock"/>
    <d v="2015-02-14T10:35:52"/>
    <d v="2015-03-16T09:35:52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s v="music"/>
    <s v="rock"/>
    <d v="2014-10-12T16:54:23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s v="music"/>
    <s v="rock"/>
    <d v="2015-10-14T17:04:10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s v="music"/>
    <s v="rock"/>
    <d v="2015-05-21T21:34:54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s v="music"/>
    <s v="rock"/>
    <d v="2014-03-12T07:15:46"/>
    <d v="2014-04-11T07:15:46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s v="music"/>
    <s v="rock"/>
    <d v="2013-09-30T17:04:5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s v="music"/>
    <s v="rock"/>
    <d v="2015-04-07T11:12:22"/>
    <d v="2015-05-07T11:12:22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s v="music"/>
    <s v="rock"/>
    <d v="2012-06-12T10:45:32"/>
    <d v="2012-07-12T10:45:32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s v="music"/>
    <s v="rock"/>
    <d v="2016-11-30T15:50:3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s v="music"/>
    <s v="rock"/>
    <d v="2016-02-23T20:53:08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s v="music"/>
    <s v="rock"/>
    <d v="2016-12-15T18:35:19"/>
    <d v="2017-01-14T18:35:1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s v="music"/>
    <s v="rock"/>
    <d v="2016-11-03T09:03:2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s v="music"/>
    <s v="rock"/>
    <d v="2017-01-11T22:16:10"/>
    <d v="2017-02-02T21:11:00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s v="music"/>
    <s v="rock"/>
    <d v="2016-07-17T11:13:30"/>
    <d v="2016-08-01T11:13:3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s v="music"/>
    <s v="rock"/>
    <d v="2015-05-06T04:47:56"/>
    <d v="2015-06-05T04:47:5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s v="music"/>
    <s v="rock"/>
    <d v="2015-05-17T11:18:26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s v="music"/>
    <s v="rock"/>
    <d v="2016-11-28T22:08:45"/>
    <d v="2016-12-28T22:08:4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s v="music"/>
    <s v="rock"/>
    <d v="2013-04-06T12:12:16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s v="music"/>
    <s v="rock"/>
    <d v="2016-12-02T18:47:58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s v="music"/>
    <s v="rock"/>
    <d v="2015-06-05T10:38:42"/>
    <d v="2015-07-05T10:38:42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s v="music"/>
    <s v="rock"/>
    <d v="2016-03-04T09:32:01"/>
    <d v="2016-04-29T05:11:0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s v="music"/>
    <s v="rock"/>
    <d v="2015-06-29T08:31:29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s v="music"/>
    <s v="rock"/>
    <d v="2015-05-02T15:06:35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s v="music"/>
    <s v="rock"/>
    <d v="2016-09-21T07:45:17"/>
    <d v="2016-10-17T09:14:0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s v="music"/>
    <s v="rock"/>
    <d v="2016-07-14T04:32:37"/>
    <d v="2016-08-13T04:32:37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s v="music"/>
    <s v="rock"/>
    <d v="2015-03-24T12:16:46"/>
    <d v="2015-04-27T10:12:0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s v="music"/>
    <s v="rock"/>
    <d v="2015-07-08T08:36:58"/>
    <d v="2015-08-21T21:59:0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s v="music"/>
    <s v="rock"/>
    <d v="2016-01-31T20:43:06"/>
    <d v="2016-03-02T20:43:06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s v="music"/>
    <s v="rock"/>
    <d v="2016-07-02T09:22:0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s v="music"/>
    <s v="rock"/>
    <d v="2017-01-16T20:28:46"/>
    <d v="2017-02-28T20:00:0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s v="music"/>
    <s v="rock"/>
    <d v="2016-12-15T14:48:01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s v="music"/>
    <s v="rock"/>
    <d v="2015-01-14T16:58:02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s v="music"/>
    <s v="rock"/>
    <d v="2016-09-27T15:01:50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s v="music"/>
    <s v="rock"/>
    <d v="2016-06-05T13:58:54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s v="music"/>
    <s v="rock"/>
    <d v="2014-09-06T17:06:13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s v="music"/>
    <s v="rock"/>
    <d v="2016-05-08T01:11:13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s v="music"/>
    <s v="rock"/>
    <d v="2013-05-05T16:54:34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s v="music"/>
    <s v="rock"/>
    <d v="2015-03-01T18:16:51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s v="music"/>
    <s v="rock"/>
    <d v="2013-06-25T18:30:35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05:14:45"/>
    <d v="2015-02-22T05:14:45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09:20:01"/>
    <d v="2014-11-28T10:20:01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s v="publishing"/>
    <s v="translations"/>
    <d v="2015-10-20T03:23:27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05:52:58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13:55:56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s v="publishing"/>
    <s v="translations"/>
    <d v="2014-11-01T20:12:15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0:38:4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8T18:25:00"/>
    <d v="2015-02-05T18:25:0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3T18:31:39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s v="publishing"/>
    <s v="translations"/>
    <d v="2015-12-22T03:29:30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s v="publishing"/>
    <s v="translations"/>
    <d v="2016-12-03T23:04:27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09:13:11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s v="publishing"/>
    <s v="translations"/>
    <d v="2015-10-22T15:13:39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5T20:36:14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s v="publishing"/>
    <s v="translations"/>
    <d v="2016-01-26T03:57:14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03:56:59"/>
    <d v="2016-10-09T03:56:59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09:01:26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s v="publishing"/>
    <s v="translations"/>
    <d v="2015-01-09T14:58:29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1T22:45:04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1:38:51"/>
    <d v="2016-01-01T01:38:5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0:13:22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s v="publishing"/>
    <s v="translations"/>
    <d v="2015-03-29T20:09:19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s v="publishing"/>
    <s v="translations"/>
    <d v="2015-06-25T02:22:00"/>
    <d v="2015-08-24T02:22:0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13:26:25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2:06:57"/>
    <d v="2016-04-02T01:06:57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s v="publishing"/>
    <s v="translations"/>
    <d v="2015-03-10T18:27:22"/>
    <d v="2015-04-09T18:27: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2:31:28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6T22:03:36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s v="publishing"/>
    <s v="translations"/>
    <d v="2015-06-20T11:43:48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08:01:15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1:24:38"/>
    <d v="2015-06-08T08:00:0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s v="publishing"/>
    <s v="translations"/>
    <d v="2015-09-11T11:43:40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1:24:17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05:45:39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s v="publishing"/>
    <s v="translations"/>
    <d v="2016-03-28T13:54:59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2:55:01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0:57:43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1:22:49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s v="publishing"/>
    <s v="translations"/>
    <d v="2016-04-25T08:29:18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s v="publishing"/>
    <s v="translations"/>
    <d v="2016-12-03T15:13:29"/>
    <d v="2017-01-02T15:13:29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s v="publishing"/>
    <s v="translations"/>
    <d v="2015-07-14T13:57:42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s v="publishing"/>
    <s v="translations"/>
    <d v="2015-05-15T06:00:5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s v="publishing"/>
    <s v="translations"/>
    <d v="2016-04-01T03:44:38"/>
    <d v="2016-04-21T03:44:38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0:32:14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s v="publishing"/>
    <s v="translations"/>
    <d v="2015-04-21T15:28:3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s v="publishing"/>
    <s v="translations"/>
    <d v="2015-03-23T12:28:25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0T21:06:37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16:00:59"/>
    <d v="2014-11-18T17:00:59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s v="publishing"/>
    <s v="translations"/>
    <d v="2014-06-28T09:52:43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s v="publishing"/>
    <s v="translations"/>
    <d v="2017-03-01T09:42:27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13:48:00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s v="publishing"/>
    <s v="translations"/>
    <d v="2014-07-12T09:08:40"/>
    <d v="2014-09-05T06:39:00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09:02:45"/>
    <d v="2017-01-03T09:02:45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s v="publishing"/>
    <s v="translations"/>
    <d v="2015-10-12T14:30:44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s v="publishing"/>
    <s v="translations"/>
    <d v="2014-07-11T09:56:00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s v="publishing"/>
    <s v="translations"/>
    <d v="2015-11-03T21:54:56"/>
    <d v="2015-12-02T10:25:0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s v="publishing"/>
    <s v="translations"/>
    <d v="2014-10-03T14:31:38"/>
    <d v="2014-11-30T16:45:0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08:29:14"/>
    <d v="2014-10-20T17:00:0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08:54:31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14:52:18"/>
    <d v="2013-04-07T13:52:18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08:52:38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0:37:32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1T21:07:46"/>
    <d v="2016-01-11T22:00:0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2:14:45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2T17:20:49"/>
    <d v="2011-06-11T17:20:4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07:21:4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2:51:03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15:58:54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06:01:43"/>
    <d v="2013-10-16T06:01:4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16:30:39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0:28:12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0:21:03"/>
    <d v="2014-12-19T21:59:0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0T18:00:22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07:46:44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13:55:13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0:53:0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15:24:59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15:09:05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s v="publishing"/>
    <s v="fiction"/>
    <d v="2012-08-15T13:35:36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s v="publishing"/>
    <s v="fiction"/>
    <d v="2016-06-26T21:37:55"/>
    <d v="2016-07-21T21:37:5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s v="publishing"/>
    <s v="fiction"/>
    <d v="2012-05-23T21:49:23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s v="publishing"/>
    <s v="fiction"/>
    <d v="2015-05-06T12:06:13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s v="publishing"/>
    <s v="fiction"/>
    <d v="2015-01-27T21:02:41"/>
    <d v="2015-02-26T21:02:41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s v="publishing"/>
    <s v="fiction"/>
    <d v="2016-07-03T15:01:11"/>
    <d v="2016-08-02T15:01:11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s v="publishing"/>
    <s v="fiction"/>
    <d v="2013-12-06T06:31:00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s v="publishing"/>
    <s v="fiction"/>
    <d v="2012-10-16T07:40:52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06:27:54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0:07:23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s v="publishing"/>
    <s v="fiction"/>
    <d v="2011-05-19T14:14:06"/>
    <d v="2011-06-18T14:14:0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s v="publishing"/>
    <s v="fiction"/>
    <d v="2013-05-17T13:47:55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0:20:13"/>
    <d v="2015-04-03T08:38:0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s v="publishing"/>
    <s v="fiction"/>
    <d v="2011-07-28T11:57:11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s v="publishing"/>
    <s v="fiction"/>
    <d v="2014-07-18T04:24:19"/>
    <d v="2014-09-16T04:24:19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s v="publishing"/>
    <s v="fiction"/>
    <d v="2013-06-19T08:25:22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s v="publishing"/>
    <s v="fiction"/>
    <d v="2014-07-20T16:36:1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s v="publishing"/>
    <s v="fiction"/>
    <d v="2016-06-05T17:10:33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14:42:37"/>
    <d v="2013-05-01T14:42:37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07:00:23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06:01:20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1:20:01"/>
    <d v="2016-10-23T01:20:01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08:47: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03:38:23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1:51:44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03:48:29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07:44:41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05:48:05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2:14:38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07:00:04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09:25:39"/>
    <d v="2017-02-05T09:25:39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08:17:46"/>
    <d v="2014-07-16T08:17:46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07:20:40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4T23:04:57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04:11:32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06:35:53"/>
    <d v="2014-12-05T23:00:0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2:40:52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0:48:03"/>
    <d v="2014-06-20T14:59:0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13:35:13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2T21:01:3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2:55:39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1:01:56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05:01:30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09:52:18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1-30T23:37:27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07:24:46"/>
    <d v="2017-03-14T06:24:46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0:35:22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08:05:20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1:24:55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2:15:26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04:24:25"/>
    <d v="2016-02-15T08:00:0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3T17:02:57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09:11:02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2:53:51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2:15:10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0:33:4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1:46:10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15:03: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6T17:10:16"/>
    <d v="2014-11-25T18:15:0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s v="photography"/>
    <s v="nature"/>
    <d v="2014-12-01T10:05:38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s v="photography"/>
    <s v="nature"/>
    <d v="2015-06-15T16:55:00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s v="photography"/>
    <s v="nature"/>
    <d v="2014-10-23T05:13:54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s v="photography"/>
    <s v="nature"/>
    <d v="2015-02-17T18:13:44"/>
    <d v="2015-03-31T17:18:0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s v="photography"/>
    <s v="nature"/>
    <d v="2015-01-27T14:13:54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8T22:06:39"/>
    <d v="2014-09-16T22:06:39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s v="photography"/>
    <s v="nature"/>
    <d v="2017-02-16T03:14:42"/>
    <d v="2017-02-23T03:14:4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s v="photography"/>
    <s v="nature"/>
    <d v="2015-10-09T14:10:20"/>
    <d v="2015-11-08T15:10:2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s v="photography"/>
    <s v="nature"/>
    <d v="2015-10-03T20:15:5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03:47:14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s v="photography"/>
    <s v="nature"/>
    <d v="2015-04-27T12:47:19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09:31:48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s v="photography"/>
    <s v="nature"/>
    <d v="2015-08-02T23:47:27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s v="photography"/>
    <s v="nature"/>
    <d v="2015-07-02T23:03:10"/>
    <d v="2015-08-01T23:03:1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s v="photography"/>
    <s v="nature"/>
    <d v="2015-08-25T07:43:52"/>
    <d v="2015-09-17T10:00:0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3T20:40:24"/>
    <d v="2016-07-03T20:40: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s v="photography"/>
    <s v="nature"/>
    <d v="2014-08-20T08:40:33"/>
    <d v="2014-09-20T08:40:3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2:32:39"/>
    <d v="2015-08-28T05:12:0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s v="photography"/>
    <s v="nature"/>
    <d v="2015-04-13T18:16:3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s v="photography"/>
    <s v="nature"/>
    <d v="2014-10-23T17:29:53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7T18:00:03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s v="publishing"/>
    <s v="art books"/>
    <d v="2009-09-23T06:35:16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0:49:11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s v="publishing"/>
    <s v="art books"/>
    <d v="2015-04-27T01:48:29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0:31:01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15:00:04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15:29:05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8T18:29:45"/>
    <d v="2014-12-23T18:29:4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s v="publishing"/>
    <s v="art books"/>
    <d v="2013-04-25T09:18:34"/>
    <d v="2013-05-25T09:18:3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2:31:22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1:28:03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s v="publishing"/>
    <s v="art books"/>
    <d v="2016-02-03T17:47:39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19T17:00:02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15:15:29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05:34:56"/>
    <d v="2014-07-09T05:34:56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s v="publishing"/>
    <s v="art books"/>
    <d v="2015-05-16T14:06:08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13:20:48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8T18:34:51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16:54:51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s v="publishing"/>
    <s v="art books"/>
    <d v="2012-03-21T18:12:06"/>
    <d v="2012-05-20T18:12:06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s v="photography"/>
    <s v="places"/>
    <d v="2015-11-17T03:46:30"/>
    <d v="2015-12-19T03:46:3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s v="photography"/>
    <s v="places"/>
    <d v="2015-08-30T11:57:33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s v="photography"/>
    <s v="places"/>
    <d v="2014-08-26T14:43:11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s v="photography"/>
    <s v="places"/>
    <d v="2014-05-20T08:35:01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s v="photography"/>
    <s v="places"/>
    <d v="2016-12-03T14:29:28"/>
    <d v="2016-12-25T04:00:00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s v="photography"/>
    <s v="places"/>
    <d v="2015-03-05T19:30:22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s v="photography"/>
    <s v="places"/>
    <d v="2014-11-13T15:49:25"/>
    <d v="2014-12-13T15:49:25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s v="photography"/>
    <s v="places"/>
    <d v="2014-12-31T22:59:59"/>
    <d v="2015-01-31T13:12:0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s v="photography"/>
    <s v="places"/>
    <d v="2015-09-09T16:38:06"/>
    <d v="2015-10-09T16:38:0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13:34:24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0:25:41"/>
    <d v="2016-04-03T09:25:41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s v="photography"/>
    <s v="places"/>
    <d v="2015-02-10T18:44:45"/>
    <d v="2015-03-27T17:44:45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s v="photography"/>
    <s v="places"/>
    <d v="2015-01-29T13:17:35"/>
    <d v="2015-02-28T13:17:3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0:06:22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s v="photography"/>
    <s v="places"/>
    <d v="2014-05-20T18:12:08"/>
    <d v="2014-06-18T13:13:00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s v="photography"/>
    <s v="places"/>
    <d v="2014-10-29T03:19:29"/>
    <d v="2014-12-13T04:19:29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s v="photography"/>
    <s v="places"/>
    <d v="2016-08-21T01:29:5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s v="photography"/>
    <s v="places"/>
    <d v="2015-05-27T09:00:58"/>
    <d v="2015-07-26T09:00:58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s v="photography"/>
    <s v="places"/>
    <d v="2016-03-09T05:56:16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5-31T18:22:32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s v="music"/>
    <s v="rock"/>
    <d v="2011-04-04T19:13:53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s v="music"/>
    <s v="rock"/>
    <d v="2011-09-02T00:08:37"/>
    <d v="2011-10-14T16:00:0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s v="music"/>
    <s v="rock"/>
    <d v="2011-11-28T21:04:19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s v="music"/>
    <s v="rock"/>
    <d v="2012-02-06T13:17:15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s v="music"/>
    <s v="rock"/>
    <d v="2011-07-22T17:18:33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s v="music"/>
    <s v="rock"/>
    <d v="2010-12-23T19:40:38"/>
    <d v="2011-03-23T18:40:38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s v="music"/>
    <s v="rock"/>
    <d v="2012-05-24T12:24:11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s v="music"/>
    <s v="rock"/>
    <d v="2013-11-29T12:56:26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s v="music"/>
    <s v="rock"/>
    <d v="2011-09-09T17:01:49"/>
    <d v="2011-11-02T01:00:0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s v="music"/>
    <s v="rock"/>
    <d v="2012-11-15T15:11:50"/>
    <d v="2012-12-15T15:11:5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s v="music"/>
    <s v="rock"/>
    <d v="2013-05-14T17:00:32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s v="music"/>
    <s v="rock"/>
    <d v="2012-12-03T13:59:44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s v="music"/>
    <s v="rock"/>
    <d v="2012-06-21T18:40:02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s v="music"/>
    <s v="rock"/>
    <d v="2014-06-04T16:32:49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s v="music"/>
    <s v="rock"/>
    <d v="2011-10-28T18:13:16"/>
    <d v="2011-12-12T19:13:1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s v="music"/>
    <s v="rock"/>
    <d v="2012-10-12T10:10:21"/>
    <d v="2012-11-22T15:00:0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s v="music"/>
    <s v="rock"/>
    <d v="2013-09-29T08:56:28"/>
    <d v="2013-11-01T12:00:0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s v="music"/>
    <s v="rock"/>
    <d v="2013-01-27T08:42:15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s v="music"/>
    <s v="rock"/>
    <d v="2014-08-24T21:28:06"/>
    <d v="2014-09-14T21:28:06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s v="music"/>
    <s v="rock"/>
    <d v="2013-02-16T01:09:0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s v="music"/>
    <s v="rock"/>
    <d v="2012-04-04T07:33:35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s v="music"/>
    <s v="rock"/>
    <d v="2014-11-07T00:04:34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s v="music"/>
    <s v="rock"/>
    <d v="2013-06-28T09:31:29"/>
    <d v="2013-08-27T09:31:2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s v="music"/>
    <s v="rock"/>
    <d v="2012-11-30T01:48:55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s v="music"/>
    <s v="rock"/>
    <d v="2012-08-14T09:47:33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s v="music"/>
    <s v="rock"/>
    <d v="2013-11-01T13:21:07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s v="music"/>
    <s v="rock"/>
    <d v="2012-10-23T09:58:09"/>
    <d v="2012-11-25T21:59:0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s v="music"/>
    <s v="rock"/>
    <d v="2014-05-15T10:41:22"/>
    <d v="2014-06-17T10:41: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s v="music"/>
    <s v="rock"/>
    <d v="2014-01-06T13:48:53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s v="music"/>
    <s v="rock"/>
    <d v="2012-01-31T13:06:15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s v="music"/>
    <s v="rock"/>
    <d v="2012-09-12T13:37:4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s v="music"/>
    <s v="rock"/>
    <d v="2011-07-26T01:10:54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s v="music"/>
    <s v="rock"/>
    <d v="2011-12-19T14:12:36"/>
    <d v="2012-01-15T22:00:0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s v="music"/>
    <s v="rock"/>
    <d v="2011-04-24T21:33:21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s v="music"/>
    <s v="rock"/>
    <d v="2016-05-12T13:51:01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s v="music"/>
    <s v="rock"/>
    <d v="2011-04-29T19:04:48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s v="music"/>
    <s v="rock"/>
    <d v="2009-11-05T11:02:20"/>
    <d v="2009-12-31T16:39:0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s v="music"/>
    <s v="rock"/>
    <d v="2013-01-14T09:29:2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s v="music"/>
    <s v="rock"/>
    <d v="2012-02-02T08:39:25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s v="music"/>
    <s v="rock"/>
    <d v="2010-07-19T22:32:35"/>
    <d v="2010-08-02T18:59:0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s v="music"/>
    <s v="pop"/>
    <d v="2014-11-19T07:19:04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s v="music"/>
    <s v="pop"/>
    <d v="2011-05-24T17:35:27"/>
    <d v="2011-06-13T17:35: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s v="music"/>
    <s v="pop"/>
    <d v="2012-08-25T12:46:52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s v="music"/>
    <s v="pop"/>
    <d v="2012-09-22T18:26:00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s v="music"/>
    <s v="pop"/>
    <d v="2013-09-04T07:49:00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s v="music"/>
    <s v="pop"/>
    <d v="2014-07-13T03:48:23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s v="music"/>
    <s v="pop"/>
    <d v="2012-05-10T02:49:3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s v="music"/>
    <s v="pop"/>
    <d v="2011-02-18T09:54:42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s v="music"/>
    <s v="pop"/>
    <d v="2014-04-08T09:25:55"/>
    <d v="2014-05-23T09:25:55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s v="music"/>
    <s v="pop"/>
    <d v="2013-09-09T03:27:17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s v="music"/>
    <s v="pop"/>
    <d v="2011-03-23T14:37:00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s v="music"/>
    <s v="pop"/>
    <d v="2013-10-25T04:49:53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s v="music"/>
    <s v="pop"/>
    <d v="2011-03-24T13:01:36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s v="music"/>
    <s v="pop"/>
    <d v="2012-03-19T14:22:40"/>
    <d v="2012-04-18T14:22:4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s v="music"/>
    <s v="pop"/>
    <d v="2012-03-06T12:00:20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s v="music"/>
    <s v="pop"/>
    <d v="2012-11-13T15:17:32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s v="music"/>
    <s v="pop"/>
    <d v="2012-04-24T11:46:08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s v="music"/>
    <s v="pop"/>
    <d v="2012-11-09T22:19:27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s v="music"/>
    <s v="pop"/>
    <d v="2013-11-18T14:55:21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s v="music"/>
    <s v="pop"/>
    <d v="2016-03-30T09:39:1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s v="music"/>
    <s v="pop"/>
    <d v="2015-12-05T16:57:1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s v="music"/>
    <s v="pop"/>
    <d v="2011-10-31T21:45:36"/>
    <d v="2011-12-30T22:45:3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s v="music"/>
    <s v="pop"/>
    <d v="2015-01-01T17:31:47"/>
    <d v="2015-01-31T17:31:4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s v="music"/>
    <s v="pop"/>
    <d v="2012-01-31T11:16:58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s v="music"/>
    <s v="pop"/>
    <d v="2011-01-21T08:35:13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s v="music"/>
    <s v="pop"/>
    <d v="2013-02-25T23:04:33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s v="music"/>
    <s v="pop"/>
    <d v="2014-02-11T18:41:38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s v="music"/>
    <s v="pop"/>
    <d v="2011-10-28T20:35:39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s v="music"/>
    <s v="pop"/>
    <d v="2016-04-01T14:14:36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s v="music"/>
    <s v="pop"/>
    <d v="2010-05-15T15:19:59"/>
    <d v="2010-07-04T21:00:0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s v="music"/>
    <s v="pop"/>
    <d v="2016-07-02T06:03:34"/>
    <d v="2016-08-01T06:03:34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s v="music"/>
    <s v="pop"/>
    <d v="2012-05-05T08:45:30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s v="music"/>
    <s v="pop"/>
    <d v="2015-02-04T14:04:52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s v="music"/>
    <s v="pop"/>
    <d v="2016-07-18T07:31:46"/>
    <d v="2016-08-17T23:59:0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s v="music"/>
    <s v="pop"/>
    <d v="2011-09-16T10:35:40"/>
    <d v="2011-10-16T15:03:0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s v="music"/>
    <s v="pop"/>
    <d v="2012-03-05T10:25:47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s v="music"/>
    <s v="pop"/>
    <d v="2016-02-16T02:46:16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s v="music"/>
    <s v="pop"/>
    <d v="2014-01-23T13:31:11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s v="music"/>
    <s v="pop"/>
    <d v="2011-06-28T18:39:05"/>
    <d v="2011-07-21T18:39:0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s v="music"/>
    <s v="pop"/>
    <d v="2014-06-12T11:11:07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s v="music"/>
    <s v="faith"/>
    <d v="2017-02-07T19:54:44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s v="music"/>
    <s v="faith"/>
    <d v="2017-02-12T22:07:40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s v="music"/>
    <s v="faith"/>
    <d v="2017-03-14T11:45:38"/>
    <d v="2017-04-07T11:45:3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s v="music"/>
    <s v="faith"/>
    <d v="2017-02-17T12:34:01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s v="music"/>
    <s v="faith"/>
    <d v="2017-02-21T23:00:23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s v="music"/>
    <s v="faith"/>
    <d v="2017-02-26T13:15:19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s v="music"/>
    <s v="faith"/>
    <d v="2017-03-07T18:07:25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s v="music"/>
    <s v="faith"/>
    <d v="2017-03-10T05:49:54"/>
    <d v="2017-04-09T04:49:54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s v="music"/>
    <s v="faith"/>
    <d v="2017-02-14T15:37:10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s v="music"/>
    <s v="faith"/>
    <d v="2017-03-07T03:20:42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s v="music"/>
    <s v="faith"/>
    <d v="2017-03-01T09:50:08"/>
    <d v="2017-04-02T18:00:00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s v="music"/>
    <s v="faith"/>
    <d v="2017-02-21T20:37:47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s v="music"/>
    <s v="faith"/>
    <d v="2017-03-09T15:05:12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s v="music"/>
    <s v="faith"/>
    <d v="2017-02-25T09:04:3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s v="music"/>
    <s v="faith"/>
    <d v="2017-03-06T17:45:14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s v="music"/>
    <s v="faith"/>
    <d v="2017-03-01T18:40:11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s v="music"/>
    <s v="faith"/>
    <d v="2017-03-10T17:47:28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s v="music"/>
    <s v="faith"/>
    <d v="2017-03-01T21:59:20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s v="music"/>
    <s v="faith"/>
    <d v="2017-03-12T13:44:05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s v="music"/>
    <s v="faith"/>
    <d v="2017-03-01T18:43:1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s v="music"/>
    <s v="faith"/>
    <d v="2014-12-16T08:56:45"/>
    <d v="2015-01-15T08:56:45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s v="music"/>
    <s v="faith"/>
    <d v="2015-02-28T13:52:30"/>
    <d v="2015-03-30T12:52:3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s v="music"/>
    <s v="faith"/>
    <d v="2015-07-01T23:45:37"/>
    <d v="2015-08-30T23:45:37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s v="music"/>
    <s v="faith"/>
    <d v="2015-01-16T20:21:13"/>
    <d v="2015-02-15T20:21:13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s v="music"/>
    <s v="faith"/>
    <d v="2015-08-28T17:24:06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s v="music"/>
    <s v="faith"/>
    <d v="2015-06-24T00:21:12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s v="music"/>
    <s v="faith"/>
    <d v="2016-02-27T10:18:15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s v="music"/>
    <s v="faith"/>
    <d v="2016-03-22T13:48:26"/>
    <d v="2016-05-01T13:48:26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s v="music"/>
    <s v="faith"/>
    <d v="2014-07-21T06:31:54"/>
    <d v="2014-08-31T12:39:00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s v="music"/>
    <s v="faith"/>
    <d v="2015-12-03T07:11:28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s v="music"/>
    <s v="faith"/>
    <d v="2014-08-01T08:30:34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s v="music"/>
    <s v="faith"/>
    <d v="2015-05-01T14:55:53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s v="music"/>
    <s v="faith"/>
    <d v="2014-09-05T12:13:32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s v="music"/>
    <s v="faith"/>
    <d v="2015-04-01T15:02:41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s v="music"/>
    <s v="faith"/>
    <d v="2015-02-28T22:13:0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s v="music"/>
    <s v="faith"/>
    <d v="2016-10-30T06:51:39"/>
    <d v="2016-12-09T07:51:39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s v="music"/>
    <s v="faith"/>
    <d v="2016-03-31T16:33:58"/>
    <d v="2016-04-20T21:00:00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s v="music"/>
    <s v="faith"/>
    <d v="2016-03-31T07:39:09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05:49:51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s v="music"/>
    <s v="faith"/>
    <d v="2014-10-10T11:47:51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s v="music"/>
    <s v="faith"/>
    <d v="2015-11-11T04:04:23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s v="music"/>
    <s v="faith"/>
    <d v="2016-02-25T16:03:49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2:48:35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s v="music"/>
    <s v="faith"/>
    <d v="2014-09-30T15:22:42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s v="music"/>
    <s v="faith"/>
    <d v="2014-07-25T16:14:09"/>
    <d v="2014-08-24T16:14:09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s v="music"/>
    <s v="faith"/>
    <d v="2014-05-29T15:04:24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s v="music"/>
    <s v="faith"/>
    <d v="2015-02-09T15:16:17"/>
    <d v="2015-04-05T04:00:0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s v="music"/>
    <s v="faith"/>
    <d v="2015-09-21T08:01:14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s v="music"/>
    <s v="faith"/>
    <d v="2016-04-10T18:15:06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s v="music"/>
    <s v="faith"/>
    <d v="2015-09-24T19:06:23"/>
    <d v="2015-10-24T19:06:23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s v="music"/>
    <s v="faith"/>
    <d v="2015-05-28T14:45:52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s v="music"/>
    <s v="faith"/>
    <d v="2015-11-17T09:24:41"/>
    <d v="2016-01-15T22:00:0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s v="music"/>
    <s v="faith"/>
    <d v="2016-09-01T09:12:54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s v="music"/>
    <s v="faith"/>
    <d v="2015-04-07T17:52:36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s v="music"/>
    <s v="faith"/>
    <d v="2016-07-08T12:32:25"/>
    <d v="2016-08-07T12:32:2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s v="music"/>
    <s v="faith"/>
    <d v="2015-10-09T13:40:33"/>
    <d v="2015-11-08T14:40:3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s v="music"/>
    <s v="faith"/>
    <d v="2015-06-20T15:46:32"/>
    <d v="2015-07-20T15:46:3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s v="music"/>
    <s v="faith"/>
    <d v="2014-09-02T13:59:02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s v="music"/>
    <s v="faith"/>
    <d v="2016-03-06T13:58:52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s v="music"/>
    <s v="faith"/>
    <d v="2015-06-16T12:37:02"/>
    <d v="2015-07-16T12:37:0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08:04:3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14:02:50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15:12:55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07:31:17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5T23:13:58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4T21:14:27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03:27:10"/>
    <d v="2015-11-13T08:00:0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15:49:03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16:25:21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13:05:04"/>
    <d v="2016-04-19T13:05:04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1:45:23"/>
    <d v="2015-03-19T10:45:23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3T23:04:4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0:59:28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14:02:33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s v="photography"/>
    <s v="photobooks"/>
    <d v="2015-09-05T11:56:01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19T21:01:09"/>
    <d v="2016-08-28T21:01:09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2:51:23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15:56:32"/>
    <d v="2016-07-14T15:56:3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2:53:4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09:08:33"/>
    <d v="2016-02-25T09:08:33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06:37:40"/>
    <d v="2015-09-12T06:37:4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s v="photography"/>
    <s v="photobooks"/>
    <d v="2016-02-10T16:34:05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13:50:40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04:39:39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16:31:52"/>
    <d v="2014-08-13T16:31:5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s v="photography"/>
    <s v="photobooks"/>
    <d v="2014-08-04T13:38:08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08:48:04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06:27:24"/>
    <d v="2014-09-27T06:27:24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2:39:1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1:43:14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16:30:40"/>
    <d v="2014-10-23T16:30:4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0:13:56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1:14:58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7T22:14:52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16:26:00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15:57:51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1:34:13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13:43:15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09:36:20"/>
    <d v="2016-09-02T09:36: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07:25:1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07:49:05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06:48:09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15:47:58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08:44:00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4T20:14:1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06:12:57"/>
    <d v="2014-12-15T06:12:57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08:43:57"/>
    <d v="2015-04-04T07:43:57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15:45:42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2T23:00:03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09:11:18"/>
    <d v="2015-02-05T09:11:18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0:46:05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3T17:44:4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14:24:00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06:13:42"/>
    <d v="2015-02-11T06:13:4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4T23:55:41"/>
    <d v="2016-10-14T09:00:0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03:32:4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06:39:49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0:50:33"/>
    <d v="2016-02-04T00:50:33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13:13:28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07:32:5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08:51:08"/>
    <d v="2015-12-15T05:10:0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04:20:30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3T18:43:02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09:16:4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2:17:38"/>
    <d v="2015-10-02T11:00:0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s v="photography"/>
    <s v="photobooks"/>
    <d v="2014-08-26T08:19:09"/>
    <d v="2014-09-30T08:19:09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s v="photography"/>
    <s v="photobooks"/>
    <d v="2014-08-28T18:38:33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09:20:30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14:47:19"/>
    <d v="2015-03-01T14:47:19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14:50:26"/>
    <d v="2014-08-21T14:50:26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03:24:30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0:38:56"/>
    <d v="2016-07-03T00:38:5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s v="photography"/>
    <s v="photobooks"/>
    <d v="2014-07-09T14:20:12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0:32:16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s v="photography"/>
    <s v="photobooks"/>
    <d v="2015-06-17T14:45:37"/>
    <d v="2015-07-01T14:45:37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14:01:43"/>
    <d v="2016-07-25T12:00:0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08:53:27"/>
    <d v="2017-01-29T23:59:0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s v="photography"/>
    <s v="photobooks"/>
    <d v="2015-03-03T22:37:30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1:03:16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1T19:01:3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s v="music"/>
    <s v="rock"/>
    <d v="2012-01-18T00:39:27"/>
    <d v="2012-03-03T00:39:27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s v="music"/>
    <s v="rock"/>
    <d v="2013-12-26T12:07:4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s v="music"/>
    <s v="rock"/>
    <d v="2012-09-24T09:26:16"/>
    <d v="2012-10-24T09:26:16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s v="music"/>
    <s v="rock"/>
    <d v="2013-12-18T14:59:27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s v="music"/>
    <s v="rock"/>
    <d v="2013-06-18T13:01:43"/>
    <d v="2013-07-11T13:01:4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s v="music"/>
    <s v="rock"/>
    <d v="2014-01-18T15:10:17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s v="music"/>
    <s v="rock"/>
    <d v="2011-01-12T00:49:21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s v="music"/>
    <s v="rock"/>
    <d v="2014-04-07T14:35:30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s v="music"/>
    <s v="rock"/>
    <d v="2010-12-03T19:06:11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s v="music"/>
    <s v="rock"/>
    <d v="2014-01-25T09:25:07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s v="music"/>
    <s v="rock"/>
    <d v="2012-04-27T16:54:23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s v="music"/>
    <s v="rock"/>
    <d v="2011-02-02T05:57:07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s v="music"/>
    <s v="rock"/>
    <d v="2013-01-28T18:03:23"/>
    <d v="2013-03-02T00:59:0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s v="music"/>
    <s v="rock"/>
    <d v="2014-12-15T16:08:15"/>
    <d v="2015-01-24T16:08:15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s v="music"/>
    <s v="rock"/>
    <d v="2016-03-01T09:51:11"/>
    <d v="2016-03-31T08:51: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s v="music"/>
    <s v="rock"/>
    <d v="2013-01-31T12:25:29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s v="music"/>
    <s v="rock"/>
    <d v="2012-01-17T18:08:55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s v="music"/>
    <s v="rock"/>
    <d v="2011-09-02T11:52:37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s v="music"/>
    <s v="rock"/>
    <d v="2016-09-01T10:19:42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s v="music"/>
    <s v="rock"/>
    <d v="2013-04-17T19:18:30"/>
    <d v="2013-05-06T21:59:0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s v="music"/>
    <s v="rock"/>
    <d v="2014-04-16T13:17:25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s v="music"/>
    <s v="rock"/>
    <d v="2015-01-27T08:09:41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s v="music"/>
    <s v="rock"/>
    <d v="2011-01-21T16:52:34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s v="music"/>
    <s v="rock"/>
    <d v="2011-05-03T16:21:5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s v="music"/>
    <s v="rock"/>
    <d v="2016-06-02T00:59:58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s v="music"/>
    <s v="rock"/>
    <d v="2012-11-15T08:36:17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s v="music"/>
    <s v="rock"/>
    <d v="2015-03-30T22:40:32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s v="music"/>
    <s v="rock"/>
    <d v="2011-05-28T11:54:48"/>
    <d v="2011-07-30T23:59:0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s v="music"/>
    <s v="rock"/>
    <d v="2012-09-17T13:17:3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s v="music"/>
    <s v="rock"/>
    <d v="2014-06-10T16:01:4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s v="music"/>
    <s v="rock"/>
    <d v="2014-07-07T14:45:38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s v="music"/>
    <s v="rock"/>
    <d v="2015-03-18T11:30: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s v="music"/>
    <s v="rock"/>
    <d v="2012-09-24T18:26:57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s v="music"/>
    <s v="rock"/>
    <d v="2013-04-23T17:30:37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s v="music"/>
    <s v="rock"/>
    <d v="2013-11-22T05:55:40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s v="music"/>
    <s v="rock"/>
    <d v="2014-06-27T13:31:12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s v="music"/>
    <s v="rock"/>
    <d v="2014-08-13T11:26:53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s v="music"/>
    <s v="rock"/>
    <d v="2011-10-16T21:48:41"/>
    <d v="2011-12-15T22:48:4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s v="music"/>
    <s v="rock"/>
    <d v="2011-08-23T11:28:4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s v="music"/>
    <s v="rock"/>
    <d v="2014-01-16T10:01:24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s v="games"/>
    <s v="mobile games"/>
    <d v="2014-12-27T00:12:2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04:49:34"/>
    <d v="2017-03-08T00:30:00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s v="games"/>
    <s v="mobile games"/>
    <d v="2014-05-13T12:08:05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0:11:40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s v="games"/>
    <s v="mobile games"/>
    <d v="2016-10-02T01:49:07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s v="games"/>
    <s v="mobile games"/>
    <d v="2017-01-06T22:54:57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s v="games"/>
    <s v="mobile games"/>
    <d v="2016-10-06T15:11:52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1:42:05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s v="games"/>
    <s v="mobile games"/>
    <d v="2016-12-04T17:04:0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1:32:15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1:48:2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s v="games"/>
    <s v="mobile games"/>
    <d v="2015-05-30T20:06:4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s v="games"/>
    <s v="mobile games"/>
    <d v="2015-06-09T07:46:50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s v="games"/>
    <s v="mobile games"/>
    <d v="2016-06-08T16:15:33"/>
    <d v="2016-06-28T16:15:33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s v="games"/>
    <s v="mobile games"/>
    <d v="2016-06-07T14:35:08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s v="games"/>
    <s v="mobile games"/>
    <d v="2014-05-16T23:50:05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s v="games"/>
    <s v="mobile games"/>
    <d v="2015-01-30T17:42:05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s v="games"/>
    <s v="mobile games"/>
    <d v="2014-05-13T17:12:35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s v="games"/>
    <s v="mobile games"/>
    <d v="2016-02-13T08:35:29"/>
    <d v="2016-03-14T07:35:29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06:36:2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s v="music"/>
    <s v="indie rock"/>
    <d v="2015-02-07T20:39:49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15:46:5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s v="music"/>
    <s v="indie rock"/>
    <d v="2012-03-09T15:45:08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s v="music"/>
    <s v="indie rock"/>
    <d v="2012-10-22T21:45:35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8T19:15:10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14:45:38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s v="music"/>
    <s v="indie rock"/>
    <d v="2015-11-15T12:12:12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4-30T22:45:32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2:02:26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1:52:08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2:09:14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08:18:01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s v="music"/>
    <s v="indie rock"/>
    <d v="2011-03-30T15:36:25"/>
    <d v="2011-04-15T20:59:0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s v="music"/>
    <s v="indie rock"/>
    <d v="2012-01-12T14:43:03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0:55:22"/>
    <d v="2015-10-20T10:55:2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s v="music"/>
    <s v="indie rock"/>
    <d v="2012-03-13T10:02:45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07:00:06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7T21:37:53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15:36:06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13:55:31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06:02:09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s v="technology"/>
    <s v="gadgets"/>
    <d v="2015-02-02T11:57:27"/>
    <d v="2015-03-04T11:57:27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1:29:51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s v="technology"/>
    <s v="gadgets"/>
    <d v="2015-11-18T09:27:01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15:13:14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09:06:23"/>
    <d v="2016-06-23T09:06:23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07:05:25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15:01:40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03:17:5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16:06:57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s v="technology"/>
    <s v="gadgets"/>
    <d v="2014-07-09T17:48:54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4T22:26:00"/>
    <d v="2015-06-03T22:26:0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05:16:18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s v="technology"/>
    <s v="gadgets"/>
    <d v="2014-10-16T21:11:13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s v="technology"/>
    <s v="gadgets"/>
    <d v="2014-08-12T18:10:22"/>
    <d v="2014-09-01T18:10:2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s v="technology"/>
    <s v="gadgets"/>
    <d v="2016-10-13T10:12:55"/>
    <d v="2016-11-07T11:12:55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0T23:28:53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1:57:31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14:00:4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14:01:01"/>
    <d v="2015-10-21T16:00:0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s v="music"/>
    <s v="indie rock"/>
    <d v="2012-06-13T22:19:03"/>
    <d v="2012-07-13T22:19:0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s v="music"/>
    <s v="indie rock"/>
    <d v="2013-11-11T23:08:27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13:22:12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s v="music"/>
    <s v="indie rock"/>
    <d v="2013-12-18T11:15:55"/>
    <d v="2014-01-15T12:33:0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14:38:08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15:54:16"/>
    <d v="2010-11-01T17:26:0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13:40:39"/>
    <d v="2012-03-07T21:59:0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08:33:14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s v="music"/>
    <s v="indie rock"/>
    <d v="2011-05-23T17:31:06"/>
    <d v="2011-07-04T17:31:0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s v="music"/>
    <s v="indie rock"/>
    <d v="2013-05-08T06:24:42"/>
    <d v="2013-07-07T06:24:42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s v="music"/>
    <s v="indie rock"/>
    <d v="2012-05-08T14:25:09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2:26:13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7T20:08:27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s v="music"/>
    <s v="indie rock"/>
    <d v="2011-11-18T13:48:41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s v="music"/>
    <s v="indie rock"/>
    <d v="2014-05-14T15:22:51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14:21:10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29T19:51:21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5-31T23:13:51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s v="music"/>
    <s v="indie rock"/>
    <d v="2013-02-08T16:38:28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05:10:33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4T23:58:5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2:52:20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6T23:28:36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07:01:30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1T23:02:38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8T20:36:01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15:02:00"/>
    <d v="2009-11-22T22:59:0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07:30:09"/>
    <d v="2016-06-06T10:02:0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03:09:11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1T21:21:13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03:05:37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07:33:35"/>
    <d v="2013-10-16T07:33:3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1T21:47:45"/>
    <d v="2012-03-01T20:00:0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06:56:16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0T23:31:21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15:10:05"/>
    <d v="2015-04-18T14:10:05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6T19:21:53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16:42:41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13:17:40"/>
    <d v="2014-09-30T17:00:0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1:42:21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6T21:40:17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1:43:56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03:18:54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2T23:32:52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0T19:08:30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05:58:18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08:55:29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07:05:15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2:01:08"/>
    <d v="2016-08-05T12:01:08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8T21:38:21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05:01:0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8T17:17:24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0:21:04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1:01:09"/>
    <d v="2013-08-19T01:01:09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1:07:31"/>
    <d v="2013-03-10T11:07:31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14:35:25"/>
    <d v="2013-07-13T14:35:2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2T22:12:20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09T22:24:52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04:02:26"/>
    <d v="2015-11-18T21:59:0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06:01:02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0:24:25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s v="photography"/>
    <s v="people"/>
    <d v="2016-11-04T07:04:47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0T17:16:58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1:58:01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09:46:11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s v="photography"/>
    <s v="people"/>
    <d v="2016-02-13T03:24:43"/>
    <d v="2016-03-14T02:24:43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08:21:16"/>
    <d v="2015-03-01T08:21:16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s v="photography"/>
    <s v="people"/>
    <d v="2015-07-21T11:19:02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s v="photography"/>
    <s v="people"/>
    <d v="2016-11-11T09:20:08"/>
    <d v="2016-12-11T09:20:08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s v="photography"/>
    <s v="people"/>
    <d v="2016-01-28T21:42:12"/>
    <d v="2016-02-12T21:42:1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14:26:26"/>
    <d v="2015-07-03T14:26:26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s v="photography"/>
    <s v="people"/>
    <d v="2015-01-18T20:26:31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s v="photography"/>
    <s v="people"/>
    <d v="2015-11-21T07:07:17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s v="photography"/>
    <s v="people"/>
    <d v="2016-10-07T17:09:02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s v="photography"/>
    <s v="people"/>
    <d v="2015-06-26T14:38:56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s v="photography"/>
    <s v="people"/>
    <d v="2014-06-10T12:40:11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s v="photography"/>
    <s v="people"/>
    <d v="2014-07-27T15:20:12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6T19:50:38"/>
    <d v="2014-07-31T19:50:38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04:35:08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s v="photography"/>
    <s v="people"/>
    <d v="2015-12-07T15:50:13"/>
    <d v="2016-01-06T15:50:13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1T22:01:56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0:05:43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s v="technology"/>
    <s v="hardware"/>
    <d v="2010-06-17T20:00:52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07:31:03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2:30:18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05:00:45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13:06:26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07:30:22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0:45:43"/>
    <d v="2016-11-23T01:45:4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16:54:51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1:36:13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2:44:01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16:03:34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8T22:08:59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14:02:43"/>
    <d v="2011-09-09T14:02:43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14:08:19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1T18:22:35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1:46:49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0:00:21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7T19:20:24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09T18:41:37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06:39:3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03:05:5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16:12: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1T21:25:46"/>
    <d v="2015-06-10T21:25:46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0:39:45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2:31:59"/>
    <d v="2015-03-30T11:31:59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15:03:26"/>
    <d v="2010-03-15T14:55:0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7T17:31:21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16:54:56"/>
    <d v="2012-11-29T16:54:56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0:54:13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06:34:34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6T18:58:38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2T20:07:13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08:00:07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13:45:19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0T22:02:33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29T23:30:21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03:32:05"/>
    <d v="2016-11-30T21:59:0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15:15:03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05:37:07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09:59:34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7T21:14:37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09:25:1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8T19:07:27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2T21:07:24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14:41:10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08:38:11"/>
    <d v="2013-05-23T08:38:11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05:39:23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0T18:42:58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5T17:32:17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5T19:00:53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07:49:11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05:30:10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09:10:43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1:15:42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04:52:12"/>
    <d v="2016-02-26T04:52:1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1:53:50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07:27:34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08:25:5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1:20:54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2:11:38"/>
    <d v="2016-03-24T01:11:38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0:35:01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1:45:23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1:00:29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1:31:23"/>
    <d v="2014-08-23T11:31:2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13:29:36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13:11:55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16:19:51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08:45:23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7T23:41:24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06:57:1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09:01:58"/>
    <d v="2015-05-08T09:01:5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s v="technology"/>
    <s v="hardware"/>
    <d v="2016-04-06T12:49:42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09:21:28"/>
    <d v="2013-07-25T09:21:28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14:08:09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8T18:01:16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1:30:57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0:03:13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15:58:2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4T20:45:55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4T19:53:16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s v="music"/>
    <s v="indie rock"/>
    <d v="2012-05-05T10:19:55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2:59:42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13:03:07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09:05:32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s v="music"/>
    <s v="indie rock"/>
    <d v="2011-08-08T21:54:18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0:09:12"/>
    <d v="2010-09-10T20:59:0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7T18:49:54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2:09:15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0:44:38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09:58:5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13:30:32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0T17:28:50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s v="music"/>
    <s v="indie rock"/>
    <d v="2011-08-03T10:36:13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1:12:15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s v="music"/>
    <s v="indie rock"/>
    <d v="2011-10-02T07:02:15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s v="music"/>
    <s v="indie rock"/>
    <d v="2012-02-06T19:43:55"/>
    <d v="2012-03-07T19:43:55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0:54:44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13:02:21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4T20:35:14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s v="music"/>
    <s v="indie rock"/>
    <d v="2011-04-05T13:50:48"/>
    <d v="2011-05-05T13:50:48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1:07:07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s v="music"/>
    <s v="indie rock"/>
    <d v="2013-04-29T18:47:1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s v="music"/>
    <s v="indie rock"/>
    <d v="2014-11-08T11:55:53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6T22:09:34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0:03:13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3T21:13:00"/>
    <d v="2012-09-09T20:55:0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s v="music"/>
    <s v="indie rock"/>
    <d v="2015-06-05T10:00:17"/>
    <d v="2015-07-05T10:00:1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09:06:09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8T21:43:45"/>
    <d v="2011-08-14T18:00:0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s v="music"/>
    <s v="indie rock"/>
    <d v="2013-04-01T15:16:33"/>
    <d v="2013-04-15T15:16:3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13:46:16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2:34:30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0T18:56:41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1:40:03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s v="music"/>
    <s v="indie rock"/>
    <d v="2015-10-12T18:25:49"/>
    <d v="2015-10-26T21:59:0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13:08:56"/>
    <d v="2011-07-24T13:08:5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6T20:07:25"/>
    <d v="2012-08-15T20:07:2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16:08:56"/>
    <d v="2014-01-01T16:08:56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0:49:08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0:12:49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s v="games"/>
    <s v="video games"/>
    <d v="2010-01-20T03:11:47"/>
    <d v="2010-03-14T23:59:00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s v="games"/>
    <s v="video games"/>
    <d v="2010-10-12T17:40:35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5T17:33:53"/>
    <d v="2015-08-04T17:33:53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s v="games"/>
    <s v="video games"/>
    <d v="2014-11-08T16:21:27"/>
    <d v="2014-12-08T16:21:2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05:07:43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s v="games"/>
    <s v="video games"/>
    <d v="2014-07-23T11:32:49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8T17:35:00"/>
    <d v="2016-03-09T17:35:00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s v="games"/>
    <s v="video games"/>
    <d v="2014-07-11T19:04:23"/>
    <d v="2014-08-15T19:04:2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s v="games"/>
    <s v="video games"/>
    <d v="2015-06-11T21:58:1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04:41: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s v="games"/>
    <s v="video games"/>
    <d v="2011-03-16T19:19:59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14:16:31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16:07:13"/>
    <d v="2012-10-04T16:07:13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05:13:0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1:30:29"/>
    <d v="2014-12-05T11:30:2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s v="games"/>
    <s v="video games"/>
    <d v="2013-10-09T17:18:59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1:00:08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13:00:24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s v="games"/>
    <s v="video games"/>
    <d v="2014-10-14T22:39:19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09:50:10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s v="games"/>
    <s v="video games"/>
    <d v="2010-06-03T14:16:52"/>
    <d v="2010-07-21T12:00:00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06:07:20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7T22:41:54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s v="games"/>
    <s v="video games"/>
    <d v="2016-01-28T09:18:30"/>
    <d v="2016-02-11T09:18:30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0:05:48"/>
    <d v="2014-11-16T01:05:48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s v="games"/>
    <s v="video games"/>
    <d v="2015-03-03T10:36:22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s v="games"/>
    <s v="video games"/>
    <d v="2010-06-25T17:35:56"/>
    <d v="2010-07-30T17:00:00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s v="games"/>
    <s v="video games"/>
    <d v="2016-06-12T23:49:59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13:20:14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s v="games"/>
    <s v="video games"/>
    <d v="2014-02-13T12:58:29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s v="games"/>
    <s v="video games"/>
    <d v="2014-12-01T14:51:58"/>
    <d v="2015-01-10T00:59:00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s v="games"/>
    <s v="video games"/>
    <d v="2014-01-08T08:10:27"/>
    <d v="2014-01-28T08:10:2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s v="games"/>
    <s v="video games"/>
    <d v="2016-03-01T10:56:25"/>
    <d v="2016-03-31T09:56:25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13:30:06"/>
    <d v="2013-09-16T13:30:06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s v="games"/>
    <s v="video games"/>
    <d v="2016-11-20T16:33:03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13:29:34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s v="games"/>
    <s v="video games"/>
    <d v="2011-06-16T10:32:54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0:05:05"/>
    <d v="2012-05-19T10:05:0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s v="music"/>
    <s v="rock"/>
    <d v="2015-08-24T13:27:39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s v="music"/>
    <s v="rock"/>
    <d v="2014-06-23T11:23:11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s v="music"/>
    <s v="rock"/>
    <d v="2015-04-17T14:35:20"/>
    <d v="2015-06-07T20:50:0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s v="music"/>
    <s v="rock"/>
    <d v="2016-05-25T10:13:3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s v="music"/>
    <s v="rock"/>
    <d v="2016-03-09T09:00:3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s v="music"/>
    <s v="rock"/>
    <d v="2014-10-21T13:06:58"/>
    <d v="2014-12-05T14:06:58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s v="music"/>
    <s v="rock"/>
    <d v="2012-08-31T18:35:3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s v="music"/>
    <s v="rock"/>
    <d v="2017-01-10T07:24:21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s v="music"/>
    <s v="rock"/>
    <d v="2017-02-27T09:49:11"/>
    <d v="2017-03-02T09:49: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s v="music"/>
    <s v="rock"/>
    <d v="2015-07-13T11:00:22"/>
    <d v="2015-08-22T11:00:22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s v="music"/>
    <s v="rock"/>
    <d v="2015-05-17T15:58:15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s v="music"/>
    <s v="rock"/>
    <d v="2015-03-19T06:55:20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s v="music"/>
    <s v="rock"/>
    <d v="2013-08-09T09:37:2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s v="music"/>
    <s v="rock"/>
    <d v="2016-04-05T06:01:47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s v="music"/>
    <s v="rock"/>
    <d v="2016-07-13T17:13:06"/>
    <d v="2016-07-20T17:13:06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s v="music"/>
    <s v="rock"/>
    <d v="2015-04-02T08:11:49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s v="music"/>
    <s v="rock"/>
    <d v="2016-05-11T23:01:0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s v="music"/>
    <s v="rock"/>
    <d v="2016-12-19T08:16:37"/>
    <d v="2017-01-18T08:16:37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s v="music"/>
    <s v="rock"/>
    <d v="2015-03-11T21:06:32"/>
    <d v="2015-04-10T21:06:32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s v="music"/>
    <s v="rock"/>
    <d v="2015-10-02T09:04:28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6T17:07:33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14:37:05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1:46:17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09:34:01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1:23:59"/>
    <d v="2013-03-26T01:23:59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07:45:43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4T22:01:06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07:04:01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1:55:00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08:00:04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13:00:27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13:25:44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2:44:32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1:11:30"/>
    <d v="2016-03-26T10:11:3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1:31:40"/>
    <d v="2015-08-11T11:31:4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04:41:42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07:00:59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05:20:00"/>
    <d v="2015-11-14T06:20:0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2:59:58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08:01:08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13:19:25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13:22:48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13:38:02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0:28:39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2:43:09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8T23:10:24"/>
    <d v="2012-04-15T23:10:24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6T21:39:33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14:10:26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04:30:44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6T18:35: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s v="music"/>
    <s v="electronic music"/>
    <d v="2014-03-18T11:50:25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0:56:17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s v="music"/>
    <s v="electronic music"/>
    <d v="2015-04-15T12:49:39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2:00:48"/>
    <d v="2014-02-06T12:00:48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0:12:52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1:02:25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1:38:33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2:29:43"/>
    <d v="2012-08-28T17:00:0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0:15:12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6T18:27:16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09:00:09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1:54:07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08:22:48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09:01:15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2:00:1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2:10:22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2:22:35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6T23:40:36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08:56:31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14:08:47"/>
    <d v="2014-04-25T14:08:47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14:51:41"/>
    <d v="2013-06-24T22:00:0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2:03:28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2:05:39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2:47:27"/>
    <d v="2017-01-05T12:47:27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6T17:31:51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07:48:43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2T17:04:43"/>
    <d v="2014-11-12T00:59:0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07:55:16"/>
    <d v="2017-03-10T07:55: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16:00:14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2:49:04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2:51:40"/>
    <d v="2017-03-02T12:51:4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06:48:53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1:01:30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2:39:06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0:00:17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2:00:10"/>
    <d v="2015-09-04T12:00:1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08:59:25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14:01:18"/>
    <d v="2016-12-14T14:01:1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09:52:45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2T17:07:53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1:17:57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0:52:18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08:09:07"/>
    <d v="2015-11-18T09:09:07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08:32:48"/>
    <d v="2017-01-24T08:32:48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15:50:51"/>
    <d v="2016-05-07T15:50:51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03:50:4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15:28:49"/>
    <d v="2016-06-19T16:00:0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1:01:27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2:18:56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4T17:24:1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0:23:40"/>
    <d v="2017-02-14T10:23:4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07:02:38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2:58:3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06:58:3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13:28:27"/>
    <d v="2016-11-22T13:28:27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13:59:52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2:54:5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09T18:58:35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09:54:23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13:51:53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09T17:00:04"/>
    <d v="2016-12-09T17:00:04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09:47:16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06:10:42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05:00:57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07:47:59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08:38:09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09:17:03"/>
    <d v="2012-02-27T09:17:03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0:01:07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s v="games"/>
    <s v="tabletop games"/>
    <d v="2015-01-16T12:21:3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07:59:51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s v="music"/>
    <s v="rock"/>
    <d v="2011-05-23T23:51:37"/>
    <d v="2011-07-24T23:50:0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s v="music"/>
    <s v="rock"/>
    <d v="2015-11-14T21:11:26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s v="music"/>
    <s v="rock"/>
    <d v="2012-03-09T20:00:04"/>
    <d v="2012-05-08T19:00:04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s v="music"/>
    <s v="rock"/>
    <d v="2011-02-11T12:07:25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s v="music"/>
    <s v="rock"/>
    <d v="2012-05-29T21:27:23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s v="music"/>
    <s v="rock"/>
    <d v="2013-08-08T16:07:34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s v="music"/>
    <s v="rock"/>
    <d v="2014-06-02T09:01:00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s v="music"/>
    <s v="rock"/>
    <d v="2012-06-07T12:51:29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s v="music"/>
    <s v="rock"/>
    <d v="2013-10-24T16:57:40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s v="music"/>
    <s v="rock"/>
    <d v="2009-09-13T23:05:3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s v="music"/>
    <s v="rock"/>
    <d v="2012-03-19T16:26:58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s v="music"/>
    <s v="rock"/>
    <d v="2012-03-19T09:44:36"/>
    <d v="2012-04-18T09:44:3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s v="music"/>
    <s v="rock"/>
    <d v="2012-08-30T09:59:59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s v="music"/>
    <s v="rock"/>
    <d v="2012-12-21T10:21:20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s v="music"/>
    <s v="rock"/>
    <d v="2012-12-27T15:54:16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s v="music"/>
    <s v="rock"/>
    <d v="2012-01-19T10:33:46"/>
    <d v="2012-02-23T10:33:46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s v="music"/>
    <s v="rock"/>
    <d v="2012-02-08T18:00:49"/>
    <d v="2012-03-13T20:59:0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s v="music"/>
    <s v="rock"/>
    <d v="2014-02-24T13:10:33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s v="music"/>
    <s v="rock"/>
    <d v="2011-01-21T17:46:4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s v="music"/>
    <s v="rock"/>
    <d v="2012-06-14T10:26:56"/>
    <d v="2012-06-28T10:26:56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s v="music"/>
    <s v="indie rock"/>
    <d v="2013-05-21T20:31:36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13:50:34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2T19:39:56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2:34:51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09:41:12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8T21:02:09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2:15:33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16:06:36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16:42:17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2:03:35"/>
    <d v="2013-03-21T11:03:35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6T17:06:29"/>
    <d v="2014-05-06T17:06:29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08:11:18"/>
    <d v="2014-04-18T16:00:0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16:00:26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06:14:17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s v="music"/>
    <s v="indie rock"/>
    <d v="2012-04-05T10:25:43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0:24:10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s v="music"/>
    <s v="indie rock"/>
    <d v="2010-01-14T06:00:49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08:26:54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s v="music"/>
    <s v="indie rock"/>
    <d v="2013-11-14T18:58:05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s v="music"/>
    <s v="indie rock"/>
    <d v="2014-02-26T12:36:40"/>
    <d v="2014-04-02T11:36:4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s v="food"/>
    <s v="small batch"/>
    <d v="2017-03-04T23:15:0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s v="food"/>
    <s v="small batch"/>
    <d v="2017-03-10T14:29:29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s v="food"/>
    <s v="small batch"/>
    <d v="2017-03-13T11:07:27"/>
    <d v="2017-03-20T11:07:27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14:14:45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s v="food"/>
    <s v="small batch"/>
    <d v="2017-02-27T17:32:11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s v="food"/>
    <s v="small batch"/>
    <d v="2017-03-09T17:49:08"/>
    <d v="2017-04-30T10:00:0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15:00:40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1:45:37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s v="food"/>
    <s v="small batch"/>
    <d v="2014-06-17T07:59:06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14:35:43"/>
    <d v="2015-12-24T17:00:0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s v="food"/>
    <s v="small batch"/>
    <d v="2014-07-18T17:08:10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s v="food"/>
    <s v="small batch"/>
    <d v="2015-01-07T08:04:31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08:36:30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09:04:58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06:44:03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15:11:35"/>
    <d v="2014-03-08T15:11:35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08:22:23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14:31:24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2:11:4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08:25:38"/>
    <d v="2016-10-30T08:25:3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s v="technology"/>
    <s v="web"/>
    <d v="2015-06-12T12:31:44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s v="technology"/>
    <s v="web"/>
    <d v="2014-09-15T09:51:10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s v="technology"/>
    <s v="web"/>
    <d v="2015-11-19T12:48:25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s v="technology"/>
    <s v="web"/>
    <d v="2016-05-25T10:27:49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s v="technology"/>
    <s v="web"/>
    <d v="2015-02-24T17:02:36"/>
    <d v="2015-03-31T16:39:0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s v="technology"/>
    <s v="web"/>
    <d v="2016-09-02T12:10:31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s v="technology"/>
    <s v="web"/>
    <d v="2016-07-26T07:34:36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s v="technology"/>
    <s v="web"/>
    <d v="2015-12-22T15:22:1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s v="technology"/>
    <s v="web"/>
    <d v="2015-07-13T11:37:08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s v="technology"/>
    <s v="web"/>
    <d v="2016-12-04T13:12:50"/>
    <d v="2017-01-03T13:12:5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0T19:25:39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s v="technology"/>
    <s v="web"/>
    <d v="2015-04-07T08:12:3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s v="technology"/>
    <s v="web"/>
    <d v="2015-04-09T09:13:42"/>
    <d v="2015-04-21T09:13:42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s v="technology"/>
    <s v="web"/>
    <d v="2014-11-11T10:21:00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s v="technology"/>
    <s v="web"/>
    <d v="2015-04-02T15:02:16"/>
    <d v="2015-05-02T15:02:16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s v="technology"/>
    <s v="web"/>
    <d v="2015-05-06T11:48:24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s v="technology"/>
    <s v="web"/>
    <d v="2015-09-17T07:52:58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s v="technology"/>
    <s v="web"/>
    <d v="2014-12-05T15:20:36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s v="technology"/>
    <s v="web"/>
    <d v="2015-06-04T08:35:24"/>
    <d v="2015-08-03T08:35:24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s v="technology"/>
    <s v="web"/>
    <d v="2016-01-08T09:58:0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s v="technology"/>
    <s v="web"/>
    <d v="2016-04-06T13:36:48"/>
    <d v="2016-04-30T15:00:0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s v="technology"/>
    <s v="web"/>
    <d v="2014-11-11T09:31:10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s v="technology"/>
    <s v="web"/>
    <d v="2015-11-13T17:16:40"/>
    <d v="2015-12-28T17:16:4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s v="technology"/>
    <s v="web"/>
    <d v="2015-09-01T15:25:56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s v="technology"/>
    <s v="web"/>
    <d v="2015-12-08T10:40:2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s v="technology"/>
    <s v="web"/>
    <d v="2015-09-21T05:45:33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s v="technology"/>
    <s v="web"/>
    <d v="2016-02-25T16:16:56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s v="technology"/>
    <s v="web"/>
    <d v="2015-02-28T10:19:25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s v="technology"/>
    <s v="web"/>
    <d v="2016-01-11T12:30:11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s v="technology"/>
    <s v="web"/>
    <d v="2014-11-17T21:32:21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s v="technology"/>
    <s v="web"/>
    <d v="2015-05-26T11:39:56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s v="technology"/>
    <s v="web"/>
    <d v="2015-03-24T18:39:31"/>
    <d v="2015-04-23T18:39:3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s v="technology"/>
    <s v="web"/>
    <d v="2015-07-30T08:53:44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s v="technology"/>
    <s v="web"/>
    <d v="2015-01-13T13:14:20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s v="technology"/>
    <s v="web"/>
    <d v="2016-08-10T13:03:57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15:12:4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s v="technology"/>
    <s v="web"/>
    <d v="2016-10-26T13:53:03"/>
    <d v="2016-11-25T14:53:03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s v="technology"/>
    <s v="web"/>
    <d v="2015-07-27T17:18:50"/>
    <d v="2015-08-25T17:18:5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s v="technology"/>
    <s v="web"/>
    <d v="2015-08-20T17:23:36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2:02:22"/>
    <d v="2015-10-01T12:02:22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15:27:28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s v="technology"/>
    <s v="web"/>
    <d v="2015-07-09T21:30:03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s v="technology"/>
    <s v="web"/>
    <d v="2015-01-22T18:21:47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s v="technology"/>
    <s v="web"/>
    <d v="2014-10-14T18:37:23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09:50:32"/>
    <d v="2015-08-05T09:50:3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s v="technology"/>
    <s v="web"/>
    <d v="2014-11-11T13:07:04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s v="technology"/>
    <s v="web"/>
    <d v="2016-06-07T08:02:20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s v="technology"/>
    <s v="web"/>
    <d v="2014-12-16T13:29:19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s v="technology"/>
    <s v="web"/>
    <d v="2015-06-24T08:40:52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s v="technology"/>
    <s v="web"/>
    <d v="2014-11-24T23:17:44"/>
    <d v="2015-01-03T23:17:44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s v="technology"/>
    <s v="web"/>
    <d v="2015-03-01T12:04:04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s v="technology"/>
    <s v="web"/>
    <d v="2015-09-28T19:53:43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s v="technology"/>
    <s v="web"/>
    <d v="2015-07-09T08:33:37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s v="technology"/>
    <s v="web"/>
    <d v="2015-01-27T01:41:33"/>
    <d v="2015-02-26T01:41:33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s v="technology"/>
    <s v="web"/>
    <d v="2016-12-12T19:54:47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s v="technology"/>
    <s v="web"/>
    <d v="2015-09-15T13:22:38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s v="technology"/>
    <s v="web"/>
    <d v="2014-12-03T14:14:16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s v="technology"/>
    <s v="web"/>
    <d v="2015-06-02T14:59:44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s v="technology"/>
    <s v="web"/>
    <d v="2014-11-13T13:28:26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s v="technology"/>
    <s v="web"/>
    <d v="2016-03-14T23:26:04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2:44:56"/>
    <d v="2016-03-05T12:44:5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s v="food"/>
    <s v="food trucks"/>
    <d v="2015-04-13T09:18:51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14:10:58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s v="food"/>
    <s v="food trucks"/>
    <d v="2015-12-03T17:56:47"/>
    <d v="2016-01-02T17:56:47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s v="food"/>
    <s v="food trucks"/>
    <d v="2016-08-13T07:02:5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s v="food"/>
    <s v="food trucks"/>
    <d v="2014-12-09T19:39:50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06:48:48"/>
    <d v="2015-04-10T23:00:0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s v="food"/>
    <s v="food trucks"/>
    <d v="2014-10-06T20:22:37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s v="food"/>
    <s v="food trucks"/>
    <d v="2015-07-19T14:01:15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s v="food"/>
    <s v="food trucks"/>
    <d v="2015-08-08T02:47:55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0:34:42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s v="food"/>
    <s v="food trucks"/>
    <d v="2016-10-12T10:41:13"/>
    <d v="2016-11-26T11:41:1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4-30T19:38:02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09:41:00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13:42:26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s v="food"/>
    <s v="food trucks"/>
    <d v="2015-01-15T10:42:23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s v="food"/>
    <s v="food trucks"/>
    <d v="2014-07-11T14:13:07"/>
    <d v="2014-08-10T14:13:07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s v="food"/>
    <s v="food trucks"/>
    <d v="2015-01-23T13:34:04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s v="food"/>
    <s v="food trucks"/>
    <d v="2014-12-20T10:43:0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0T17:41:35"/>
    <d v="2014-11-09T18:41:3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s v="food"/>
    <s v="food trucks"/>
    <d v="2015-01-22T09:29:56"/>
    <d v="2015-02-21T09:29:56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s v="food"/>
    <s v="food trucks"/>
    <d v="2015-02-09T10:23:56"/>
    <d v="2015-03-11T09:23:5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s v="food"/>
    <s v="food trucks"/>
    <d v="2014-12-01T09:54:50"/>
    <d v="2014-12-31T09:54:50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s v="food"/>
    <s v="food trucks"/>
    <d v="2014-09-27T14:25:08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s v="food"/>
    <s v="food trucks"/>
    <d v="2016-05-12T14:55:49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s v="food"/>
    <s v="food trucks"/>
    <d v="2015-06-08T21:04:52"/>
    <d v="2015-08-07T21:04:5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s v="food"/>
    <s v="food trucks"/>
    <d v="2016-02-12T00:38:53"/>
    <d v="2016-03-22T23:38:53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s v="food"/>
    <s v="food trucks"/>
    <d v="2015-02-10T11:49:11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s v="food"/>
    <s v="food trucks"/>
    <d v="2016-12-30T14:06:06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s v="food"/>
    <s v="food trucks"/>
    <d v="2016-01-12T20:08:24"/>
    <d v="2016-02-11T20:08:2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s v="food"/>
    <s v="food trucks"/>
    <d v="2016-04-28T19:23:33"/>
    <d v="2016-06-27T19:23:33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s v="food"/>
    <s v="food trucks"/>
    <d v="2015-02-05T22:14:57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s v="food"/>
    <s v="food trucks"/>
    <d v="2016-01-28T14:35:4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s v="food"/>
    <s v="food trucks"/>
    <d v="2015-06-24T21:27:5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s v="food"/>
    <s v="food trucks"/>
    <d v="2015-09-04T23:39:46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s v="food"/>
    <s v="food trucks"/>
    <d v="2015-11-30T07:46:10"/>
    <d v="2016-01-29T07:46:1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s v="food"/>
    <s v="food trucks"/>
    <d v="2015-01-27T16:09:48"/>
    <d v="2015-03-17T11:00:0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s v="food"/>
    <s v="food trucks"/>
    <d v="2015-10-08T14:57:42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s v="food"/>
    <s v="food trucks"/>
    <d v="2015-09-18T12:38:49"/>
    <d v="2015-10-18T12:38:4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s v="food"/>
    <s v="food trucks"/>
    <d v="2016-01-14T14:35:13"/>
    <d v="2016-02-13T14:35:1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s v="food"/>
    <s v="small batch"/>
    <d v="2015-07-01T20:00:54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09:00:28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08:00:22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1:06:31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s v="food"/>
    <s v="small batch"/>
    <d v="2015-08-26T21:33:41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s v="food"/>
    <s v="small batch"/>
    <d v="2016-10-27T07:27:51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04:16:33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s v="food"/>
    <s v="small batch"/>
    <d v="2016-08-25T00:35:13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s v="food"/>
    <s v="small batch"/>
    <d v="2014-10-30T20:25:15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19T18:44:16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14:48:10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s v="food"/>
    <s v="small batch"/>
    <d v="2015-11-30T13:15:00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09:36:49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3T21:50:08"/>
    <d v="2017-03-10T21:50:08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s v="food"/>
    <s v="small batch"/>
    <d v="2016-03-23T11:45:50"/>
    <d v="2016-04-20T11:45:5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16:03:59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07:27:36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13:55:1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s v="food"/>
    <s v="small batch"/>
    <d v="2016-02-07T08:18:05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29T21:29:27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s v="music"/>
    <s v="indie rock"/>
    <d v="2011-08-28T17:18:17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8T21:28:16"/>
    <d v="2012-07-18T21:28:16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s v="music"/>
    <s v="indie rock"/>
    <d v="2013-03-07T19:40:25"/>
    <d v="2013-04-16T12:00:0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s v="music"/>
    <s v="indie rock"/>
    <d v="2015-09-01T14:36:37"/>
    <d v="2015-09-30T12:29:0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0:15:48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s v="music"/>
    <s v="indie rock"/>
    <d v="2013-04-08T19:27:33"/>
    <d v="2013-05-08T19:27:33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13:58:51"/>
    <d v="2012-05-10T10:00:0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1T20:42:01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03:18:4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3T18:47:35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s v="music"/>
    <s v="indie rock"/>
    <d v="2011-12-16T16:49:52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4T19:46:20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s v="music"/>
    <s v="indie rock"/>
    <d v="2012-10-11T10:57:49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6T17:16:16"/>
    <d v="2010-10-10T17:16:16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1T23:54:15"/>
    <d v="2010-07-10T15:00:0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s v="music"/>
    <s v="indie rock"/>
    <d v="2014-10-01T00:52:50"/>
    <d v="2014-11-03T01:52:5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09:35:45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15:48:33"/>
    <d v="2013-01-13T15:48:33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0:26:34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s v="music"/>
    <s v="indie rock"/>
    <d v="2015-08-11T15:28:04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08:30:08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s v="music"/>
    <s v="indie rock"/>
    <d v="2011-06-17T11:46:23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1:00:0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15:00:03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s v="music"/>
    <s v="indie rock"/>
    <d v="2011-09-07T16:57:59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09:59:3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6T18:59:5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08:11:4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s v="music"/>
    <s v="indie rock"/>
    <d v="2013-04-09T09:33:5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s v="music"/>
    <s v="indie rock"/>
    <d v="2012-04-23T22:27:56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s v="music"/>
    <s v="indie rock"/>
    <d v="2010-12-30T13:08:34"/>
    <d v="2011-01-15T18:51:0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s v="music"/>
    <s v="indie rock"/>
    <d v="2012-04-25T16:39:48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4T21:02:20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08:29:0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15:42:5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s v="music"/>
    <s v="indie rock"/>
    <d v="2013-02-22T16:54:52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s v="music"/>
    <s v="indie rock"/>
    <d v="2011-07-06T14:05:38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s v="music"/>
    <s v="indie rock"/>
    <d v="2015-01-13T16:13:07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08:33:57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1:32:55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1:38:24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s v="food"/>
    <s v="restaurants"/>
    <d v="2014-08-07T12:48:38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s v="food"/>
    <s v="restaurants"/>
    <d v="2016-05-08T14:35:08"/>
    <d v="2016-06-07T14:06:0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s v="food"/>
    <s v="restaurants"/>
    <d v="2014-10-15T17:22:14"/>
    <d v="2014-11-14T18:22:1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s v="food"/>
    <s v="restaurants"/>
    <d v="2015-02-11T18:20:16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s v="food"/>
    <s v="restaurants"/>
    <d v="2015-09-11T00:07:49"/>
    <d v="2015-10-03T14:00:0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s v="food"/>
    <s v="restaurants"/>
    <d v="2015-04-10T18:45:04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s v="food"/>
    <s v="restaurants"/>
    <d v="2014-07-15T15:50:34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2:25:4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s v="food"/>
    <s v="restaurants"/>
    <d v="2015-03-15T16:56:12"/>
    <d v="2015-05-14T16:56:1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s v="food"/>
    <s v="restaurants"/>
    <d v="2016-01-02T03:43:33"/>
    <d v="2016-02-01T03:43:33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s v="food"/>
    <s v="restaurants"/>
    <d v="2014-11-28T14:02:41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s v="food"/>
    <s v="restaurants"/>
    <d v="2016-12-27T17:09:49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s v="food"/>
    <s v="restaurants"/>
    <d v="2014-08-03T02:21:17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s v="food"/>
    <s v="restaurants"/>
    <d v="2015-01-23T13:09:13"/>
    <d v="2015-02-22T13:09:13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s v="food"/>
    <s v="restaurants"/>
    <d v="2014-10-30T08:40:52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2:15:30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s v="food"/>
    <s v="restaurants"/>
    <d v="2014-10-14T09:20:28"/>
    <d v="2014-11-13T10:20:28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s v="food"/>
    <s v="restaurants"/>
    <d v="2014-06-18T20:43:24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s v="food"/>
    <s v="restaurants"/>
    <d v="2016-08-30T07:24:45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16:13:4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06:46:00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16:24:52"/>
    <d v="2014-11-17T17:24:52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2:22:37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s v="music"/>
    <s v="classical music"/>
    <d v="2012-05-29T13:16:11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09T19:11:14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1:01:31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13:01:43"/>
    <d v="2015-08-20T04:00:0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8T18:56:15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13:45:05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09:19:14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13:22:46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1:01:51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s v="music"/>
    <s v="classical music"/>
    <d v="2009-11-10T09:48:32"/>
    <d v="2009-12-31T23:00:0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1:59:0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8T19:32:4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08:34:15"/>
    <d v="2011-08-01T08:34:1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05:14:21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14:39:12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09:12:01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03:46:58"/>
    <d v="2013-09-26T03:46:58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03:14:17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1T19:34:58"/>
    <d v="2011-01-01T20:00:0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05:29:29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2T20:18:58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13:36:19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1:33:23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08:00:37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1:11:10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08:13:26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1T23:03:05"/>
    <d v="2012-03-21T13:48:0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2:26:21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2T21:46:47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4-30T18:52:43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08:43:13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16:47:37"/>
    <d v="2012-12-24T16:47:37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0:53:06"/>
    <d v="2014-05-15T10:53:06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13:38:26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s v="music"/>
    <s v="classical music"/>
    <d v="2011-10-13T13:58:04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15:49:34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s v="food"/>
    <s v="food trucks"/>
    <d v="2015-09-13T05:41:29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s v="food"/>
    <s v="food trucks"/>
    <d v="2016-08-12T05:35:39"/>
    <d v="2016-10-11T05:35:3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s v="food"/>
    <s v="food trucks"/>
    <d v="2015-05-30T20:20:51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s v="food"/>
    <s v="food trucks"/>
    <d v="2014-07-01T17:58:19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s v="food"/>
    <s v="food trucks"/>
    <d v="2016-03-11T08:36:29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s v="food"/>
    <s v="food trucks"/>
    <d v="2014-07-22T16:32:28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s v="food"/>
    <s v="food trucks"/>
    <d v="2015-03-24T14:05:38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s v="food"/>
    <s v="food trucks"/>
    <d v="2016-08-02T08:59:54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s v="food"/>
    <s v="food trucks"/>
    <d v="2015-08-17T19:31:52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s v="food"/>
    <s v="food trucks"/>
    <d v="2017-01-09T14:40:35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s v="food"/>
    <s v="food trucks"/>
    <d v="2016-03-20T01:12:01"/>
    <d v="2016-05-19T01:12:0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s v="food"/>
    <s v="food trucks"/>
    <d v="2015-03-13T19:51:57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s v="food"/>
    <s v="food trucks"/>
    <d v="2014-07-09T07:12:29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s v="food"/>
    <s v="food trucks"/>
    <d v="2016-04-27T12:49:05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s v="food"/>
    <s v="food trucks"/>
    <d v="2014-12-12T19:36:34"/>
    <d v="2015-01-11T19:36:34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s v="food"/>
    <s v="food trucks"/>
    <d v="2015-02-24T17:14:07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s v="food"/>
    <s v="food trucks"/>
    <d v="2014-07-10T12:41:3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s v="food"/>
    <s v="food trucks"/>
    <d v="2015-08-21T17:32:59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2:55:03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s v="food"/>
    <s v="food trucks"/>
    <d v="2015-04-16T00:50:03"/>
    <d v="2015-05-15T20:00:0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s v="food"/>
    <s v="food trucks"/>
    <d v="2015-10-17T08:04:58"/>
    <d v="2015-11-16T09:04:58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s v="food"/>
    <s v="food trucks"/>
    <d v="2016-09-29T16:43:54"/>
    <d v="2016-10-29T16:43:5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s v="food"/>
    <s v="food trucks"/>
    <d v="2015-01-15T11:28:00"/>
    <d v="2015-03-16T10:28:0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s v="food"/>
    <s v="food trucks"/>
    <d v="2015-05-15T21:09:29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s v="food"/>
    <s v="food trucks"/>
    <d v="2014-06-05T16:07:12"/>
    <d v="2014-07-05T16:07:1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s v="food"/>
    <s v="food trucks"/>
    <d v="2015-11-25T00:55:3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09:12:33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s v="food"/>
    <s v="food trucks"/>
    <d v="2015-02-07T09:13:46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s v="food"/>
    <s v="food trucks"/>
    <d v="2016-02-22T05:52:07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s v="food"/>
    <s v="food trucks"/>
    <d v="2016-01-19T07:08:17"/>
    <d v="2016-01-26T07:08:17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s v="food"/>
    <s v="food trucks"/>
    <d v="2016-01-13T14:45:24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s v="food"/>
    <s v="food trucks"/>
    <d v="2014-09-05T12:13:41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s v="food"/>
    <s v="food trucks"/>
    <d v="2015-03-26T13:17:06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s v="food"/>
    <s v="food trucks"/>
    <d v="2014-07-08T16:13:48"/>
    <d v="2014-08-07T16:13:48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4T22:51:40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08:56:49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1:11:5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s v="food"/>
    <s v="food trucks"/>
    <d v="2015-08-24T13:10:01"/>
    <d v="2015-09-23T13:10:01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s v="food"/>
    <s v="food trucks"/>
    <d v="2014-06-19T11:05:47"/>
    <d v="2014-08-03T11:05:47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14:36:4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14:39:09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0:56:08"/>
    <d v="2014-11-12T14:20:0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14:54:14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29T18:13:43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05:59:50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0:06:22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13:59:32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2:14:2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4T22:42:31"/>
    <d v="2012-07-14T22:42:31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14:08:45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1:03:34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8T20:26:10"/>
    <d v="2015-01-08T20:26:1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2:38:14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0:00:12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04:56:04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16:52:09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13:59:11"/>
    <d v="2014-10-20T13:59:1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2:01:01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14:13:24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3T21:00:42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0:56:28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0:50:16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7T23:09:26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03:07:02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2:26:48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08:04:29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2:54:21"/>
    <d v="2015-11-26T13:54:21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16:11:07"/>
    <d v="2014-11-30T16:11:0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05:55:22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2T19:31:52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1T21:03:47"/>
    <d v="2015-08-29T21:03:4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3T18:28:59"/>
    <d v="2016-05-28T18:28:59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2:45:32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08:45:21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15:49:21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07:45:14"/>
    <d v="2016-10-15T18:00:0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06:11:15"/>
    <d v="2016-10-12T06:11: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14:54:55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13:45:48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8T20:51:14"/>
    <d v="2015-06-07T20:51:14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2:51:03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4T22:55:08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06:58:35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2:00:35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13:13:23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0:31:09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4T23:16:59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0:09:20"/>
    <d v="2016-03-09T10:09:20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16:55:41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07:59:03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2:20:09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09T20:48:45"/>
    <d v="2014-12-09T20:48:45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08:38:47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07:25:26"/>
    <d v="2015-04-21T06:25:2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13:47:27"/>
    <d v="2016-02-09T13:00:00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09:31:28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15:17:33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14:13:14"/>
    <d v="2016-07-30T14:13:14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8T18:40:10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0:06:58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16:00:10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0:55:13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07:56:47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4T17:36:37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14:29:34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1:20:39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15:13:36"/>
    <d v="2016-02-10T15:13:36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07:07:45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s v="technology"/>
    <s v="makerspaces"/>
    <d v="2015-11-10T17:51:36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6-30T17:29:4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0:58:36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14:13:10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05:59:59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08:11:10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13:34:49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07:59:34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2T17:42:23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2:09:25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s v="technology"/>
    <s v="makerspaces"/>
    <d v="2015-01-28T17:01:34"/>
    <d v="2015-02-27T17:01:34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6T22:04:51"/>
    <d v="2016-04-05T21:04:51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s v="food"/>
    <s v="food trucks"/>
    <d v="2014-06-15T14:29:10"/>
    <d v="2014-07-10T14:29:1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s v="food"/>
    <s v="food trucks"/>
    <d v="2014-10-20T13:55:40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s v="food"/>
    <s v="food trucks"/>
    <d v="2015-01-30T11:07:20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s v="food"/>
    <s v="food trucks"/>
    <d v="2014-06-30T14:57:05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s v="food"/>
    <s v="food trucks"/>
    <d v="2015-02-26T09:42:10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s v="food"/>
    <s v="food trucks"/>
    <d v="2014-09-10T16:23:43"/>
    <d v="2014-09-30T16:23:4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s v="food"/>
    <s v="food trucks"/>
    <d v="2015-05-30T08:21:58"/>
    <d v="2015-06-29T08:21:58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s v="food"/>
    <s v="food trucks"/>
    <d v="2015-01-23T19:51:10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s v="food"/>
    <s v="food trucks"/>
    <d v="2016-06-30T16:04:50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s v="food"/>
    <s v="food trucks"/>
    <d v="2015-04-18T19:31:16"/>
    <d v="2015-06-02T19:31:16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s v="food"/>
    <s v="food trucks"/>
    <d v="2015-03-26T10:22:37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s v="food"/>
    <s v="food trucks"/>
    <d v="2015-02-23T01:01:00"/>
    <d v="2015-03-25T00:01:0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3T20:19:26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s v="food"/>
    <s v="food trucks"/>
    <d v="2014-08-26T20:22:19"/>
    <d v="2014-09-25T20:22: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2T21:21:58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13:16:00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15:33:43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14:33:28"/>
    <d v="2014-06-27T14:33:28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s v="food"/>
    <s v="food trucks"/>
    <d v="2014-07-09T14:31:03"/>
    <d v="2014-08-08T14:31:0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s v="food"/>
    <s v="food trucks"/>
    <d v="2014-08-19T13:59:32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1:35:34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2:14:37"/>
    <d v="2017-04-05T11:14:37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09:33:50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13:41:54"/>
    <d v="2017-04-05T12:41:54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s v="theater"/>
    <s v="spaces"/>
    <d v="2017-02-07T14:59:18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0:04:43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s v="theater"/>
    <s v="spaces"/>
    <d v="2013-04-27T11:47:23"/>
    <d v="2013-05-26T23:59:0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s v="theater"/>
    <s v="spaces"/>
    <d v="2016-05-22T09:45:26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s v="theater"/>
    <s v="spaces"/>
    <d v="2016-08-29T20:35:41"/>
    <d v="2016-10-03T20:59:0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7T22:30:28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0:53:10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6T18:29:20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08:41:24"/>
    <d v="2015-12-24T08:41:2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08:43:16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2:33:48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0:59:53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14:57:29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07:19:05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7T17:44:54"/>
    <d v="2016-04-17T16:44:5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04:10:53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06:03:18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13:34:13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13:08:08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0:50:59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0:52:15"/>
    <d v="2017-03-01T10:52:1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06:55:11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09:14:23"/>
    <d v="2015-08-07T09:14:23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07:23:54"/>
    <d v="2015-12-30T07:23:54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s v="technology"/>
    <s v="hardware"/>
    <d v="2015-03-31T22:46:37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05:59:35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05:37:02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2:23:48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8T23:32:54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09:03:12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0T19:54:10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08:59:33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15:01:2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6T20:26:44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14:18:37"/>
    <d v="2014-05-05T14:18:37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09T17:45:52"/>
    <d v="2015-03-11T16:45:52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08:46:42"/>
    <d v="2014-10-19T19:07:00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0:16:27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0:53:27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29T18:29:58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16:42:48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1:45:11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08:33:17"/>
    <d v="2012-06-15T20:10:00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0:03:22"/>
    <d v="2016-09-02T10:03:2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2:10:37"/>
    <d v="2015-04-04T11:10:37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14:35:45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14:17:22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1:21:44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14:37:0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08:15:51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1:58:47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14:36:41"/>
    <d v="2014-01-11T14:36:41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08:45:32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03:36:23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1:47:46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04:04:18"/>
    <d v="2013-06-20T04:04:18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3T18:31:33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8T17:53:15"/>
    <d v="2012-03-18T16:53:1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06:54:44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0:00:31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06:53:48"/>
    <d v="2012-10-28T06:53:48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s v="publishing"/>
    <s v="children's books"/>
    <d v="2011-07-12T09:01:58"/>
    <d v="2011-08-11T09:01:58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16:00:50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07:45:23"/>
    <d v="2012-03-29T06:45:23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2:49:50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09:55:3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05:45:40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13:51:34"/>
    <d v="2013-10-05T13:51:3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13:45:21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5T20:02:08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s v="publishing"/>
    <s v="children's books"/>
    <d v="2011-11-15T17:19:14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0:07:5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09:03:24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16:28:26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07:03:41"/>
    <d v="2015-11-22T08:03:41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03:44:48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s v="theater"/>
    <s v="plays"/>
    <d v="2015-01-14T15:35:54"/>
    <d v="2015-02-12T00:00:0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s v="theater"/>
    <s v="plays"/>
    <d v="2015-01-22T15:11:58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s v="theater"/>
    <s v="plays"/>
    <d v="2015-04-09T05:50:46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s v="theater"/>
    <s v="plays"/>
    <d v="2014-10-08T11:54:03"/>
    <d v="2014-10-29T11:54:0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s v="theater"/>
    <s v="plays"/>
    <d v="2016-07-06T21:32:47"/>
    <d v="2016-08-05T14:00:0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06:39:40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s v="theater"/>
    <s v="plays"/>
    <d v="2014-06-17T21:45:52"/>
    <d v="2014-07-17T21:45:52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s v="theater"/>
    <s v="plays"/>
    <d v="2016-06-29T09:50:43"/>
    <d v="2016-07-29T09:50:43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0T17:18:54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15:31:43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14:35:59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7T22:32:39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s v="theater"/>
    <s v="plays"/>
    <d v="2015-06-21T03:03:25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s v="theater"/>
    <s v="plays"/>
    <d v="2016-02-16T09:35:59"/>
    <d v="2016-03-03T12:00:0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s v="theater"/>
    <s v="plays"/>
    <d v="2014-05-21T05:37:21"/>
    <d v="2014-06-06T16:00:0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s v="theater"/>
    <s v="plays"/>
    <d v="2014-06-05T05:40:28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s v="theater"/>
    <s v="plays"/>
    <d v="2014-06-08T15:34:00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s v="theater"/>
    <s v="plays"/>
    <d v="2015-07-16T09:12:01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6T23:21:10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s v="theater"/>
    <s v="plays"/>
    <d v="2014-11-05T06:16:06"/>
    <d v="2015-01-04T06:16:0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7T22:50:09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08:31:47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2T18:34:36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s v="theater"/>
    <s v="plays"/>
    <d v="2014-08-30T03:53:10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05:07:53"/>
    <d v="2015-08-22T05:07:53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s v="theater"/>
    <s v="plays"/>
    <d v="2015-06-29T23:24:50"/>
    <d v="2015-08-05T04:00:0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s v="theater"/>
    <s v="plays"/>
    <d v="2015-05-30T13:57:18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13:18:55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s v="theater"/>
    <s v="plays"/>
    <d v="2016-03-22T04:55:25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s v="theater"/>
    <s v="plays"/>
    <d v="2014-04-29T20:21:04"/>
    <d v="2014-05-31T20:59:0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04:55:03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s v="theater"/>
    <s v="plays"/>
    <d v="2015-02-19T10:51:38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0:49:21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s v="theater"/>
    <s v="plays"/>
    <d v="2015-04-09T02:35:15"/>
    <d v="2015-05-09T02:35:15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s v="theater"/>
    <s v="plays"/>
    <d v="2016-07-08T11:38:29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04:13:12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s v="theater"/>
    <s v="plays"/>
    <d v="2015-01-19T08:14:22"/>
    <d v="2015-02-28T08:14:22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s v="theater"/>
    <s v="plays"/>
    <d v="2015-09-03T07:21:26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s v="theater"/>
    <s v="plays"/>
    <d v="2015-05-15T05:36:4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s v="theater"/>
    <s v="plays"/>
    <d v="2016-02-01T07:39:49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s v="theater"/>
    <s v="plays"/>
    <d v="2014-08-24T15:08:55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s v="theater"/>
    <s v="plays"/>
    <d v="2015-02-25T09:24:5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s v="theater"/>
    <s v="plays"/>
    <d v="2015-03-03T17:16:46"/>
    <d v="2015-03-31T15:59:0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1T23:29:56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2:01:26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5T17:50:1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09:24:26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s v="theater"/>
    <s v="plays"/>
    <d v="2015-09-06T23:21:09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03:25:18"/>
    <d v="2016-06-02T03:25:18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s v="theater"/>
    <s v="plays"/>
    <d v="2014-04-29T13:09:08"/>
    <d v="2014-05-11T20:59:0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2:47:50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0:01:34"/>
    <d v="2014-11-23T15:00:0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s v="theater"/>
    <s v="plays"/>
    <d v="2015-09-20T20:03:5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s v="theater"/>
    <s v="plays"/>
    <d v="2015-01-15T16:02:10"/>
    <d v="2015-01-30T16:02:1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09:53:37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0T23:16:58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s v="theater"/>
    <s v="plays"/>
    <d v="2015-10-30T14:48:04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07:34:56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1T22:45:54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s v="theater"/>
    <s v="plays"/>
    <d v="2015-02-24T17:51:19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s v="theater"/>
    <s v="plays"/>
    <d v="2015-10-14T10:44:57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s v="theater"/>
    <s v="plays"/>
    <d v="2014-05-25T15:51:35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s v="theater"/>
    <s v="plays"/>
    <d v="2016-05-02T10:42:30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s v="theater"/>
    <s v="plays"/>
    <d v="2016-12-05T06:06:20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8T17:23:53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s v="theater"/>
    <s v="plays"/>
    <d v="2015-04-14T09:36:34"/>
    <d v="2015-05-29T09:36:34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s v="theater"/>
    <s v="plays"/>
    <d v="2016-03-24T12:21:05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s v="theater"/>
    <s v="plays"/>
    <d v="2015-04-29T08:34:19"/>
    <d v="2015-05-29T08:34:1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s v="theater"/>
    <s v="plays"/>
    <d v="2016-03-24T03:16:40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s v="theater"/>
    <s v="plays"/>
    <d v="2014-08-06T17:10:11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s v="theater"/>
    <s v="plays"/>
    <d v="2016-01-20T17:03:49"/>
    <d v="2016-01-29T16:17:0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s v="theater"/>
    <s v="plays"/>
    <d v="2014-05-21T18:05:03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s v="theater"/>
    <s v="plays"/>
    <d v="2014-07-15T21:34:57"/>
    <d v="2014-09-13T21:34:57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0:11:59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s v="theater"/>
    <s v="plays"/>
    <d v="2015-12-31T17:11:11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09T17:54:07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s v="theater"/>
    <s v="plays"/>
    <d v="2016-12-22T15:04:55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s v="theater"/>
    <s v="plays"/>
    <d v="2014-11-11T06:04:55"/>
    <d v="2014-12-05T04:28:0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s v="theater"/>
    <s v="plays"/>
    <d v="2015-08-17T01:41:44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2:12:56"/>
    <d v="2016-06-19T12:12:5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s v="theater"/>
    <s v="plays"/>
    <d v="2015-09-10T07:10:48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1:57:09"/>
    <d v="2014-06-24T11:57:09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s v="theater"/>
    <s v="plays"/>
    <d v="2014-07-11T09:12:03"/>
    <d v="2014-09-09T09:12:0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s v="theater"/>
    <s v="plays"/>
    <d v="2015-06-17T07:43:27"/>
    <d v="2015-07-17T06:18:0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s v="theater"/>
    <s v="plays"/>
    <d v="2014-11-06T19:44:19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s v="theater"/>
    <s v="plays"/>
    <d v="2016-09-14T15:55:21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s v="theater"/>
    <s v="plays"/>
    <d v="2016-06-09T21:41:12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2:50:54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s v="theater"/>
    <s v="plays"/>
    <d v="2016-06-19T07:14:41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s v="theater"/>
    <s v="plays"/>
    <d v="2014-04-16T21:32:45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0:43:33"/>
    <d v="2014-12-21T10:43:3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s v="theater"/>
    <s v="plays"/>
    <d v="2015-04-20T19:47:18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s v="theater"/>
    <s v="plays"/>
    <d v="2014-12-29T12:37:11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13:16:26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s v="theater"/>
    <s v="plays"/>
    <d v="2016-04-04T20:04:53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s v="theater"/>
    <s v="plays"/>
    <d v="2015-06-16T10:51:19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15:55:24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s v="theater"/>
    <s v="plays"/>
    <d v="2015-05-04T07:46:35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s v="theater"/>
    <s v="plays"/>
    <d v="2015-12-21T10:24:21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14:44:12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s v="theater"/>
    <s v="plays"/>
    <d v="2014-10-04T07:20:36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s v="theater"/>
    <s v="plays"/>
    <d v="2016-04-01T07:18:38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s v="theater"/>
    <s v="plays"/>
    <d v="2016-01-01T14:40:37"/>
    <d v="2016-02-05T21:59:00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s v="theater"/>
    <s v="plays"/>
    <d v="2014-11-05T10:27:15"/>
    <d v="2014-12-05T10:27:15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s v="theater"/>
    <s v="plays"/>
    <d v="2015-02-11T18:50:01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s v="theater"/>
    <s v="plays"/>
    <d v="2015-09-14T08:11:24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s v="theater"/>
    <s v="plays"/>
    <d v="2014-12-12T03:15:24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s v="theater"/>
    <s v="plays"/>
    <d v="2014-10-10T05:50:40"/>
    <d v="2014-10-17T21:59:0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13:43:05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s v="theater"/>
    <s v="plays"/>
    <d v="2014-07-11T10:49:52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s v="theater"/>
    <s v="plays"/>
    <d v="2016-02-15T14:12:08"/>
    <d v="2016-04-15T13:12:08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0:08:24"/>
    <d v="2014-08-25T14:00:00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s v="theater"/>
    <s v="plays"/>
    <d v="2014-11-10T11:33:15"/>
    <d v="2015-01-08T19:00:00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s v="theater"/>
    <s v="plays"/>
    <d v="2015-02-02T16:40:15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s v="theater"/>
    <s v="plays"/>
    <d v="2014-06-21T06:19:52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14:48:41"/>
    <d v="2016-12-11T23:00:00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08:30:58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08:57:33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s v="theater"/>
    <s v="plays"/>
    <d v="2016-05-24T18:52:38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s v="theater"/>
    <s v="plays"/>
    <d v="2014-07-09T22:37:12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s v="theater"/>
    <s v="plays"/>
    <d v="2014-12-09T14:42:19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s v="theater"/>
    <s v="plays"/>
    <d v="2015-07-25T03:33:16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s v="theater"/>
    <s v="plays"/>
    <d v="2015-07-10T21:00:18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s v="theater"/>
    <s v="plays"/>
    <d v="2014-10-28T16:13:51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3T18:21:53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08:34:2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s v="theater"/>
    <s v="plays"/>
    <d v="2016-03-15T14:03:5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s v="theater"/>
    <s v="plays"/>
    <d v="2016-05-09T10:33:39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s v="theater"/>
    <s v="plays"/>
    <d v="2014-10-16T23:23:21"/>
    <d v="2014-11-25T12:46:0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s v="theater"/>
    <s v="plays"/>
    <d v="2015-04-13T13:11:27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1:27:06"/>
    <d v="2015-06-27T11:27:0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5T20:09:34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s v="theater"/>
    <s v="plays"/>
    <d v="2014-07-08T15:08:59"/>
    <d v="2014-09-06T15:08:59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s v="theater"/>
    <s v="plays"/>
    <d v="2015-01-13T14:46:3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2:33:10"/>
    <d v="2016-03-16T01:33:10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04:26:29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s v="theater"/>
    <s v="plays"/>
    <d v="2015-08-28T22:37:2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08:06:47"/>
    <d v="2015-10-29T08:06:47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s v="theater"/>
    <s v="plays"/>
    <d v="2014-07-06T07:52:0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2:01:1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s v="theater"/>
    <s v="musical"/>
    <d v="2014-08-26T14:16:44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s v="theater"/>
    <s v="musical"/>
    <d v="2015-04-03T13:58:47"/>
    <d v="2015-05-18T13:58:47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s v="theater"/>
    <s v="musical"/>
    <d v="2015-01-08T20:39:39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s v="theater"/>
    <s v="musical"/>
    <d v="2015-04-09T06:21:50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07:01:08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s v="theater"/>
    <s v="musical"/>
    <d v="2015-02-09T11:22:59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09:03:49"/>
    <d v="2014-07-14T22:00:0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s v="theater"/>
    <s v="musical"/>
    <d v="2016-02-03T16:57:26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s v="theater"/>
    <s v="musical"/>
    <d v="2014-04-25T06:32:38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07:01:04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s v="theater"/>
    <s v="musical"/>
    <d v="2014-08-20T23:59:23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0T20:57:17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15:57:33"/>
    <d v="2016-06-04T15:57:33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s v="theater"/>
    <s v="musical"/>
    <d v="2014-05-16T08:16:0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07:00:08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s v="theater"/>
    <s v="musical"/>
    <d v="2014-09-30T08:37:03"/>
    <d v="2014-10-12T21:59:0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03:58:33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s v="theater"/>
    <s v="musical"/>
    <d v="2014-12-31T09:53:34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s v="theater"/>
    <s v="musical"/>
    <d v="2014-07-25T12:25:12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s v="theater"/>
    <s v="musical"/>
    <d v="2014-12-09T11:33:38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s v="theater"/>
    <s v="spaces"/>
    <d v="2015-01-30T16:02:35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2:17:39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s v="theater"/>
    <s v="spaces"/>
    <d v="2015-03-13T20:06:20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s v="theater"/>
    <s v="spaces"/>
    <d v="2015-05-08T14:56:38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s v="theater"/>
    <s v="spaces"/>
    <d v="2015-04-23T20:21:00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s v="theater"/>
    <s v="spaces"/>
    <d v="2016-07-16T05:44:52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06:29:2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08:34:53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s v="theater"/>
    <s v="spaces"/>
    <d v="2015-10-20T12:45:17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s v="theater"/>
    <s v="spaces"/>
    <d v="2015-12-24T01:45:52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2:16:13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s v="theater"/>
    <s v="spaces"/>
    <d v="2016-09-15T09:33:59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s v="theater"/>
    <s v="spaces"/>
    <d v="2015-09-08T12:00:21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s v="theater"/>
    <s v="spaces"/>
    <d v="2017-02-24T07:00:03"/>
    <d v="2017-03-16T06:00:03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s v="theater"/>
    <s v="spaces"/>
    <d v="2015-05-17T10:47:29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16:00:50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6T17:16:12"/>
    <d v="2015-03-27T16:16:1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s v="theater"/>
    <s v="spaces"/>
    <d v="2016-03-09T11:41:57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s v="theater"/>
    <s v="spaces"/>
    <d v="2016-05-07T17:12:05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s v="theater"/>
    <s v="spaces"/>
    <d v="2014-08-12T11:10:23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s v="theater"/>
    <s v="plays"/>
    <d v="2015-02-25T22:05:59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s v="theater"/>
    <s v="plays"/>
    <d v="2015-01-31T22:51:46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s v="theater"/>
    <s v="plays"/>
    <d v="2015-06-02T04:17:04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14:50:19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0:30:33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s v="theater"/>
    <s v="plays"/>
    <d v="2015-08-17T10:43:32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s v="theater"/>
    <s v="plays"/>
    <d v="2015-02-06T21:44:52"/>
    <d v="2015-03-08T20:44:5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s v="theater"/>
    <s v="plays"/>
    <d v="2016-08-03T05:34:20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s v="theater"/>
    <s v="plays"/>
    <d v="2015-04-03T11:52:33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s v="theater"/>
    <s v="plays"/>
    <d v="2014-06-18T09:04:11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08:47:58"/>
    <d v="2014-08-31T08:47:58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s v="theater"/>
    <s v="plays"/>
    <d v="2016-11-19T19:38:40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s v="theater"/>
    <s v="plays"/>
    <d v="2015-12-03T12:38:28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s v="theater"/>
    <s v="plays"/>
    <d v="2014-08-28T18:27:51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s v="theater"/>
    <s v="plays"/>
    <d v="2014-10-29T09:24:46"/>
    <d v="2014-11-26T20:00:0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0:32:10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14:08:54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s v="theater"/>
    <s v="plays"/>
    <d v="2014-10-10T08:22:27"/>
    <d v="2014-10-19T22:59:0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s v="theater"/>
    <s v="plays"/>
    <d v="2014-12-20T12:47:03"/>
    <d v="2015-01-05T23:00:0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14:58:5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s v="theater"/>
    <s v="spaces"/>
    <d v="2015-08-09T06:25:56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s v="theater"/>
    <s v="spaces"/>
    <d v="2016-01-12T09:29:03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08:10:36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s v="theater"/>
    <s v="spaces"/>
    <d v="2016-07-24T23:41:21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16:22:08"/>
    <d v="2016-10-30T21:00:0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05:00:0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0:22:31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s v="theater"/>
    <s v="spaces"/>
    <d v="2016-05-21T01:41:21"/>
    <d v="2016-06-20T01:41:2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s v="theater"/>
    <s v="spaces"/>
    <d v="2015-11-28T17:29:22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s v="theater"/>
    <s v="spaces"/>
    <d v="2015-12-03T06:47:0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13:05:30"/>
    <d v="2017-01-27T13:05:3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s v="theater"/>
    <s v="spaces"/>
    <d v="2016-09-09T11:25:10"/>
    <d v="2016-10-09T11:25:1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13:07:47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04:29:32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08:57:51"/>
    <d v="2017-01-19T08:57:5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14:54:00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s v="theater"/>
    <s v="spaces"/>
    <d v="2017-02-09T10:36:33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8T21:38:49"/>
    <d v="2014-06-15T21:25:0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s v="theater"/>
    <s v="spaces"/>
    <d v="2017-02-14T10:46:00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s v="theater"/>
    <s v="spaces"/>
    <d v="2017-01-17T12:51:1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14:29:42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13:04:1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13:22:56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s v="theater"/>
    <s v="spaces"/>
    <d v="2014-10-16T14:08:4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09:11:45"/>
    <d v="2014-10-06T09:11:45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1:09:51"/>
    <d v="2014-12-14T11:09:51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s v="theater"/>
    <s v="spaces"/>
    <d v="2015-04-03T22:11:23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1T22:05:19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s v="theater"/>
    <s v="spaces"/>
    <d v="2014-10-27T06:40:40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s v="theater"/>
    <s v="spaces"/>
    <d v="2014-12-23T12:58:39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s v="theater"/>
    <s v="spaces"/>
    <d v="2015-11-26T04:15:16"/>
    <d v="2015-12-23T15:59:0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09:52:10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13:04:09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s v="theater"/>
    <s v="spaces"/>
    <d v="2014-10-07T19:58:00"/>
    <d v="2014-11-04T22:00:0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s v="theater"/>
    <s v="spaces"/>
    <d v="2014-05-26T10:27:18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06:09:12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13:24:03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0:09:36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13:00:20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13:18:53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07:51:09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15:53:29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s v="theater"/>
    <s v="spaces"/>
    <d v="2015-04-27T09:13:06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16:51:15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05:13:33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s v="theater"/>
    <s v="spaces"/>
    <d v="2017-02-17T04:01:32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s v="theater"/>
    <s v="spaces"/>
    <d v="2015-02-18T09:54:11"/>
    <d v="2015-03-20T08:54:11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5T23:20:25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0:00:47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0:56:11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s v="theater"/>
    <s v="spaces"/>
    <d v="2016-08-15T14:10:47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s v="theater"/>
    <s v="spaces"/>
    <d v="2015-08-11T18:04:19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8T19:38:45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05:50:55"/>
    <d v="2016-10-31T20:59:0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06:26:49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s v="theater"/>
    <s v="spaces"/>
    <d v="2013-07-11T11:50:44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s v="theater"/>
    <s v="spaces"/>
    <d v="2010-07-19T14:26:13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3T23:03:17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2:03:58"/>
    <d v="2013-12-29T00:59:0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s v="theater"/>
    <s v="spaces"/>
    <d v="2015-06-22T12:00:21"/>
    <d v="2015-06-26T16:00:0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13:50:48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s v="theater"/>
    <s v="spaces"/>
    <d v="2015-09-06T09:30:47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s v="theater"/>
    <s v="spaces"/>
    <d v="2015-03-19T18:41:39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0:26:38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2T20:44:1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2:16:26"/>
    <d v="2014-09-09T21:52:0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s v="theater"/>
    <s v="spaces"/>
    <d v="2016-03-14T16:44:14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14:37:42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4T17:20:55"/>
    <d v="2015-06-13T17:20:5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s v="theater"/>
    <s v="spaces"/>
    <d v="2016-04-04T21:02:4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2:59:05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s v="theater"/>
    <s v="spaces"/>
    <d v="2015-04-28T09:04:54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1:16: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s v="theater"/>
    <s v="spaces"/>
    <d v="2015-01-23T12:59:1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s v="theater"/>
    <s v="spaces"/>
    <d v="2014-11-10T15:59:50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s v="theater"/>
    <s v="spaces"/>
    <d v="2014-07-31T08:16:24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s v="theater"/>
    <s v="spaces"/>
    <d v="2016-03-04T08:36:51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s v="theater"/>
    <s v="spaces"/>
    <d v="2016-03-31T01:59:00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s v="theater"/>
    <s v="spaces"/>
    <d v="2014-07-09T15:27:26"/>
    <d v="2014-08-08T15:27:26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8T23:35:34"/>
    <d v="2015-09-27T23:35:34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s v="theater"/>
    <s v="spaces"/>
    <d v="2014-07-14T11:49:08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05:51:32"/>
    <d v="2015-09-30T11:00:0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15:08:58"/>
    <d v="2016-10-22T15:08:5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1T20:07:26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s v="theater"/>
    <s v="spaces"/>
    <d v="2014-07-04T18:19:32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09T22:28:57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s v="theater"/>
    <s v="spaces"/>
    <d v="2015-08-10T15:31:19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s v="theater"/>
    <s v="spaces"/>
    <d v="2015-09-16T09:35:52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13:00:34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s v="theater"/>
    <s v="spaces"/>
    <d v="2016-11-16T10:36:09"/>
    <d v="2016-12-07T10:36:09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s v="theater"/>
    <s v="spaces"/>
    <d v="2015-04-03T10:34:4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s v="theater"/>
    <s v="spaces"/>
    <d v="2016-10-15T09:34:2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09:25:00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06:42:39"/>
    <d v="2016-03-10T06:42:39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s v="theater"/>
    <s v="spaces"/>
    <d v="2016-06-29T19:27:20"/>
    <d v="2016-08-18T19:27:20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s v="theater"/>
    <s v="spaces"/>
    <d v="2015-08-10T08:38:43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s v="theater"/>
    <s v="spaces"/>
    <d v="2017-01-31T15:57:58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6T20:19:55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0:07:15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7T17:40:44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s v="theater"/>
    <s v="spaces"/>
    <d v="2015-08-20T21:21:3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s v="theater"/>
    <s v="spaces"/>
    <d v="2015-10-16T15:09:06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s v="theater"/>
    <s v="spaces"/>
    <d v="2014-08-02T06:31:18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0:22:11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14:12:39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09:05:59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s v="theater"/>
    <s v="spaces"/>
    <d v="2016-10-21T20:36:30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s v="theater"/>
    <s v="spaces"/>
    <d v="2014-12-08T06:44:07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06:01:23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2:39:05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15:45:43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07:51:5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14:49:01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s v="theater"/>
    <s v="spaces"/>
    <d v="2015-07-22T12:05:56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s v="theater"/>
    <s v="spaces"/>
    <d v="2016-06-01T17:36:20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2:48:4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05:05:01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2:00:49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s v="theater"/>
    <s v="spaces"/>
    <d v="2016-01-12T21:33:11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s v="theater"/>
    <s v="spaces"/>
    <d v="2014-09-20T07:56:15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s v="theater"/>
    <s v="spaces"/>
    <d v="2015-06-16T02:12:17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s v="theater"/>
    <s v="spaces"/>
    <d v="2016-07-04T01:10:18"/>
    <d v="2016-08-23T01:10:1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s v="theater"/>
    <s v="spaces"/>
    <d v="2015-04-12T20:45:06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s v="theater"/>
    <s v="spaces"/>
    <d v="2015-01-02T14:48:31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0:15:16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s v="theater"/>
    <s v="spaces"/>
    <d v="2015-08-25T03:17:56"/>
    <d v="2015-09-16T15:00:0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s v="theater"/>
    <s v="spaces"/>
    <d v="2015-05-04T12:32:31"/>
    <d v="2015-05-11T12:32:31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s v="theater"/>
    <s v="spaces"/>
    <d v="2015-02-27T09:19:54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3T20:00:10"/>
    <d v="2014-08-27T20:00:1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s v="theater"/>
    <s v="spaces"/>
    <d v="2017-01-09T17:45:19"/>
    <d v="2017-02-18T17:45:19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07:17:00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1T19:55:34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0:33:02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s v="theater"/>
    <s v="spaces"/>
    <d v="2014-07-23T08:10:50"/>
    <d v="2014-09-21T08:10:5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s v="theater"/>
    <s v="spaces"/>
    <d v="2016-05-06T03:43:47"/>
    <d v="2016-06-05T03:43:4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s v="theater"/>
    <s v="spaces"/>
    <d v="2015-03-18T05:22:05"/>
    <d v="2015-04-01T05:22:05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s v="theater"/>
    <s v="spaces"/>
    <d v="2016-05-19T01:59:20"/>
    <d v="2016-05-27T06:12:00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s v="theater"/>
    <s v="spaces"/>
    <d v="2016-06-13T08:35:23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s v="theater"/>
    <s v="spaces"/>
    <d v="2015-02-24T18:05:32"/>
    <d v="2015-03-26T17:05:3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s v="theater"/>
    <s v="spaces"/>
    <d v="2016-03-06T15:36:36"/>
    <d v="2016-05-05T14:36:36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s v="theater"/>
    <s v="spaces"/>
    <d v="2014-07-28T09:18:55"/>
    <d v="2014-09-26T09:18:55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s v="theater"/>
    <s v="spaces"/>
    <d v="2016-11-04T15:22:1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16:49:58"/>
    <d v="2016-07-09T16:49:5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s v="theater"/>
    <s v="spaces"/>
    <d v="2014-12-04T11:43:21"/>
    <d v="2015-02-02T11:43:21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s v="theater"/>
    <s v="spaces"/>
    <d v="2015-12-07T21:57:52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6T17:26:02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s v="theater"/>
    <s v="spaces"/>
    <d v="2015-01-30T13:33:49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2:49:01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s v="theater"/>
    <s v="plays"/>
    <d v="2017-03-09T13:13:39"/>
    <d v="2017-04-18T12:13:39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s v="theater"/>
    <s v="plays"/>
    <d v="2017-03-14T08:21:56"/>
    <d v="2017-04-13T21:59:00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s v="theater"/>
    <s v="plays"/>
    <d v="2017-03-09T06:54:05"/>
    <d v="2017-04-08T05:54:05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s v="theater"/>
    <s v="plays"/>
    <d v="2017-02-20T01:24:20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s v="theater"/>
    <s v="plays"/>
    <d v="2017-02-22T06:33:54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s v="theater"/>
    <s v="plays"/>
    <d v="2017-03-06T10:16:59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2T20:38:41"/>
    <d v="2017-04-03T20:38:4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s v="theater"/>
    <s v="plays"/>
    <d v="2017-02-23T04:05:54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s v="theater"/>
    <s v="plays"/>
    <d v="2017-03-13T14:14:29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s v="theater"/>
    <s v="plays"/>
    <d v="2017-03-15T08:30:07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s v="theater"/>
    <s v="plays"/>
    <d v="2017-02-18T23:29:20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s v="theater"/>
    <s v="plays"/>
    <d v="2017-03-08T10:15:03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s v="theater"/>
    <s v="plays"/>
    <d v="2017-03-06T11:04:48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s v="theater"/>
    <s v="plays"/>
    <d v="2017-02-17T05:18:59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s v="theater"/>
    <s v="plays"/>
    <d v="2017-03-14T01:35:56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s v="theater"/>
    <s v="plays"/>
    <d v="2017-03-02T05:55:07"/>
    <d v="2017-03-18T23:00:00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s v="theater"/>
    <s v="plays"/>
    <d v="2017-01-26T17:58:54"/>
    <d v="2017-03-27T16:58:54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s v="theater"/>
    <s v="plays"/>
    <d v="2017-03-02T09:22: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16:15:55"/>
    <d v="2014-11-06T17:15:55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08:58:04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s v="theater"/>
    <s v="plays"/>
    <d v="2012-11-12T17:25:00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s v="theater"/>
    <s v="plays"/>
    <d v="2010-10-26T23:20:03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s v="theater"/>
    <s v="plays"/>
    <d v="2014-08-11T13:09:34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13:49:27"/>
    <d v="2013-11-02T13:49:27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0T20:42:17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14:00:58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s v="theater"/>
    <s v="plays"/>
    <d v="2012-11-20T04:58:4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15:52:24"/>
    <d v="2012-06-01T15:52:2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s v="theater"/>
    <s v="plays"/>
    <d v="2014-07-09T11:55:05"/>
    <d v="2014-07-18T22:00:0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13:09:12"/>
    <d v="2013-07-22T13:09:12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6T18:36:01"/>
    <d v="2012-01-18T16:00:0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s v="theater"/>
    <s v="plays"/>
    <d v="2014-07-20T23:21:27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05:52:02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09:27:4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1:05:25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2:20:15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0T20:49:20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09:35:53"/>
    <d v="2014-11-26T00:59:0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8T21:13:01"/>
    <d v="2014-08-01T21:13:0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s v="theater"/>
    <s v="plays"/>
    <d v="2014-05-12T19:32:33"/>
    <d v="2014-06-13T15:00:0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s v="theater"/>
    <s v="plays"/>
    <d v="2013-11-13T10:42:41"/>
    <d v="2013-12-12T21:59:0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s v="theater"/>
    <s v="plays"/>
    <d v="2014-05-29T18:55:44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07:35:58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0:31:08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s v="theater"/>
    <s v="plays"/>
    <d v="2014-08-27T14:04:52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13:45:08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s v="theater"/>
    <s v="plays"/>
    <d v="2010-12-19T14:17:07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15:20:31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09:00:09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07:31:15"/>
    <d v="2014-07-16T07:31: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09:51:11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s v="theater"/>
    <s v="plays"/>
    <d v="2014-05-21T02:54:09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0:26:27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15:47:01"/>
    <d v="2012-01-31T10:00:0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2:04:29"/>
    <d v="2013-08-23T12:04:29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16:50:31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s v="theater"/>
    <s v="plays"/>
    <d v="2014-07-09T16:27:21"/>
    <d v="2014-07-16T16:27:2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15:10:38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08:59:33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s v="theater"/>
    <s v="musical"/>
    <d v="2015-05-20T02:58:22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1:18:52"/>
    <d v="2015-05-24T01:18:5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s v="theater"/>
    <s v="musical"/>
    <d v="2016-11-08T20:37:55"/>
    <d v="2016-12-08T21:37:55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s v="theater"/>
    <s v="musical"/>
    <d v="2016-06-17T11:07:49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s v="theater"/>
    <s v="musical"/>
    <d v="2015-01-14T15:34:19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s v="theater"/>
    <s v="musical"/>
    <d v="2015-01-06T16:14:16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s v="theater"/>
    <s v="musical"/>
    <d v="2015-06-26T18:29:58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07:15:42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s v="theater"/>
    <s v="musical"/>
    <d v="2015-06-02T07:21:15"/>
    <d v="2015-08-01T07:00:0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s v="theater"/>
    <s v="musical"/>
    <d v="2015-01-05T04:50:18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03:11:17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1:16:58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s v="theater"/>
    <s v="musical"/>
    <d v="2016-03-31T00:41:41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s v="theater"/>
    <s v="musical"/>
    <d v="2014-08-10T11:24:37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s v="theater"/>
    <s v="musical"/>
    <d v="2015-10-16T13:29:06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s v="theater"/>
    <s v="musical"/>
    <d v="2015-08-26T16:43:42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s v="theater"/>
    <s v="musical"/>
    <d v="2015-06-17T09:27:59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s v="theater"/>
    <s v="musical"/>
    <d v="2015-04-01T01:59:32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s v="theater"/>
    <s v="musical"/>
    <d v="2015-08-19T23:37:31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1T23:40: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07:31:17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08:17:38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15:28:39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07:04:40"/>
    <d v="2014-08-14T19:00:0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s v="theater"/>
    <s v="plays"/>
    <d v="2014-07-09T12:05:51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1:19:19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2:01:13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08:57:51"/>
    <d v="2015-09-09T20:59:0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04:06:11"/>
    <d v="2015-07-11T07:30:0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06:06:24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7T17:03:06"/>
    <d v="2014-12-30T17:00:0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16:35:47"/>
    <d v="2015-03-22T15:35:4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s v="theater"/>
    <s v="plays"/>
    <d v="2017-02-06T13:00:04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09:43:23"/>
    <d v="2015-07-05T09:43:2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s v="theater"/>
    <s v="plays"/>
    <d v="2015-09-23T06:58:17"/>
    <d v="2015-10-24T14:29:0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13:02:56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13:25:13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06:25:38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07:00:12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s v="theater"/>
    <s v="plays"/>
    <d v="2016-12-18T14:10:36"/>
    <d v="2017-01-17T14:10:3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0:01:24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0T23:59:58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s v="theater"/>
    <s v="plays"/>
    <d v="2014-09-15T21:02:06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s v="theater"/>
    <s v="plays"/>
    <d v="2016-03-17T15:39:07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2:31:57"/>
    <d v="2016-05-03T20:59:0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2:19:15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1:56:48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1:20:51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s v="theater"/>
    <s v="plays"/>
    <d v="2016-11-28T15:00:33"/>
    <d v="2016-12-28T15:00:33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04:23:04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05:14:5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s v="theater"/>
    <s v="plays"/>
    <d v="2015-09-30T19:08:13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09:39:08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0:47:50"/>
    <d v="2014-10-13T23:59:0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s v="theater"/>
    <s v="plays"/>
    <d v="2014-08-20T11:08:1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s v="theater"/>
    <s v="plays"/>
    <d v="2015-09-14T19:19:22"/>
    <d v="2015-10-08T17:00:0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09:39:42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07:24:18"/>
    <d v="2015-06-11T19:00:0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04:20:00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s v="theater"/>
    <s v="plays"/>
    <d v="2015-06-12T03:25:12"/>
    <d v="2015-07-12T03:25:12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14:19:17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0:55:14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s v="theater"/>
    <s v="plays"/>
    <d v="2014-10-06T10:48:44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s v="theater"/>
    <s v="plays"/>
    <d v="2015-05-22T10:32:46"/>
    <d v="2015-06-21T10:32:4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s v="theater"/>
    <s v="plays"/>
    <d v="2016-08-08T04:20:40"/>
    <d v="2016-09-07T04:20:4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06:50:28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3T19:03:29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s v="theater"/>
    <s v="plays"/>
    <d v="2014-09-07T11:26:1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s v="theater"/>
    <s v="plays"/>
    <d v="2015-05-20T06:46:17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06:25:52"/>
    <d v="2017-02-22T06:25:52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s v="theater"/>
    <s v="plays"/>
    <d v="2014-12-09T14:17:41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1:15:45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s v="theater"/>
    <s v="plays"/>
    <d v="2015-10-26T09:08:38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0:24:36"/>
    <d v="2015-07-16T10:24:3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0:34:22"/>
    <d v="2014-12-21T21:00:0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s v="theater"/>
    <s v="plays"/>
    <d v="2015-10-07T05:23:08"/>
    <d v="2015-10-30T14:00:0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s v="theater"/>
    <s v="plays"/>
    <d v="2015-01-12T12:12:18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s v="theater"/>
    <s v="plays"/>
    <d v="2015-11-03T10:05:15"/>
    <d v="2015-12-03T10:00:0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05:52:02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1:11:00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s v="theater"/>
    <s v="plays"/>
    <d v="2016-08-08T14:42:0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s v="theater"/>
    <s v="plays"/>
    <d v="2015-05-13T02:29:57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s v="theater"/>
    <s v="plays"/>
    <d v="2015-06-12T05:47:45"/>
    <d v="2015-07-12T05:47:45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s v="theater"/>
    <s v="plays"/>
    <d v="2014-10-03T03:29:35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s v="theater"/>
    <s v="plays"/>
    <d v="2015-10-07T05:00:09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2:14:02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09:54:32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14:07:51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s v="theater"/>
    <s v="plays"/>
    <d v="2016-02-26T15:47:59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s v="theater"/>
    <s v="plays"/>
    <d v="2014-10-19T09:23:26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s v="theater"/>
    <s v="plays"/>
    <d v="2015-04-30T13:21:43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s v="theater"/>
    <s v="plays"/>
    <d v="2016-03-01T19:27:3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s v="theater"/>
    <s v="plays"/>
    <d v="2015-04-27T11:09:58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s v="theater"/>
    <s v="plays"/>
    <d v="2015-08-02T17:28:25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5T21:39:48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0:51:38"/>
    <d v="2016-02-10T14:00:0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s v="theater"/>
    <s v="plays"/>
    <d v="2016-01-11T14:14:13"/>
    <d v="2016-01-28T22:59:00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15:37:06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13:09:42"/>
    <d v="2016-08-15T13:09:4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s v="theater"/>
    <s v="plays"/>
    <d v="2015-11-03T11:00:28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1:35:15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1:50:02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s v="theater"/>
    <s v="plays"/>
    <d v="2017-02-09T05:21:31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09:51:40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1:29:08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03:12:32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05:59:1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03:37:09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1:09:32"/>
    <d v="2015-11-22T15:00:0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1:30:56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15:59:2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15:01:03"/>
    <d v="2015-10-14T15:01:03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0:51:02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s v="theater"/>
    <s v="plays"/>
    <d v="2016-06-17T10:39:36"/>
    <d v="2016-07-31T23:59:0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s v="theater"/>
    <s v="plays"/>
    <d v="2016-11-07T01:26:16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s v="theater"/>
    <s v="plays"/>
    <d v="2015-02-21T08:38:04"/>
    <d v="2015-03-28T07:38:04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07:59:12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s v="theater"/>
    <s v="plays"/>
    <d v="2015-07-01T13:32:28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2T22:15:42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s v="theater"/>
    <s v="plays"/>
    <d v="2016-04-14T18:22:19"/>
    <d v="2016-05-14T18:22:19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14:02:45"/>
    <d v="2016-04-13T14:02:45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s v="theater"/>
    <s v="plays"/>
    <d v="2016-09-15T08:36:18"/>
    <d v="2016-10-16T08:36:18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15:17:05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s v="theater"/>
    <s v="plays"/>
    <d v="2015-09-17T00:00:10"/>
    <d v="2015-10-17T00:00: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s v="theater"/>
    <s v="plays"/>
    <d v="2016-10-21T12:25:46"/>
    <d v="2016-11-11T15:00:0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2T22:51:57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0T23:25:11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0:17:21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13:54:35"/>
    <d v="2014-08-08T06:54:0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8T17:57:04"/>
    <d v="2016-06-07T17:57:04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s v="theater"/>
    <s v="plays"/>
    <d v="2016-03-02T00:14:53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s v="theater"/>
    <s v="plays"/>
    <d v="2014-12-17T07:03:06"/>
    <d v="2015-01-31T07:03:0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s v="theater"/>
    <s v="plays"/>
    <d v="2016-05-22T18:05:57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1T19:24:25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0T17:14:56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1:46:48"/>
    <d v="2016-09-25T01:46:48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s v="theater"/>
    <s v="plays"/>
    <d v="2016-05-22T06:59:50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s v="theater"/>
    <s v="plays"/>
    <d v="2015-03-01T11:51:17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0:08:25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s v="theater"/>
    <s v="plays"/>
    <d v="2016-04-08T01:59:26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06:48:03"/>
    <d v="2014-07-04T18:00:0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0:45:08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14:17:48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09:44:46"/>
    <d v="2015-10-06T09:44:4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s v="theater"/>
    <s v="plays"/>
    <d v="2014-06-19T13:38:50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09:14:40"/>
    <d v="2015-06-15T09:14:4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05:30:22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09:10:46"/>
    <d v="2014-08-03T16:00:0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s v="theater"/>
    <s v="plays"/>
    <d v="2016-03-08T02:34:0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8T23:46:07"/>
    <d v="2014-10-10T14:00:0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s v="theater"/>
    <s v="plays"/>
    <d v="2017-02-03T06:48:00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08:58:38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16:22:34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s v="theater"/>
    <s v="plays"/>
    <d v="2016-05-20T12:10:21"/>
    <d v="2016-06-12T10:00:0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0:06:50"/>
    <d v="2015-03-31T21:59:0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14:59:44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s v="theater"/>
    <s v="plays"/>
    <d v="2014-07-30T21:48:13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s v="theater"/>
    <s v="plays"/>
    <d v="2015-02-17T19:32:48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8T17:35:10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06:14:14"/>
    <d v="2016-05-08T14:00:0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06:24:40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s v="theater"/>
    <s v="plays"/>
    <d v="2016-05-22T19:39:32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09:50:11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2:29:25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s v="theater"/>
    <s v="plays"/>
    <d v="2016-05-05T16:49:38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s v="theater"/>
    <s v="plays"/>
    <d v="2016-04-19T03:22:30"/>
    <d v="2016-05-02T16:00:0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s v="theater"/>
    <s v="plays"/>
    <d v="2015-09-23T10:26:46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07:52:07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s v="theater"/>
    <s v="plays"/>
    <d v="2016-06-15T12:34:32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s v="theater"/>
    <s v="plays"/>
    <d v="2014-07-02T03:01:50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s v="theater"/>
    <s v="plays"/>
    <d v="2014-10-20T00:27:59"/>
    <d v="2014-11-19T01:27:5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s v="theater"/>
    <s v="plays"/>
    <d v="2017-01-10T18:22:14"/>
    <d v="2017-02-24T18:22: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2T18:59:03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s v="theater"/>
    <s v="plays"/>
    <d v="2014-08-14T17:36:30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s v="theater"/>
    <s v="plays"/>
    <d v="2015-02-20T19:11:57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1:30:45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16:27:29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s v="theater"/>
    <s v="plays"/>
    <d v="2015-11-12T19:26:32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s v="theater"/>
    <s v="plays"/>
    <d v="2015-04-12T18:37:17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15:24:54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s v="theater"/>
    <s v="plays"/>
    <d v="2014-11-25T21:47:39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5T17:59:40"/>
    <d v="2017-01-14T17:59: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1:01:25"/>
    <d v="2016-12-17T01:00:0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s v="theater"/>
    <s v="plays"/>
    <d v="2015-11-04T13:59:25"/>
    <d v="2015-12-02T13:59:2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06:09:16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13:30:40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0:33:36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s v="theater"/>
    <s v="plays"/>
    <d v="2014-05-06T07:39:33"/>
    <d v="2014-05-18T07:39:3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09:49:54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s v="theater"/>
    <s v="plays"/>
    <d v="2015-02-18T10:34:59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1:31:46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s v="theater"/>
    <s v="plays"/>
    <d v="2015-08-09T05:20:00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15:52:58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s v="theater"/>
    <s v="plays"/>
    <d v="2015-02-08T21:26:23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03:20:56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1:47:00"/>
    <d v="2016-06-23T11:47:0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4T19:06:08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s v="theater"/>
    <s v="plays"/>
    <d v="2014-11-10T13:49:12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s v="theater"/>
    <s v="plays"/>
    <d v="2014-11-03T08:28:2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1:18:08"/>
    <d v="2014-12-14T11:18:08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s v="theater"/>
    <s v="plays"/>
    <d v="2015-05-19T04:04:01"/>
    <d v="2015-06-18T04:04: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s v="theater"/>
    <s v="plays"/>
    <d v="2016-05-04T06:31:22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s v="theater"/>
    <s v="plays"/>
    <d v="2014-06-25T11:35:45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s v="theater"/>
    <s v="plays"/>
    <d v="2014-07-10T06:05:48"/>
    <d v="2014-08-08T15:28:0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s v="theater"/>
    <s v="plays"/>
    <d v="2016-03-17T13:17:35"/>
    <d v="2016-05-06T13:17:35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15:07:10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s v="theater"/>
    <s v="plays"/>
    <d v="2014-06-27T07:17:25"/>
    <d v="2014-07-27T07:17:2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s v="theater"/>
    <s v="plays"/>
    <d v="2015-05-16T10:05:44"/>
    <d v="2015-05-30T11:10:0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03:43:09"/>
    <d v="2014-05-31T20:59:0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04:28:49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1:02:56"/>
    <d v="2014-11-21T10:00: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15:05:25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s v="theater"/>
    <s v="plays"/>
    <d v="2014-07-14T15:53:34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0:22:26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07:50:43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s v="theater"/>
    <s v="plays"/>
    <d v="2015-05-26T04:05:24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s v="theater"/>
    <s v="plays"/>
    <d v="2015-05-28T05:05:02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s v="theater"/>
    <s v="plays"/>
    <d v="2016-02-09T17:24:46"/>
    <d v="2016-03-01T16:59:0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04:49:3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s v="theater"/>
    <s v="plays"/>
    <d v="2014-06-06T03:08:09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s v="theater"/>
    <s v="plays"/>
    <d v="2014-06-18T16:48:24"/>
    <d v="2014-07-18T16:48:2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s v="theater"/>
    <s v="plays"/>
    <d v="2016-06-23T12:32:38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s v="theater"/>
    <s v="plays"/>
    <d v="2016-05-09T17:59:5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7T17:32:52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s v="theater"/>
    <s v="plays"/>
    <d v="2014-08-28T16:01:0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s v="theater"/>
    <s v="plays"/>
    <d v="2015-02-18T10:35:38"/>
    <d v="2015-02-27T21:59:0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2:58:45"/>
    <d v="2016-12-01T00:59:0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s v="theater"/>
    <s v="plays"/>
    <d v="2016-04-06T20:27:36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s v="theater"/>
    <s v="plays"/>
    <d v="2015-03-26T02:54:05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14:55:48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s v="theater"/>
    <s v="plays"/>
    <d v="2014-04-23T13:01:47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2:43:05"/>
    <d v="2016-04-06T14:30:0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s v="theater"/>
    <s v="plays"/>
    <d v="2016-02-04T19:10:02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1:59:23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s v="theater"/>
    <s v="plays"/>
    <d v="2015-11-15T06:29:36"/>
    <d v="2015-12-13T17:00:0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s v="theater"/>
    <s v="plays"/>
    <d v="2015-03-25T14:52:21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09:14:4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07:48:56"/>
    <d v="2014-10-04T07:48:5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1T18:21:43"/>
    <d v="2014-09-20T19:00:0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s v="theater"/>
    <s v="plays"/>
    <d v="2014-06-02T08:29:12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0:17:27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s v="theater"/>
    <s v="plays"/>
    <d v="2016-10-18T17:31:01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15:41:41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s v="theater"/>
    <s v="plays"/>
    <d v="2014-07-19T10:32:33"/>
    <d v="2014-08-18T10:32:3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s v="theater"/>
    <s v="plays"/>
    <d v="2016-01-11T06:56:54"/>
    <d v="2016-02-05T15:00:0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s v="theater"/>
    <s v="plays"/>
    <d v="2014-05-16T18:30:55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2:07:49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07:48:13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05:59:53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s v="theater"/>
    <s v="plays"/>
    <d v="2015-07-20T10:03:40"/>
    <d v="2015-08-19T10:03:4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s v="theater"/>
    <s v="plays"/>
    <d v="2015-04-06T15:16:07"/>
    <d v="2015-05-02T14:00:0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14:52:10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s v="theater"/>
    <s v="plays"/>
    <d v="2014-06-18T19:57:08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s v="theater"/>
    <s v="plays"/>
    <d v="2015-10-17T03:18: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s v="theater"/>
    <s v="plays"/>
    <d v="2015-04-30T13:11:1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s v="theater"/>
    <s v="plays"/>
    <d v="2014-08-10T05:35:46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s v="theater"/>
    <s v="plays"/>
    <d v="2016-05-30T23:59:46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s v="theater"/>
    <s v="plays"/>
    <d v="2015-09-25T05:43:56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s v="theater"/>
    <s v="plays"/>
    <d v="2015-01-12T12:58:45"/>
    <d v="2015-02-05T05:20:0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s v="theater"/>
    <s v="plays"/>
    <d v="2016-02-02T14:20:12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6T19:51:29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s v="theater"/>
    <s v="plays"/>
    <d v="2016-06-10T18:15:38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s v="theater"/>
    <s v="plays"/>
    <d v="2015-02-01T09:54:31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s v="theater"/>
    <s v="plays"/>
    <d v="2015-03-25T10:22:07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s v="theater"/>
    <s v="plays"/>
    <d v="2014-06-30T08:20:26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s v="theater"/>
    <s v="plays"/>
    <d v="2016-06-14T16:29:16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09:45:59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s v="theater"/>
    <s v="plays"/>
    <d v="2016-09-13T11:00:27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s v="theater"/>
    <s v="plays"/>
    <d v="2014-06-30T21:56:07"/>
    <d v="2014-07-31T23:59:0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09:57:3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6T21:51:43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s v="theater"/>
    <s v="plays"/>
    <d v="2016-04-20T04:31:00"/>
    <d v="2016-05-20T04:31:0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s v="theater"/>
    <s v="plays"/>
    <d v="2014-08-01T05:39:12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s v="theater"/>
    <s v="plays"/>
    <d v="2016-09-30T08:11:19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s v="theater"/>
    <s v="plays"/>
    <d v="2015-06-24T14:33:48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15:03:05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s v="theater"/>
    <s v="plays"/>
    <d v="2016-07-23T20:07:17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s v="theater"/>
    <s v="plays"/>
    <d v="2015-07-15T08:01:12"/>
    <d v="2015-08-09T09:00:0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s v="theater"/>
    <s v="plays"/>
    <d v="2016-02-19T17:27:30"/>
    <d v="2016-04-19T16:27:30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s v="theater"/>
    <s v="plays"/>
    <d v="2015-02-18T09:07:12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s v="theater"/>
    <s v="plays"/>
    <d v="2016-08-23T11:22:09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08:24:05"/>
    <d v="2016-04-28T08:24:0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s v="theater"/>
    <s v="plays"/>
    <d v="2016-06-07T17:31:42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2:41:30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s v="theater"/>
    <s v="plays"/>
    <d v="2014-10-15T21:05:31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s v="theater"/>
    <s v="plays"/>
    <d v="2015-02-27T13:01:36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s v="theater"/>
    <s v="plays"/>
    <d v="2016-06-20T05:02:11"/>
    <d v="2016-07-20T05:02:1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s v="theater"/>
    <s v="plays"/>
    <d v="2014-10-06T14:08:24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s v="theater"/>
    <s v="plays"/>
    <d v="2014-10-08T23:43:10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0:40:43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15:00:22"/>
    <d v="2015-03-16T14:00:0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s v="theater"/>
    <s v="plays"/>
    <d v="2014-05-22T13:31:20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0:37:07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5T22:56:28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s v="theater"/>
    <s v="plays"/>
    <d v="2014-06-06T11:31:06"/>
    <d v="2014-07-06T11:31:0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09:03:01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1:14:59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09:38:00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s v="theater"/>
    <s v="plays"/>
    <d v="2015-05-02T14:00:01"/>
    <d v="2015-06-02T23:59:0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15:34:12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s v="theater"/>
    <s v="plays"/>
    <d v="2015-03-24T11:26:00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s v="theater"/>
    <s v="plays"/>
    <d v="2014-04-24T08:15:31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2:15:24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6T22:59:44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0T17:13:17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s v="theater"/>
    <s v="plays"/>
    <d v="2014-07-28T13:47:16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s v="theater"/>
    <s v="plays"/>
    <d v="2016-11-14T22:09:35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s v="theater"/>
    <s v="plays"/>
    <d v="2014-10-03T11:18:29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s v="theater"/>
    <s v="plays"/>
    <d v="2016-08-02T13:19:2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0:48:24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s v="theater"/>
    <s v="plays"/>
    <d v="2016-03-29T20:48:24"/>
    <d v="2016-05-28T14:44:0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7T17:52:05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15:03:58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1:19:55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s v="theater"/>
    <s v="plays"/>
    <d v="2016-03-01T13:08:44"/>
    <d v="2016-03-15T20:59:0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04:28:48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s v="theater"/>
    <s v="plays"/>
    <d v="2015-10-20T10:58:11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15:27:2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s v="theater"/>
    <s v="plays"/>
    <d v="2014-07-09T10:37:20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s v="theater"/>
    <s v="plays"/>
    <d v="2016-05-01T15:08:5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s v="theater"/>
    <s v="plays"/>
    <d v="2016-04-17T10:30:53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13:37:46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07:54:06"/>
    <d v="2014-07-02T07:54:0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s v="theater"/>
    <s v="plays"/>
    <d v="2014-10-15T13:58:15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s v="theater"/>
    <s v="plays"/>
    <d v="2015-02-22T05:53: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1T19:18:32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s v="theater"/>
    <s v="plays"/>
    <d v="2015-01-16T13:19:12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1:32:51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s v="theater"/>
    <s v="plays"/>
    <d v="2014-08-04T17:14:30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s v="theater"/>
    <s v="plays"/>
    <d v="2014-06-04T12:37:14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s v="theater"/>
    <s v="plays"/>
    <d v="2014-09-11T11:48:19"/>
    <d v="2014-10-02T07:21:0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07:22:30"/>
    <d v="2015-03-04T07:22:3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2:46:52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1:40:20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s v="theater"/>
    <s v="plays"/>
    <d v="2015-08-18T11:57:26"/>
    <d v="2015-09-15T03:06:0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2:32:28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1:19:33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s v="theater"/>
    <s v="plays"/>
    <d v="2015-07-29T09:41:46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s v="theater"/>
    <s v="plays"/>
    <d v="2016-03-31T01:02:51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1T17:33:25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05:01:5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s v="theater"/>
    <s v="plays"/>
    <d v="2015-06-22T11:16:58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s v="theater"/>
    <s v="plays"/>
    <d v="2016-03-13T07:57:37"/>
    <d v="2016-04-10T13:00:0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s v="theater"/>
    <s v="plays"/>
    <d v="2016-05-31T08:42:14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07:23:47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s v="theater"/>
    <s v="plays"/>
    <d v="2015-10-12T11:16:07"/>
    <d v="2015-11-11T12:16:07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08:00:23"/>
    <d v="2015-10-01T08:00:23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08:21:50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0:27:05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s v="theater"/>
    <s v="plays"/>
    <d v="2014-10-11T01:30:16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s v="theater"/>
    <s v="plays"/>
    <d v="2016-07-20T03:05:40"/>
    <d v="2016-08-17T03:05:4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1:08:42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s v="theater"/>
    <s v="plays"/>
    <d v="2016-05-26T17:04:51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s v="theater"/>
    <s v="plays"/>
    <d v="2015-08-06T10:31:15"/>
    <d v="2015-08-31T10:31:1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07:23: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1:07:39"/>
    <d v="2015-06-25T11:07:39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s v="theater"/>
    <s v="plays"/>
    <d v="2015-02-05T12:57:37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s v="theater"/>
    <s v="plays"/>
    <d v="2015-03-12T12:22:39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08:51:24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19T18:53:21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15:36:54"/>
    <d v="2016-03-04T18:00:0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s v="theater"/>
    <s v="plays"/>
    <d v="2015-08-07T02:27:53"/>
    <d v="2015-09-04T02:27:53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s v="theater"/>
    <s v="plays"/>
    <d v="2016-04-02T14:26:38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s v="theater"/>
    <s v="plays"/>
    <d v="2014-04-24T05:22:50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s v="theater"/>
    <s v="plays"/>
    <d v="2014-05-29T07:05:24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0T17:41:20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1T18:12:39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s v="theater"/>
    <s v="plays"/>
    <d v="2016-10-18T03:36:34"/>
    <d v="2016-11-17T04:36:34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s v="theater"/>
    <s v="plays"/>
    <d v="2014-06-18T08:35:24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s v="theater"/>
    <s v="plays"/>
    <d v="2014-03-31T23:38:31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s v="theater"/>
    <s v="plays"/>
    <d v="2015-05-15T12:36:15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s v="theater"/>
    <s v="plays"/>
    <d v="2015-07-08T19:18:28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14:21:06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s v="theater"/>
    <s v="plays"/>
    <d v="2015-07-18T09:19:38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1:17:07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09:07:36"/>
    <d v="2016-08-01T12:00:0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07:57:29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0:50:08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05:11:23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2:27:24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0:46:34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09:31:36"/>
    <d v="2015-01-08T09:31:3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s v="theater"/>
    <s v="plays"/>
    <d v="2014-12-03T00:58:0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13:36:53"/>
    <d v="2014-10-30T13:36:5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s v="theater"/>
    <s v="plays"/>
    <d v="2015-05-22T06:41:22"/>
    <d v="2015-06-21T06:41:22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s v="theater"/>
    <s v="plays"/>
    <d v="2014-10-09T02:00:46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15:37:28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1:48:47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s v="theater"/>
    <s v="plays"/>
    <d v="2016-10-06T06:10:54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s v="theater"/>
    <s v="plays"/>
    <d v="2015-03-30T11:53:03"/>
    <d v="2015-04-25T23:28:0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0:36:17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s v="theater"/>
    <s v="plays"/>
    <d v="2016-03-01T11:17:36"/>
    <d v="2016-03-31T10:17:3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1T21:13:42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s v="theater"/>
    <s v="plays"/>
    <d v="2014-07-16T04:18:30"/>
    <d v="2014-07-30T04:18:3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s v="theater"/>
    <s v="plays"/>
    <d v="2016-03-21T19:18:0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s v="theater"/>
    <s v="plays"/>
    <d v="2016-02-18T03:13:25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s v="theater"/>
    <s v="plays"/>
    <d v="2015-06-13T00:35:4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0:11:30"/>
    <d v="2014-12-21T10:11:3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09:44:30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s v="theater"/>
    <s v="plays"/>
    <d v="2016-05-13T05:57:34"/>
    <d v="2016-06-27T12:00:0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2:53:30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08:32:27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1:00:34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s v="theater"/>
    <s v="plays"/>
    <d v="2014-12-30T15:45:44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s v="theater"/>
    <s v="plays"/>
    <d v="2014-12-15T12:55:07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14:33:59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s v="theater"/>
    <s v="plays"/>
    <d v="2016-08-09T18:36:22"/>
    <d v="2016-09-03T18:36:2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4T17:12:03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s v="theater"/>
    <s v="plays"/>
    <d v="2014-08-05T10:09:42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s v="theater"/>
    <s v="plays"/>
    <d v="2016-02-17T07:03:10"/>
    <d v="2016-03-02T22:59:0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s v="theater"/>
    <s v="plays"/>
    <d v="2014-08-15T12:10:22"/>
    <d v="2014-09-02T21:59:0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s v="theater"/>
    <s v="plays"/>
    <d v="2015-08-04T12:04:37"/>
    <d v="2015-08-29T17:00:0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s v="theater"/>
    <s v="plays"/>
    <d v="2016-09-15T13:22:44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16:58:02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14:27:59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13:44:40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s v="theater"/>
    <s v="plays"/>
    <d v="2016-04-22T17:22:36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s v="theater"/>
    <s v="plays"/>
    <d v="2016-01-14T12:02:06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s v="theater"/>
    <s v="plays"/>
    <d v="2016-07-15T07:30:57"/>
    <d v="2016-08-14T07:30:57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s v="theater"/>
    <s v="plays"/>
    <d v="2015-11-30T16:08:02"/>
    <d v="2015-12-14T17:00:0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s v="theater"/>
    <s v="plays"/>
    <d v="2016-05-16T10:01:30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16:48:05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s v="theater"/>
    <s v="plays"/>
    <d v="2015-07-18T03:22:16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s v="theater"/>
    <s v="plays"/>
    <d v="2015-03-09T01:53:2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s v="theater"/>
    <s v="plays"/>
    <d v="2014-05-30T10:26:51"/>
    <d v="2014-06-09T10:26:5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s v="theater"/>
    <s v="plays"/>
    <d v="2014-05-29T07:09:34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s v="theater"/>
    <s v="plays"/>
    <d v="2015-05-19T18:00:16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07:14:56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s v="theater"/>
    <s v="plays"/>
    <d v="2015-02-17T15:47:44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07:38:49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s v="theater"/>
    <s v="plays"/>
    <d v="2015-05-04T08:04:10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7T20:10:26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15:31:01"/>
    <d v="2015-03-04T21:00:0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15:27:24"/>
    <d v="2016-09-30T14:00:0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s v="theater"/>
    <s v="plays"/>
    <d v="2014-08-25T22:19:31"/>
    <d v="2014-09-27T20:23:0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s v="theater"/>
    <s v="plays"/>
    <d v="2014-07-08T10:41:10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1:34:50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08:39:37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09:00:57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s v="theater"/>
    <s v="plays"/>
    <d v="2016-03-31T10:48:0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s v="theater"/>
    <s v="musical"/>
    <d v="2015-10-14T12:59:56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s v="theater"/>
    <s v="musical"/>
    <d v="2016-03-07T19:16:04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s v="theater"/>
    <s v="musical"/>
    <d v="2014-10-30T13:19:5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1:04:57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s v="theater"/>
    <s v="musical"/>
    <d v="2014-11-03T15:29:09"/>
    <d v="2014-11-23T15:29:09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07:57:47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6T20:59:34"/>
    <d v="2017-01-13T20:59:0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s v="theater"/>
    <s v="musical"/>
    <d v="2016-03-21T14:11:16"/>
    <d v="2016-04-20T14:11:16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s v="theater"/>
    <s v="musical"/>
    <d v="2015-08-10T09:40:29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09:48:55"/>
    <d v="2015-01-01T09:48:55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s v="theater"/>
    <s v="musical"/>
    <d v="2015-02-18T09:08:52"/>
    <d v="2015-04-19T08:08:5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s v="theater"/>
    <s v="musical"/>
    <d v="2016-08-08T09:15:06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s v="theater"/>
    <s v="musical"/>
    <d v="2015-04-10T11:45:3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s v="theater"/>
    <s v="musical"/>
    <d v="2014-09-17T08:02:59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s v="theater"/>
    <s v="musical"/>
    <d v="2015-10-20T12:35:27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s v="theater"/>
    <s v="musical"/>
    <d v="2015-10-07T20:27:19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8T22:48:07"/>
    <d v="2016-03-07T21:59:0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s v="theater"/>
    <s v="musical"/>
    <d v="2016-10-22T16:17:18"/>
    <d v="2016-11-21T17:17:18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s v="theater"/>
    <s v="musical"/>
    <d v="2015-05-16T03:06:42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s v="theater"/>
    <s v="musical"/>
    <d v="2016-08-16T10:58:47"/>
    <d v="2016-09-30T10:58:47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s v="theater"/>
    <s v="plays"/>
    <d v="2014-09-05T00:00:45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s v="theater"/>
    <s v="plays"/>
    <d v="2014-05-21T10:06:34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s v="theater"/>
    <s v="plays"/>
    <d v="2016-01-12T04:29:44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s v="theater"/>
    <s v="plays"/>
    <d v="2014-07-08T08:30:42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08:28:22"/>
    <d v="2016-08-24T20:59:0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1:43:27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s v="theater"/>
    <s v="plays"/>
    <d v="2016-03-11T02:59:46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2:16:38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s v="theater"/>
    <s v="plays"/>
    <d v="2017-01-02T14:50:3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s v="theater"/>
    <s v="plays"/>
    <d v="2016-05-09T08:06:59"/>
    <d v="2016-06-01T14:42:0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s v="theater"/>
    <s v="plays"/>
    <d v="2014-05-16T13:36:20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s v="theater"/>
    <s v="plays"/>
    <d v="2015-02-19T23:39:10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s v="theater"/>
    <s v="plays"/>
    <d v="2014-11-28T14:08:45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s v="theater"/>
    <s v="plays"/>
    <d v="2016-03-18T14:31:12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s v="theater"/>
    <s v="plays"/>
    <d v="2015-02-28T22:16:54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s v="theater"/>
    <s v="plays"/>
    <d v="2016-10-22T03:50:30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s v="theater"/>
    <s v="plays"/>
    <d v="2016-06-01T22:58:09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s v="theater"/>
    <s v="plays"/>
    <d v="2015-10-17T12:23:42"/>
    <d v="2015-10-28T12:54:0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s v="theater"/>
    <s v="plays"/>
    <d v="2014-07-02T14:43:02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16:16:59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06:20:52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09:12:17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05:20:11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s v="theater"/>
    <s v="plays"/>
    <d v="2014-06-30T08:04:27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15:43:04"/>
    <d v="2014-09-26T15:43:0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s v="theater"/>
    <s v="plays"/>
    <d v="2014-10-02T00:04:57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s v="theater"/>
    <s v="plays"/>
    <d v="2016-07-05T13:57:09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s v="theater"/>
    <s v="plays"/>
    <d v="2016-05-03T07:19:42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s v="theater"/>
    <s v="plays"/>
    <d v="2014-08-25T12:34:44"/>
    <d v="2014-09-12T12:34:44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06:46:58"/>
    <d v="2014-07-02T20:59:0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05:44:5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s v="theater"/>
    <s v="plays"/>
    <d v="2014-05-27T11:16:21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s v="theater"/>
    <s v="plays"/>
    <d v="2016-09-14T03:53:54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s v="theater"/>
    <s v="plays"/>
    <d v="2016-01-05T08:38:10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09:26:58"/>
    <d v="2014-06-15T23:59:0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s v="theater"/>
    <s v="plays"/>
    <d v="2016-09-19T19:48:16"/>
    <d v="2016-10-19T19:48:1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2T21:19:46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07:14:19"/>
    <d v="2014-05-19T14:00:0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08:54:20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s v="theater"/>
    <s v="plays"/>
    <d v="2014-05-27T22:14:15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1:53:24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2:50:39"/>
    <d v="2015-06-21T15:25:0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s v="theater"/>
    <s v="plays"/>
    <d v="2014-10-28T07:21:23"/>
    <d v="2014-11-27T08:21:2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09:48:49"/>
    <d v="2015-03-01T21:59:0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s v="theater"/>
    <s v="plays"/>
    <d v="2014-09-09T16:09:39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s v="theater"/>
    <s v="plays"/>
    <d v="2015-10-31T21:35:29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s v="theater"/>
    <s v="plays"/>
    <d v="2016-04-29T20:12:47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s v="theater"/>
    <s v="plays"/>
    <d v="2014-12-22T13:53:30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s v="theater"/>
    <s v="plays"/>
    <d v="2014-12-15T07:48:3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s v="theater"/>
    <s v="plays"/>
    <d v="2016-04-19T04:10:48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s v="theater"/>
    <s v="plays"/>
    <d v="2016-02-01T12:21:27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s v="theater"/>
    <s v="plays"/>
    <d v="2014-09-15T07:26:56"/>
    <d v="2014-10-15T07:26:5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s v="theater"/>
    <s v="plays"/>
    <d v="2014-08-31T07:03:20"/>
    <d v="2014-09-30T09:00:0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05:59:53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05:54:44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s v="theater"/>
    <s v="plays"/>
    <d v="2016-07-05T05:06:28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09:33:1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06:01:54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s v="theater"/>
    <s v="plays"/>
    <d v="2014-08-28T14:55:49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s v="theater"/>
    <s v="plays"/>
    <d v="2016-06-30T18:09:38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s v="theater"/>
    <s v="plays"/>
    <d v="2014-06-19T20:24:46"/>
    <d v="2014-07-03T20:24:4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s v="theater"/>
    <s v="plays"/>
    <d v="2014-05-26T09:59:06"/>
    <d v="2014-06-25T09:59:0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06:49:48"/>
    <d v="2015-04-03T06:49:48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0:22:53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09T21:07:47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0:42:46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06:21:07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16:53:39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14:18:29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s v="theater"/>
    <s v="plays"/>
    <d v="2015-04-08T13:47:29"/>
    <d v="2015-05-09T13:47:29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0:11:15"/>
    <d v="2015-02-27T10:11:15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s v="theater"/>
    <s v="plays"/>
    <d v="2015-05-23T10:31:06"/>
    <d v="2015-06-22T10:31:0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16:50:06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s v="theater"/>
    <s v="plays"/>
    <d v="2014-10-15T15:28:04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09:07:27"/>
    <d v="2016-02-11T15:59:0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1:04:22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04:47:40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s v="theater"/>
    <s v="plays"/>
    <d v="2016-02-01T15:41:07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1T20:22:51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1:21:34"/>
    <d v="2016-10-19T21:55:0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19T21:06:16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5T21:55:12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s v="theater"/>
    <s v="plays"/>
    <d v="2015-07-18T09:15:59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1:04:06"/>
    <d v="2015-01-09T20:23:00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s v="theater"/>
    <s v="plays"/>
    <d v="2014-11-25T09:15:33"/>
    <d v="2015-01-24T05:00:00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s v="theater"/>
    <s v="plays"/>
    <d v="2015-04-08T17:35:08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s v="theater"/>
    <s v="plays"/>
    <d v="2015-03-26T14:38:16"/>
    <d v="2015-05-25T14:38:1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s v="theater"/>
    <s v="plays"/>
    <d v="2015-04-28T09:38:09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s v="theater"/>
    <s v="plays"/>
    <d v="2015-02-13T10:04:53"/>
    <d v="2015-03-23T11:00:0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s v="theater"/>
    <s v="plays"/>
    <d v="2015-10-20T09:35:03"/>
    <d v="2015-11-11T23:59:0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s v="theater"/>
    <s v="plays"/>
    <d v="2014-06-23T15:31:45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s v="theater"/>
    <s v="plays"/>
    <d v="2016-06-27T03:47:48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2T19:09:15"/>
    <d v="2014-08-11T18:53:58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s v="theater"/>
    <s v="plays"/>
    <d v="2015-11-17T15:05:50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s v="theater"/>
    <s v="plays"/>
    <d v="2014-08-06T22:09:04"/>
    <d v="2014-09-05T22:09:04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s v="theater"/>
    <s v="plays"/>
    <d v="2014-06-03T10:02:44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s v="theater"/>
    <s v="plays"/>
    <d v="2014-06-03T12:32:32"/>
    <d v="2014-07-04T20:59:0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s v="theater"/>
    <s v="plays"/>
    <d v="2014-07-11T09:45:02"/>
    <d v="2014-08-10T09:45:0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s v="theater"/>
    <s v="plays"/>
    <d v="2016-09-08T02:20:39"/>
    <d v="2016-10-08T02:20:3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s v="theater"/>
    <s v="plays"/>
    <d v="2015-06-09T00:11:36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09:57:16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s v="theater"/>
    <s v="musical"/>
    <d v="2016-03-28T20:03:08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s v="theater"/>
    <s v="musical"/>
    <d v="2015-01-12T16:33:28"/>
    <d v="2015-02-10T00:59:0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2T17:51:13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2:15:35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2:46:40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s v="theater"/>
    <s v="musical"/>
    <d v="2014-06-18T14:08:57"/>
    <d v="2014-07-25T21:59:0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13:48:27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2:33:18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13:25:15"/>
    <d v="2014-12-01T13:25:15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04:18:58"/>
    <d v="2014-05-18T22:00:0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6T19:35:53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s v="theater"/>
    <s v="musical"/>
    <d v="2014-04-10T05:36:26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s v="theater"/>
    <s v="musical"/>
    <d v="2015-06-18T04:12:17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s v="theater"/>
    <s v="musical"/>
    <d v="2015-07-08T12:31:29"/>
    <d v="2015-08-02T12:31:29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s v="theater"/>
    <s v="musical"/>
    <d v="2015-03-02T11:00:26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s v="theater"/>
    <s v="musical"/>
    <d v="2016-05-09T13:13:52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1:38:02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s v="theater"/>
    <s v="musical"/>
    <d v="2014-05-28T21:00:45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s v="theater"/>
    <s v="musical"/>
    <d v="2015-02-14T17:28:1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0:28:10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s v="theater"/>
    <s v="musical"/>
    <d v="2016-03-16T07:21:1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s v="theater"/>
    <s v="musical"/>
    <d v="2015-05-14T15:20:10"/>
    <d v="2015-06-13T15:20:1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s v="theater"/>
    <s v="musical"/>
    <d v="2016-05-03T13:34:12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07:48:26"/>
    <d v="2016-11-28T23:00:0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2T17:07:27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s v="theater"/>
    <s v="musical"/>
    <d v="2015-03-24T12:00:55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15:37:23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1:49:38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4T19:40:21"/>
    <d v="2014-09-26T21:00:0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2:39:40"/>
    <d v="2015-02-14T12:39: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0:39:00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s v="theater"/>
    <s v="musical"/>
    <d v="2015-06-10T22:16:25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14:11:25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13:41:37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19T20:22:00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s v="theater"/>
    <s v="musical"/>
    <d v="2016-06-10T16:32:12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s v="theater"/>
    <s v="musical"/>
    <d v="2016-06-27T08:19:29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6T17:54:35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s v="theater"/>
    <s v="musical"/>
    <d v="2015-06-12T05:50:06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s v="theater"/>
    <s v="musical"/>
    <d v="2015-11-25T09:41:59"/>
    <d v="2015-12-23T09:18:0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s v="theater"/>
    <s v="musical"/>
    <d v="2015-05-14T12:10:18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s v="theater"/>
    <s v="musical"/>
    <d v="2016-10-23T09:00:23"/>
    <d v="2016-11-22T10:00:23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s v="theater"/>
    <s v="musical"/>
    <d v="2014-05-07T09:36:32"/>
    <d v="2014-07-06T09:36:3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s v="theater"/>
    <s v="musical"/>
    <d v="2015-06-15T03:43:4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s v="theater"/>
    <s v="musical"/>
    <d v="2014-11-25T15:32:09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s v="theater"/>
    <s v="musical"/>
    <d v="2015-05-08T06:55:54"/>
    <d v="2015-06-07T06:55:54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s v="theater"/>
    <s v="musical"/>
    <d v="2015-07-16T03:28:10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s v="theater"/>
    <s v="musical"/>
    <d v="2016-11-14T17:42:3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14:09:25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s v="theater"/>
    <s v="musical"/>
    <d v="2014-07-11T10:20:48"/>
    <d v="2014-08-10T10:20:48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s v="theater"/>
    <s v="musical"/>
    <d v="2016-02-10T15:20:43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s v="theater"/>
    <s v="musical"/>
    <d v="2014-12-09T10:41:23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09:13:36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s v="theater"/>
    <s v="musical"/>
    <d v="2015-09-21T20:01:46"/>
    <d v="2015-10-21T20:01:46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s v="theater"/>
    <s v="musical"/>
    <d v="2016-02-03T16:19:28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s v="theater"/>
    <s v="musical"/>
    <d v="2016-06-05T17:13:4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s v="theater"/>
    <s v="musical"/>
    <d v="2014-07-29T14:17:20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s v="theater"/>
    <s v="musical"/>
    <d v="2014-06-08T23:13:01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14:48:59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s v="theater"/>
    <s v="plays"/>
    <d v="2015-02-24T03:53:39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s v="theater"/>
    <s v="plays"/>
    <d v="2014-06-10T05:38:27"/>
    <d v="2014-07-30T16:00:0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13:22:38"/>
    <d v="2015-03-21T12:22:38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s v="theater"/>
    <s v="plays"/>
    <d v="2016-04-27T08:02:53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1:01:48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6T23:37:01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14:41:52"/>
    <d v="2015-03-31T20:59:0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1T23:14:17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s v="theater"/>
    <s v="plays"/>
    <d v="2014-06-17T09:33:43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s v="theater"/>
    <s v="plays"/>
    <d v="2015-10-07T09:43:36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s v="theater"/>
    <s v="plays"/>
    <d v="2015-02-10T13:13:02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s v="theater"/>
    <s v="plays"/>
    <d v="2015-06-28T22:01:44"/>
    <d v="2015-07-17T14:02:0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s v="theater"/>
    <s v="plays"/>
    <d v="2015-06-05T08:38:37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2T21:20:07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13:06:57"/>
    <d v="2016-01-19T15:59:0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s v="theater"/>
    <s v="plays"/>
    <d v="2015-06-15T14:50:44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s v="theater"/>
    <s v="plays"/>
    <d v="2016-07-20T08:01:43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s v="theater"/>
    <s v="plays"/>
    <d v="2015-05-26T18:40:14"/>
    <d v="2015-06-16T18:40:14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s v="theater"/>
    <s v="plays"/>
    <d v="2015-04-07T03:09:54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15:16:41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s v="theater"/>
    <s v="plays"/>
    <d v="2014-11-01T05:39:47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s v="theater"/>
    <s v="plays"/>
    <d v="2016-08-11T13:46:11"/>
    <d v="2016-08-31T13:46: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s v="theater"/>
    <s v="plays"/>
    <d v="2016-05-13T10:46:51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13:22:25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s v="theater"/>
    <s v="plays"/>
    <d v="2016-01-05T19:45:35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s v="theater"/>
    <s v="plays"/>
    <d v="2014-11-20T13:56:12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03:41:07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s v="theater"/>
    <s v="plays"/>
    <d v="2016-03-31T15:36:48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s v="theater"/>
    <s v="plays"/>
    <d v="2016-07-02T15:14:12"/>
    <d v="2016-08-02T21:09:0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1:22:38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s v="theater"/>
    <s v="plays"/>
    <d v="2015-04-22T10:03:29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s v="theater"/>
    <s v="plays"/>
    <d v="2015-05-30T20:25:24"/>
    <d v="2015-07-29T20:25:2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s v="theater"/>
    <s v="plays"/>
    <d v="2016-03-03T09:50:29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s v="theater"/>
    <s v="plays"/>
    <d v="2014-05-21T11:51:27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04:50:5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6T18:44:24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07:48:5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08:02:54"/>
    <d v="2015-10-01T08:02:5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s v="theater"/>
    <s v="plays"/>
    <d v="2014-09-02T22:19:02"/>
    <d v="2014-10-03T23:59:00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3T22:23:11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2:36:29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1:24:44"/>
    <d v="2015-06-11T11:24:44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s v="theater"/>
    <s v="plays"/>
    <d v="2014-12-01T19:59:03"/>
    <d v="2014-12-31T19:59:0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s v="theater"/>
    <s v="plays"/>
    <d v="2015-06-17T03:32:59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s v="theater"/>
    <s v="plays"/>
    <d v="2015-03-01T21:34:36"/>
    <d v="2015-03-26T20:34:3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s v="theater"/>
    <s v="plays"/>
    <d v="2014-07-28T13:09:38"/>
    <d v="2014-09-01T13:09:38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s v="theater"/>
    <s v="plays"/>
    <d v="2015-04-09T14:14:18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s v="theater"/>
    <s v="plays"/>
    <d v="2015-02-24T16:17:51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s v="theater"/>
    <s v="plays"/>
    <d v="2015-02-06T10:50:03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s v="theater"/>
    <s v="plays"/>
    <d v="2014-07-09T10:41:30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s v="theater"/>
    <s v="plays"/>
    <d v="2015-05-04T03:20:44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s v="theater"/>
    <s v="plays"/>
    <d v="2014-05-30T14:26:47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08:51:50"/>
    <d v="2014-08-12T08:51:50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s v="theater"/>
    <s v="plays"/>
    <d v="2014-10-02T07:09:37"/>
    <d v="2014-11-12T14:47:00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s v="theater"/>
    <s v="plays"/>
    <d v="2016-08-28T23:15:56"/>
    <d v="2016-09-12T09:59:00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s v="theater"/>
    <s v="plays"/>
    <d v="2015-09-06T08:11:45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s v="theater"/>
    <s v="plays"/>
    <d v="2015-10-18T14:24:1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08:38:18"/>
    <d v="2014-08-29T22:30:00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s v="theater"/>
    <s v="plays"/>
    <d v="2016-02-02T15:43:41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s v="theater"/>
    <s v="plays"/>
    <d v="2016-05-19T12:32:19"/>
    <d v="2016-06-18T12:32:19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s v="theater"/>
    <s v="musical"/>
    <d v="2014-08-14T08:50:05"/>
    <d v="2014-09-08T08:50:05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0:23:12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s v="theater"/>
    <s v="musical"/>
    <d v="2014-06-02T21:07:58"/>
    <d v="2014-07-02T21:07:58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1:44:10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s v="theater"/>
    <s v="musical"/>
    <d v="2015-06-24T20:29:56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s v="theater"/>
    <s v="musical"/>
    <d v="2015-09-08T09:42:15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s v="theater"/>
    <s v="musical"/>
    <d v="2015-01-02T17:23:42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s v="theater"/>
    <s v="musical"/>
    <d v="2016-09-02T01:19:2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07:58:48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09:15:52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s v="theater"/>
    <s v="musical"/>
    <d v="2015-05-30T12:39:06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s v="theater"/>
    <s v="musical"/>
    <d v="2014-12-26T13:39:56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2:33:40"/>
    <d v="2014-07-30T16:00:0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s v="theater"/>
    <s v="musical"/>
    <d v="2017-01-20T17:26:39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s v="theater"/>
    <s v="musical"/>
    <d v="2016-01-04T16:36:10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s v="theater"/>
    <s v="musical"/>
    <d v="2014-08-03T07:27:49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s v="theater"/>
    <s v="musical"/>
    <d v="2015-03-02T11:59:52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s v="theater"/>
    <s v="musical"/>
    <d v="2016-04-09T15:49:51"/>
    <d v="2016-05-09T15:49:51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s v="theater"/>
    <s v="musical"/>
    <d v="2014-11-10T22:28:22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s v="theater"/>
    <s v="musical"/>
    <d v="2015-03-16T13:35:29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06:05:5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3T17:07:10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s v="theater"/>
    <s v="plays"/>
    <d v="2015-06-16T11:12:24"/>
    <d v="2015-08-15T11:12:2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0T20:10:44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s v="theater"/>
    <s v="plays"/>
    <d v="2014-08-16T08:39:17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s v="theater"/>
    <s v="plays"/>
    <d v="2014-05-20T08:47:20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16:00:12"/>
    <d v="2016-12-05T21:59:00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s v="theater"/>
    <s v="plays"/>
    <d v="2015-01-27T23:00:18"/>
    <d v="2015-02-27T23:00:1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s v="theater"/>
    <s v="plays"/>
    <d v="2014-06-02T21:36:18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s v="theater"/>
    <s v="plays"/>
    <d v="2014-12-09T13:58:03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s v="theater"/>
    <s v="plays"/>
    <d v="2015-07-08T04:34:30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s v="theater"/>
    <s v="plays"/>
    <d v="2014-07-23T11:36:01"/>
    <d v="2014-08-12T11:36:0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s v="theater"/>
    <s v="plays"/>
    <d v="2015-05-11T19:13:11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s v="theater"/>
    <s v="plays"/>
    <d v="2015-11-09T12:49:59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04:14: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s v="theater"/>
    <s v="plays"/>
    <d v="2015-06-30T17:16:05"/>
    <d v="2015-08-14T12:38:0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s v="theater"/>
    <s v="plays"/>
    <d v="2015-03-31T22:30:00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07:58:23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s v="theater"/>
    <s v="plays"/>
    <d v="2015-05-19T15:01:33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s v="theater"/>
    <s v="plays"/>
    <d v="2014-09-24T12:40:06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s v="theater"/>
    <s v="plays"/>
    <d v="2014-07-13T20:14:56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s v="theater"/>
    <s v="plays"/>
    <d v="2014-08-12T01:37:22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1:09:57"/>
    <d v="2015-09-07T11:09:57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2:29:37"/>
    <d v="2014-11-26T13:29:37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s v="theater"/>
    <s v="plays"/>
    <d v="2015-02-23T23:28:50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s v="theater"/>
    <s v="plays"/>
    <d v="2015-10-30T22:04:09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2:39:16"/>
    <d v="2015-05-10T15:59:0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s v="theater"/>
    <s v="plays"/>
    <d v="2016-05-02T16:38:29"/>
    <d v="2016-06-01T16:38:29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s v="theater"/>
    <s v="plays"/>
    <d v="2016-05-04T04:19:12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s v="theater"/>
    <s v="plays"/>
    <d v="2014-08-12T05:39:21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s v="theater"/>
    <s v="plays"/>
    <d v="2014-07-23T08:57:03"/>
    <d v="2014-08-04T09:00:00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s v="theater"/>
    <s v="plays"/>
    <d v="2015-12-20T09:26:13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s v="theater"/>
    <s v="plays"/>
    <d v="2016-10-14T02:17:4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s v="theater"/>
    <s v="plays"/>
    <d v="2014-10-14T06:00:55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1:26:50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16:31:11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s v="theater"/>
    <s v="plays"/>
    <d v="2014-05-27T16:02:02"/>
    <d v="2014-06-26T16:02:0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s v="theater"/>
    <s v="plays"/>
    <d v="2014-06-30T13:53:59"/>
    <d v="2014-07-30T13:53:59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s v="theater"/>
    <s v="plays"/>
    <d v="2014-11-26T19:02:28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s v="theater"/>
    <s v="plays"/>
    <d v="2014-07-09T23:25:04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s v="theater"/>
    <s v="plays"/>
    <d v="2015-09-18T09:23:47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s v="theater"/>
    <s v="plays"/>
    <d v="2016-08-19T12:51:05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s v="theater"/>
    <s v="plays"/>
    <d v="2016-03-04T01:07:48"/>
    <d v="2016-03-31T23:00:0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s v="theater"/>
    <s v="plays"/>
    <d v="2015-08-11T20:38:27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s v="theater"/>
    <s v="plays"/>
    <d v="2016-02-14T21:02:44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16:14:22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s v="theater"/>
    <s v="plays"/>
    <d v="2015-08-17T09:07:19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08:45:46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s v="theater"/>
    <s v="plays"/>
    <d v="2016-10-31T23:18:40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s v="theater"/>
    <s v="plays"/>
    <d v="2016-06-13T08:09:20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14:44:14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s v="theater"/>
    <s v="plays"/>
    <d v="2014-10-03T02:36:1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s v="theater"/>
    <s v="plays"/>
    <d v="2014-11-18T04:49:11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s v="theater"/>
    <s v="plays"/>
    <d v="2014-10-28T07:05:37"/>
    <d v="2014-11-24T18:00:00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s v="theater"/>
    <s v="plays"/>
    <d v="2015-04-17T14:41:54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1:41:08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s v="theater"/>
    <s v="plays"/>
    <d v="2015-07-28T08:54:35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s v="theater"/>
    <s v="plays"/>
    <d v="2015-04-15T12:14:28"/>
    <d v="2015-05-15T12:14:28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s v="theater"/>
    <s v="plays"/>
    <d v="2015-01-27T13:00:22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s v="theater"/>
    <s v="plays"/>
    <d v="2016-09-01T20:25:44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s v="theater"/>
    <s v="plays"/>
    <d v="2014-07-09T00:48:43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s v="theater"/>
    <s v="plays"/>
    <d v="2015-01-11T19:53:41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s v="theater"/>
    <s v="plays"/>
    <d v="2016-03-10T09:51:2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s v="theater"/>
    <s v="plays"/>
    <d v="2016-03-04T12:49:02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s v="theater"/>
    <s v="plays"/>
    <d v="2015-08-27T11:58:10"/>
    <d v="2015-10-26T11:58:1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s v="theater"/>
    <s v="plays"/>
    <d v="2016-06-28T18:09:46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s v="theater"/>
    <s v="plays"/>
    <d v="2014-05-15T08:37:4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s v="theater"/>
    <s v="plays"/>
    <d v="2015-10-29T13:22:21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s v="theater"/>
    <s v="plays"/>
    <d v="2016-03-28T15:22:07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s v="theater"/>
    <s v="plays"/>
    <d v="2016-05-23T16:25:54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s v="theater"/>
    <s v="plays"/>
    <d v="2014-06-26T15:48:32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1:55:56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s v="theater"/>
    <s v="plays"/>
    <d v="2015-12-04T13:17:36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s v="theater"/>
    <s v="plays"/>
    <d v="2014-04-16T14:23:30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s v="theater"/>
    <s v="plays"/>
    <d v="2015-11-03T07:54:54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s v="theater"/>
    <s v="plays"/>
    <d v="2015-10-18T20:41:57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s v="theater"/>
    <s v="plays"/>
    <d v="2015-02-18T10:19:46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s v="theater"/>
    <s v="plays"/>
    <d v="2016-02-13T22:39:40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s v="theater"/>
    <s v="plays"/>
    <d v="2014-06-11T10:04:38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s v="theater"/>
    <s v="plays"/>
    <d v="2017-02-03T23:58:2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2:34:33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13:30:46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s v="theater"/>
    <s v="plays"/>
    <d v="2016-03-18T13:43:31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05:52:06"/>
    <d v="2014-07-21T05:52:0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s v="theater"/>
    <s v="plays"/>
    <d v="2014-12-07T18:37:14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09:25:10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s v="theater"/>
    <s v="plays"/>
    <d v="2016-05-03T06:07:28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s v="theater"/>
    <s v="plays"/>
    <d v="2016-06-13T13:48:18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s v="theater"/>
    <s v="plays"/>
    <d v="2014-07-10T13:36:0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s v="theater"/>
    <s v="plays"/>
    <d v="2016-06-22T11:55:32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s v="theater"/>
    <s v="plays"/>
    <d v="2014-12-02T08:25:53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14:40:57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s v="theater"/>
    <s v="plays"/>
    <d v="2014-06-05T07:22:27"/>
    <d v="2014-07-05T07:22:27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s v="theater"/>
    <s v="plays"/>
    <d v="2016-05-17T21:19:09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s v="theater"/>
    <s v="plays"/>
    <d v="2015-05-08T12:26:20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13:52:36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s v="theater"/>
    <s v="plays"/>
    <d v="2014-10-08T16:07:2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09:58:40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06:09:54"/>
    <d v="2016-05-06T06:04:00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s v="theater"/>
    <s v="plays"/>
    <d v="2014-05-06T15:11:30"/>
    <d v="2014-05-16T15:11:30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s v="theater"/>
    <s v="plays"/>
    <d v="2015-08-13T18:56:53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s v="theater"/>
    <s v="plays"/>
    <d v="2015-10-09T10:59:41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s v="theater"/>
    <s v="plays"/>
    <d v="2016-02-01T09:08:13"/>
    <d v="2016-03-02T09:08:13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s v="theater"/>
    <s v="plays"/>
    <d v="2015-05-01T08:28:02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15:34:19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s v="theater"/>
    <s v="plays"/>
    <d v="2015-04-13T13:45:12"/>
    <d v="2015-05-13T13:45:1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s v="theater"/>
    <s v="plays"/>
    <d v="2014-06-19T02:21:30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s v="theater"/>
    <s v="plays"/>
    <d v="2015-01-15T09:24:37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6T23:24:24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s v="theater"/>
    <s v="plays"/>
    <d v="2015-03-06T02:23:41"/>
    <d v="2015-04-05T01:23:4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16:07:06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2:53:18"/>
    <d v="2014-08-31T12:51:49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s v="theater"/>
    <s v="plays"/>
    <d v="2016-03-08T08:29:18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s v="theater"/>
    <s v="plays"/>
    <d v="2017-02-09T16:08:28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s v="theater"/>
    <s v="plays"/>
    <d v="2014-08-27T18:02:41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s v="theater"/>
    <s v="plays"/>
    <d v="2015-01-16T07:05:47"/>
    <d v="2015-02-15T07:05:47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s v="theater"/>
    <s v="plays"/>
    <d v="2014-09-07T20:54:17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s v="theater"/>
    <s v="plays"/>
    <d v="2014-08-21T12:23: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s v="theater"/>
    <s v="plays"/>
    <d v="2016-01-22T11:33:07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s v="theater"/>
    <s v="plays"/>
    <d v="2014-07-28T11:33:01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s v="theater"/>
    <s v="plays"/>
    <d v="2015-06-22T16:08:27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s v="theater"/>
    <s v="plays"/>
    <d v="2014-07-31T09:49:20"/>
    <d v="2014-09-09T09:49:20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1:29:26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s v="theater"/>
    <s v="plays"/>
    <d v="2014-12-29T06:04:38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s v="theater"/>
    <s v="plays"/>
    <d v="2015-04-02T06:04:09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s v="theater"/>
    <s v="plays"/>
    <d v="2015-01-17T00:13:4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s v="theater"/>
    <s v="plays"/>
    <d v="2016-02-18T22:54:29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s v="theater"/>
    <s v="plays"/>
    <d v="2015-06-19T11:44:23"/>
    <d v="2015-07-19T11:44:23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s v="theater"/>
    <s v="plays"/>
    <d v="2014-08-18T13:56:40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s v="theater"/>
    <s v="plays"/>
    <d v="2014-08-05T09:07:54"/>
    <d v="2014-09-04T09:07:54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s v="theater"/>
    <s v="plays"/>
    <d v="2016-09-07T14:51:4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s v="theater"/>
    <s v="plays"/>
    <d v="2016-02-17T09:13:16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1T21:34:59"/>
    <d v="2015-03-23T20:34:59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s v="theater"/>
    <s v="plays"/>
    <d v="2014-08-27T14:52:38"/>
    <d v="2014-10-26T14:52:38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07:01:07"/>
    <d v="2015-01-31T19:54:0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s v="theater"/>
    <s v="plays"/>
    <d v="2016-02-08T16:59: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s v="theater"/>
    <s v="plays"/>
    <d v="2015-08-01T09:04:57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s v="theater"/>
    <s v="plays"/>
    <d v="2015-05-26T22:42:16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s v="theater"/>
    <s v="plays"/>
    <d v="2015-10-05T08:43:59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16:18:01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s v="theater"/>
    <s v="plays"/>
    <d v="2014-05-06T15:31:40"/>
    <d v="2014-06-05T15:31:40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s v="theater"/>
    <s v="plays"/>
    <d v="2015-11-13T17:36:10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s v="theater"/>
    <s v="plays"/>
    <d v="2016-01-05T08:43:19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s v="theater"/>
    <s v="plays"/>
    <d v="2014-10-29T07:02:44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s v="theater"/>
    <s v="plays"/>
    <d v="2015-10-16T12:25:16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s v="theater"/>
    <s v="plays"/>
    <d v="2016-08-31T23:27:04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s v="theater"/>
    <s v="plays"/>
    <d v="2015-03-04T15:44:10"/>
    <d v="2015-04-03T14:44:1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s v="theater"/>
    <s v="plays"/>
    <d v="2014-09-21T14:11:27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15:29:24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s v="theater"/>
    <s v="plays"/>
    <d v="2016-05-06T18:41:55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s v="theater"/>
    <s v="plays"/>
    <d v="2014-08-18T12:10:10"/>
    <d v="2014-10-17T12:10:10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s v="theater"/>
    <s v="plays"/>
    <d v="2015-10-28T09:06:07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s v="theater"/>
    <s v="plays"/>
    <d v="2015-05-19T22:33:24"/>
    <d v="2015-07-17T20:00:0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s v="theater"/>
    <s v="plays"/>
    <d v="2016-07-08T04:22:34"/>
    <d v="2016-09-06T04:22:3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s v="theater"/>
    <s v="plays"/>
    <d v="2014-12-21T19:01:04"/>
    <d v="2015-01-20T12:16:00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s v="theater"/>
    <s v="plays"/>
    <d v="2014-11-05T15:58:45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s v="theater"/>
    <s v="plays"/>
    <d v="2015-03-10T22:16:22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s v="theater"/>
    <s v="plays"/>
    <d v="2014-07-21T21:49:49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08:36:50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s v="theater"/>
    <s v="plays"/>
    <d v="2014-12-17T17:32:23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05:13:07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s v="theater"/>
    <s v="plays"/>
    <d v="2015-06-14T16:00:15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s v="theater"/>
    <s v="plays"/>
    <d v="2014-09-23T08:16:31"/>
    <d v="2014-10-23T08:16:3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s v="theater"/>
    <s v="plays"/>
    <d v="2014-05-02T12:26:37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14:05:16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s v="theater"/>
    <s v="plays"/>
    <d v="2014-10-16T09:33:48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s v="theater"/>
    <s v="plays"/>
    <d v="2016-08-31T13:11:25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s v="theater"/>
    <s v="plays"/>
    <d v="2014-05-20T08:33:51"/>
    <d v="2014-06-19T08:33:51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s v="theater"/>
    <s v="plays"/>
    <d v="2016-06-13T15:23:59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16:14:40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s v="theater"/>
    <s v="plays"/>
    <d v="2016-03-16T18:27:24"/>
    <d v="2016-03-31T20:59:00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08:22:32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s v="theater"/>
    <s v="plays"/>
    <d v="2014-05-20T09:40:56"/>
    <d v="2014-06-23T09:00:00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s v="theater"/>
    <s v="plays"/>
    <d v="2016-02-20T20:23:43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0:44:28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s v="theater"/>
    <s v="plays"/>
    <d v="2014-05-28T09:21:24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s v="theater"/>
    <s v="plays"/>
    <d v="2015-03-30T07:07:06"/>
    <d v="2015-04-29T07:07:0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s v="theater"/>
    <s v="plays"/>
    <d v="2014-07-13T15:50:11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s v="theater"/>
    <s v="plays"/>
    <d v="2016-04-18T17:56:28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8T19:49:10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s v="theater"/>
    <s v="plays"/>
    <d v="2016-12-14T16:07:35"/>
    <d v="2017-01-13T16:05:00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08:52:36"/>
    <d v="2015-02-28T05:00:0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s v="theater"/>
    <s v="plays"/>
    <d v="2015-01-27T09:00:2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s v="theater"/>
    <s v="plays"/>
    <d v="2016-11-26T12:18:5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s v="theater"/>
    <s v="plays"/>
    <d v="2014-06-22T11:35:11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s v="theater"/>
    <s v="plays"/>
    <d v="2015-03-15T01:17:06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s v="theater"/>
    <s v="plays"/>
    <d v="2015-10-06T06:16:15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19T18:06:09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s v="theater"/>
    <s v="plays"/>
    <d v="2014-09-23T12:05:49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s v="theater"/>
    <s v="plays"/>
    <d v="2016-11-21T10:03:14"/>
    <d v="2016-12-21T10:03:14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s v="theater"/>
    <s v="plays"/>
    <d v="2016-12-28T11:54:02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s v="theater"/>
    <s v="plays"/>
    <d v="2016-05-20T15:32:01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s v="theater"/>
    <s v="plays"/>
    <d v="2016-05-21T09:45:16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06:57:05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s v="theater"/>
    <s v="plays"/>
    <d v="2015-10-29T21:32:33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s v="theater"/>
    <s v="plays"/>
    <d v="2015-12-15T11:16:56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s v="theater"/>
    <s v="plays"/>
    <d v="2016-09-09T03:28:26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s v="theater"/>
    <s v="plays"/>
    <d v="2015-02-23T07:29:3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s v="theater"/>
    <s v="plays"/>
    <d v="2015-10-27T15:34:59"/>
    <d v="2015-11-20T21:00:00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s v="theater"/>
    <s v="plays"/>
    <d v="2016-06-17T10:49:46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s v="theater"/>
    <s v="plays"/>
    <d v="2014-12-17T07:42:04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s v="theater"/>
    <s v="plays"/>
    <d v="2015-04-28T10:34:48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09:08:57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s v="theater"/>
    <s v="plays"/>
    <d v="2014-12-17T05:09:1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s v="theater"/>
    <s v="plays"/>
    <d v="2015-02-03T21:40:47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s v="theater"/>
    <s v="plays"/>
    <d v="2015-06-23T12:34:5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s v="theater"/>
    <s v="plays"/>
    <d v="2014-09-07T19:05:00"/>
    <d v="2014-10-21T21:59:00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s v="theater"/>
    <s v="plays"/>
    <d v="2016-11-18T17:45:50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s v="theater"/>
    <s v="plays"/>
    <d v="2017-01-15T05:43:39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s v="theater"/>
    <s v="plays"/>
    <d v="2015-12-06T12:47:17"/>
    <d v="2016-01-31T16:55:0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s v="theater"/>
    <s v="plays"/>
    <d v="2016-05-05T10:19:57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s v="theater"/>
    <s v="plays"/>
    <d v="2016-07-19T13:24:33"/>
    <d v="2016-09-02T13:24:33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s v="theater"/>
    <s v="plays"/>
    <d v="2014-10-14T19:59:5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s v="theater"/>
    <s v="plays"/>
    <d v="2016-12-26T14:41:22"/>
    <d v="2017-01-25T14:41:2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13:21:13"/>
    <d v="2016-05-15T13:21:13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s v="theater"/>
    <s v="plays"/>
    <d v="2015-07-03T12:59:26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6T23:40:3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2T17:15:09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7T18:11: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s v="theater"/>
    <s v="plays"/>
    <d v="2014-09-01T15:00:01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s v="theater"/>
    <s v="plays"/>
    <d v="2017-01-31T17:45:37"/>
    <d v="2017-03-02T22:00:00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s v="theater"/>
    <s v="plays"/>
    <d v="2015-10-30T05:56:44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08:02:31"/>
    <d v="2016-07-21T08:02:31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4T20:15:40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s v="theater"/>
    <s v="plays"/>
    <d v="2016-01-31T15:43:06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s v="theater"/>
    <s v="plays"/>
    <d v="2015-12-20T06:45:23"/>
    <d v="2016-01-07T23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7:10:11"/>
    <d v="2015-07-22T2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7:24:43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09:51:23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5:21:47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3:01:19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5:23:27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18:44:10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18:07:47"/>
    <d v="2016-07-04T18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5:40:12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19:29:04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18:37:59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1:41:02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0:07:05"/>
    <d v="2014-07-15T2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09:15:09"/>
    <d v="2016-06-23T13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7:38:08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2:24:18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2:06:51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0:33:42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6:00:56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2:35:34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1:11:52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08:03:09"/>
    <d v="2014-09-26T08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4:52:20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1:41:41"/>
    <d v="2015-04-30T08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2:41:03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7:36:01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5:22:24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0:57:13"/>
    <d v="2014-11-15T21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6:08:04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09:09:28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0:01:55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2:00:34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08:03:37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08:51:41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0:43:21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0:00:14"/>
    <d v="2015-04-27T17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0:22:05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09:37:59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18:22:24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18:07:48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29T22:08:08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6:39:14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08:20:26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1:58:06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19:22:17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7:58:27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6:09:34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2:40:0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5:24:20"/>
    <d v="2015-03-01T05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1:14:05"/>
    <d v="2015-10-23T21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1:04:18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5:17:17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09:50:46"/>
    <d v="2014-07-17T09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6:10:45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0:07:01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6:15:16"/>
    <d v="2016-05-27T16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6:10:24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2:59:22"/>
    <d v="2015-04-25T12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0:52:52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3T22:39:36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4:38:37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2:32:37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2:11:18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4:53:3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7:26:21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2:42:34"/>
    <d v="2014-08-10T22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3:23:40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7:00:04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6:39:51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1:30:25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4:30:45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8T23:30:57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7:14:41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1:09:44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4:41:35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3T22:01:12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09:35:58"/>
    <d v="2011-12-27T10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0:28:3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0:32:01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1:38:13"/>
    <d v="2014-04-25T11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19:00:56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0:48:47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2:41:01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7:46:29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1:11:26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0:00:37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6:20:45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5:56:43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08:48:51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1:03:12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0:08:19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2:39:24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1:46:23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3:35:37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0:13:42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7:07:21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08:54:01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0:14:42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2:04:34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4:39:5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1:04:46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1:38:30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0:08:53"/>
    <d v="2010-12-22T20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2:20:30"/>
    <d v="2014-03-07T12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09:41:06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0:23:40"/>
    <d v="2016-05-13T17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1:38:21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6:34:4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7:42:50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7:37:10"/>
    <d v="2011-02-25T17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5:47:33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0:59:47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18:01:58"/>
    <d v="2014-04-12T19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1:12:08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3T23:34:48"/>
    <d v="2012-01-12T23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0:44:04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4:55:55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3:02:24"/>
    <d v="2010-06-09T12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18:17:16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18:39:46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18:11:47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09:55:10"/>
    <d v="2015-04-18T03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3:21:47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1:46:04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5:17:22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6:51:20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7:08:57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7:59:01"/>
    <d v="2015-04-03T06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4T22:28:13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5:29:43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4:58:12"/>
    <d v="2014-06-16T13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3:06:0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2:30:07"/>
    <d v="2014-11-07T13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2:23:04"/>
    <d v="2016-05-31T10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4:50:18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2:09:57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2:50:34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6:46:33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6-30T23:10:41"/>
    <d v="2015-07-31T21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5:06:12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1:45:32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0:40:23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4:26:18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18:32:22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1:17:52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6:00:52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7:23:18"/>
    <d v="2017-01-17T17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1:25:40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7T23:45:36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1:07:50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0:53:02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6:13:11"/>
    <d v="2015-06-18T06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18:51:40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7:04:04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6:08:15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6:25:3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19:59: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4:52:52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18:50:2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3:25:45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4:54:51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09:29:55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0:02:36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6:04:14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1:18:21"/>
    <d v="2014-09-19T11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08:48:44"/>
    <d v="2016-01-12T08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18:49:22"/>
    <d v="2017-01-15T18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5:15:35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3:02:50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5:07:3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6:28:03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1:20:14"/>
    <d v="2016-08-11T21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2:28:43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6:45:08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1:12:56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1:40:11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2:46:39"/>
    <d v="2015-08-05T12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18:08:46"/>
    <d v="2015-03-23T17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5:55:45"/>
    <d v="2015-11-26T16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18:55:55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6:47:23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0:48:15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7:17:12"/>
    <d v="2017-01-06T17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2:26:50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1:59:22"/>
    <d v="2014-08-31T20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4:52:19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2:30:34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6T22:37:3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1:23:35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09:34:37"/>
    <d v="2016-09-03T09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08:37:26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3:35:38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2:00:3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5:26:06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6:55:31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09:05:32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6:01:38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3:21:40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2:12:02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19:58:22"/>
    <d v="2016-08-31T19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19:00:03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2:38:49"/>
    <d v="2015-02-08T12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5:16:04"/>
    <d v="2015-10-08T13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3:21:04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7:00:03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08:10:22"/>
    <d v="2015-10-06T08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7:06:23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1:43:58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1:52:47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5:08:55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18:33:12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0:50:17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4:08:40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7:15:47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08:22:29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5T22:31:22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6:00:37"/>
    <d v="2015-04-22T15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08:22:29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08:04:49"/>
    <d v="2015-05-15T08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0:50:25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08:27:10"/>
    <d v="2015-08-20T13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3:06:04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1:28:38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18:09:10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0T22:38:46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6:04:14"/>
    <d v="2016-04-08T15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08:59:04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4:27:21"/>
    <d v="2015-07-09T14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09:28:25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5:24:57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1:39:11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6:00:5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2:49:06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4:52:52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7:50:59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4:48:17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19:01:39"/>
    <d v="2016-01-04T17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6:51:09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6:06:00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19:38:50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0:00:11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09:45:04"/>
    <d v="2014-12-21T09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4:49:50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18:08:24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0:45:59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18:16:2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1:43:25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7:30:14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1:35:09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5:10:20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6:34:51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1:54:06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08:54:18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08:37:15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5:51:50"/>
    <d v="2015-10-16T19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5:38:02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1:27:47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08:02:42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18:14:26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0:42:4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1:07:59"/>
    <d v="2010-07-17T02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4:15:04"/>
    <d v="2012-06-07T07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1T22:57:08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5:54:54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7:53:15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29T22:53:50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1:11:47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3:51:39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0:39:3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1:43:42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3:47:5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19:24:2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4:36:31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4:57:46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4:53:49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7:46:06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18:57:54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4:23:39"/>
    <d v="2015-05-23T14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7:58:59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3T22:51:36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7:10:35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0:55:13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5:04:52"/>
    <d v="2010-02-22T15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0:02:24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0:43:00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1:08:48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2:35:24"/>
    <d v="2013-03-25T11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1T23:40:18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1:03:13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3:57:14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1:51:37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1:27:26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2:16:39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09:01:54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19:01:3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7:06:49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4:24:43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0:28:21"/>
    <d v="2015-04-30T20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4:07:2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7T22:24:20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6:02:18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0:42:15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3:33:58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18:42:26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19:16:37"/>
    <d v="2012-08-31T19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08:07:29"/>
    <d v="2012-03-10T08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3:05:33"/>
    <d v="2013-03-20T12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5:40:01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09:40:10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1:02:14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1:23:43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0T22:16:32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4:03:5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7T22:28:14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2:59:48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1:32:14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5:09:57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09:14:43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7:55:51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3:07:0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6:13:53"/>
    <d v="2015-12-22T16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3:43:06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6:40:48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0:42:46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08:01:48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1:30:33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0:33: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2T22:38:49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5:43:0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4:12:07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5:22:43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6:57:14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09:19:37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08:16:31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09:22:37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0:41:5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7:18:38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0:05:08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1:08:10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1:14:28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09:03:27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4:06:38"/>
    <d v="2014-09-30T20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1:44:25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0:42:25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6:18:1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5:39:50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5:00:21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4:53:29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7:05:16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4:58:28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18:35:09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6:09:14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1:01:08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2:00:19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2:52:01"/>
    <d v="2016-04-08T11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0:03:14"/>
    <d v="2014-12-01T01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2:16:33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4T22:19: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3:38:41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18:41:30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4:33:0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7:01:46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6T22:03:11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0:52:16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3:37:52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7:33:19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2:01:58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6:51:18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7:32:02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6:14:2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2:05:0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1:25:39"/>
    <d v="2013-02-01T11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6:50:44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4:53:18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4:20:31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6:38:31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3:51:5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4T23:01:08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6:43:2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09:31:12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0:16:32"/>
    <d v="2016-01-23T10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09:45:17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0:01:40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19:49:19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1:45:47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7:01:41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5:49:51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09:14:18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18:49:40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18:30:50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7:52:52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18:00:5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0:12:51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0:00:52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2:38:02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4:49:20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6:33:2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1:38:04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2:02:06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4:01:07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08:15:47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3:12:50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5:56:57"/>
    <d v="2015-11-05T06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0:27:21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08:04:22"/>
    <d v="2014-02-05T16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19:02:19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0:53:57"/>
    <d v="2011-05-08T22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3:54:10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0:39:50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3:42:24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6:33:17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1:13:24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0:49:38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4:03:31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18:31:05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3:26:42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2:30:31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6:17:40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2T23:46:37"/>
    <d v="2015-07-22T23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3:13:07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1T22:40:31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4:47:36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1T23:14:57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5:13:50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2:01:39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3:40:04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0:05:14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4:49:00"/>
    <d v="2015-10-22T11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1:24:05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4:38:02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19:34:27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3:54:43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0:26:21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08:07:02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3:01:42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0:56:20"/>
    <d v="2013-09-13T10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1:41:53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0:38:46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8T23:15:5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1:16:58"/>
    <d v="2014-10-17T11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6:39:13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2:03:16"/>
    <d v="2013-11-02T12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4:19:43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7:21:41"/>
    <d v="2014-02-09T17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4:46:01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1:02:5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19:00:20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6:19:23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1:11:35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6:38:05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5:43:2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0:09:51"/>
    <d v="2014-01-25T10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09:53:35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2:47:59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0:12:51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7:03:42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09:40:01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1:25:12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09:47:40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08:22:07"/>
    <d v="2011-11-13T09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6:01:15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3:19:27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0:02:21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0:02:3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3:22:15"/>
    <d v="2016-05-18T13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19:52:54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5:37:44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09:18:54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1:01:23"/>
    <d v="2012-07-10T20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6:45:24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1:01:29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0:19:39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5:08:38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09:45:19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0:53:49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19:04:03"/>
    <d v="2015-05-05T19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6:24:01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3:02:14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4:51:49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2:47:15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5:00:15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09:08:09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4:31:30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1:44:32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5:32:52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5:08:19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5:37:19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7:16:34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18:18:20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4:33:36"/>
    <d v="2012-01-05T04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6:14:45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6:34:59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7:50:30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0:25:38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2:56:05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2:51:45"/>
    <d v="2015-07-16T12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5:21:14"/>
    <d v="2014-02-10T15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7:54:25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1:17:29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4:29:28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4:15:51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8T22:37:3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6:17:05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5:38:2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6:36:27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19:21:26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6:15:20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6:00:5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7:35:01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08:09:30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1:13:59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0:16:22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0:48:47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08:41:45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7:44:07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4:46:41"/>
    <d v="2015-12-29T04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1:41:20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7:46:01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7:47:04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2:23:41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09:51:01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19:13:39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7:58:45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0:11:16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0:12:49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2:37:21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7:12:24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1:56:06"/>
    <d v="2017-02-17T09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5:05:07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7:44:54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7:11:08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18:33:49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7:10:08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3:26:05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2:27:50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6:05:0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1:16:47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1:26:31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2:04:23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18:11:47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2:36:46"/>
    <d v="2015-02-04T12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18:07:14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0:41:56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19:12:42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08:46:00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7:13:09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09:01:55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09:42:44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4:40: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08:17:02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09:17:25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7T23:37:04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7:48:16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0:16:31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09:26:12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1:29:03"/>
    <d v="2016-06-12T01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3:38:37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5:36:43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4:11:45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2T23:47:40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1:30:45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08:48:33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2:20:15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18:40:47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5:37:55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1:50:49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09:25:33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3:13:14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5:07:03"/>
    <d v="2016-01-16T04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3:20:12"/>
    <d v="2016-01-01T13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2:09:29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2:35:23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0:11:28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18:12:11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3:38:27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09:37:23"/>
    <d v="2015-06-13T09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4:19:12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7:08:22"/>
    <d v="2016-05-20T07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6:53:13"/>
    <d v="2015-09-07T06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3:27:03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4:47:47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7:18:24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0:45:19"/>
    <d v="2015-03-15T11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5:31:27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0:11:56"/>
    <d v="2015-03-16T09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2:22:57"/>
    <d v="2015-11-30T17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3:30:07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1:10:33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1:28:06"/>
    <d v="2016-11-17T12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7:44:5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6:18:51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6:02:10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2T22:34:20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09:15:45"/>
    <d v="2015-04-06T08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1:43:26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18:40:38"/>
    <d v="2015-05-03T18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4:31:32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09:55:35"/>
    <d v="2016-07-31T09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7:03:01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2:30:02"/>
    <d v="2015-03-08T08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2:09:22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3:35:39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2:03:35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08:20:2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7:50:56"/>
    <d v="2014-08-27T17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1:35:08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08:36:49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2:48:56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5:06:20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7:49:04"/>
    <d v="2015-11-28T18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2:56:26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6:27:17"/>
    <d v="2016-01-19T06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7:45:46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4:55:20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18:29:00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19:55:59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2:01:47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1:14:03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2:26:43"/>
    <d v="2015-12-09T12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08:36:30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0:12:18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6:42:17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1:35:38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7:13:17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6:44:01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4:29:37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6:25:39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0:21:51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09:37:37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08:18:28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7:52:01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1:32:09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08:49:25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0:11:02"/>
    <d v="2016-06-17T16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5:17:09"/>
    <d v="2015-02-26T15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19:12:42"/>
    <d v="2015-04-11T19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3:55:50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6:05:18"/>
    <d v="2017-02-25T16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7:14:22"/>
    <d v="2017-03-25T06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6:59:55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3:05:15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6:40:48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08:37:54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08:24:35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08:58:59"/>
    <d v="2014-10-28T18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7:37:54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3:27:47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1:25:49"/>
    <d v="2016-03-17T10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09:38:2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4:53:33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7:53:04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7:25:1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09:34:10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7:50:40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5:58:33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5:58:32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2:18:39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3:17:52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0:51:29"/>
    <d v="2015-07-26T11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7:14:55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0:47:59"/>
    <d v="2014-11-09T11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08:29:19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3:30:47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3:14:16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08:59:35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0:04:21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2:58:18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1:57:43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2:57:02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08:00:58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0:02:0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09:37:32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1-30T22:16:04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3:10:17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19:47:07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5:20:04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1:26:21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2:41:35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2:02:1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09:41:4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5:02:11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2:20:04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1:22:0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4:36:04"/>
    <d v="2016-10-31T14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4:21:31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3:47:52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09:09:30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1:00:53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19:30:53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09:01:37"/>
    <d v="2016-12-07T21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08:14:01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7:40:46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2:01:03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2:23:47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08:55:59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5:30:20"/>
    <d v="2014-10-31T05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5:15:02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5:33:09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5:20:45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4:39:08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09:31:21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08:54:40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0:26:27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5:49:09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1:37:48"/>
    <d v="2017-02-19T21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4:47:58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6:53:03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08:55:2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6:56:40"/>
    <d v="2014-09-13T06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7:59:19"/>
    <d v="2014-12-04T17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6:38:22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4:01:08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09:20:3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5:42:12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1:54:42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19:10:40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08:48:27"/>
    <d v="2014-11-30T17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3:30:02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3:17:27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7:57:56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08:34:51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6:43:27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2:19:38"/>
    <d v="2012-04-08T11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2:35:49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08:19:23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08:01:52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18:01:27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7:29:09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3:05:57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1:27:41"/>
    <d v="2012-09-18T21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0:53:11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2:05:47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3:11:01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3:04:52"/>
    <d v="2013-12-20T03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0:57:00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7:42:26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0:37:20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7T23:36:2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7:29:54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5:03:4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0:31:22"/>
    <d v="2015-06-20T20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08:33:26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5:01:5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0:01:25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5:58:23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6:44:05"/>
    <d v="2013-05-03T06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18:01:49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6:10:19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3:19:26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5:35:30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4:04:32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08:07:55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3:06:57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7:09:51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0:58:41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7:31:17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1:24:19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18:18:34"/>
    <d v="2012-12-05T18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3:04:28"/>
    <d v="2010-10-08T13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0:55:3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1:20:13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1:02:06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3:36:10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3:43:28"/>
    <d v="2013-08-15T03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1:09:21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6:01:24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1:48:03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0:26:50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1:58:10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6:54:54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6:59:29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2:46:42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18:21:59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0:39:45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1:43:38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18:26:3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09:27:25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6:32:5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09:51:20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09:25:05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09:10:25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7:01:14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1:11:4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1:34:09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0:35:19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7:15:1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18:20:34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08:03:46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7:09:4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1:28:00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18:08:59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1:44:06"/>
    <d v="2013-11-12T2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3:58:03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0:47:24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19:45:37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7:42:46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4:11:25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6:51:28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7:09:47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09:00:46"/>
    <d v="2012-04-27T09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3:24:14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2:05:20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7:32:04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5:47:58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19:32:06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2:45:12"/>
    <d v="2011-07-16T16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09:35:39"/>
    <d v="2011-09-07T09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08:05:11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19:24:46"/>
    <d v="2014-12-21T21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3:00:30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18:21:02"/>
    <d v="2012-08-31T18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08:26:42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7:25:52"/>
    <d v="2013-03-01T06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6:02:45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0:50:01"/>
    <d v="2011-05-31T11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5:01:43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3:54:03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7:23:31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4:11:21"/>
    <d v="2012-08-07T10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6:57:34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3:12:22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5:07:45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5:44:10"/>
    <d v="2012-10-05T15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6:20:52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2T22:48:38"/>
    <d v="2010-04-17T23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0:21:24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7:55:30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4:21:4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18:13:02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2:14:00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5:37:05"/>
    <d v="2013-03-22T04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08:31:34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09:12:15"/>
    <d v="2012-01-21T01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4:04:35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2:44:52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3:59:18"/>
    <d v="2012-05-18T2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18:21:58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6:57:42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4:33:05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1:19:16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4T22:26:27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3:07:43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7:13:03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0T23:11:20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09:25:52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1:56:36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2:24:15"/>
    <d v="2014-03-10T07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2:09:36"/>
    <d v="2015-07-10T12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2:00:33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0:34:24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2:51:57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4:07:33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2:19:55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2:58:29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7T22:05:46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0:00:17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0:29:16"/>
    <d v="2016-10-25T12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6:57:11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0:53:38"/>
    <d v="2015-04-15T15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2:41:08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4:35:13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6:10:04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6:19:08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19:49:26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19:33:58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1:33:17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08:18:38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19:31:46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7:39:5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3:17:37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7:32:03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6:28:15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2:48:47"/>
    <d v="2011-03-10T12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1:00:40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7:00:3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0:22:11"/>
    <d v="2015-09-21T10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4:55:27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1:56:00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2T22:35:24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2:55:05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0:42:18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29T23:01:26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3:39:10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5:27:15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2:15:46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5:35:11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3:53:33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6:00:55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1:04:45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1:49:03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09:46:19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7:45:30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1:48:03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4:32:4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6:33:30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0:03:49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3:57:0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09:31:48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1:11:50"/>
    <d v="2012-01-15T11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19:22:42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3:23:22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2:28:34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6:10:2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2:06:20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18:55:37"/>
    <d v="2016-01-02T18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4T22:45:26"/>
    <d v="2011-01-23T22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1:33:10"/>
    <d v="2014-03-12T20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1:37:03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2:14:15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09:34:00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6:05:19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7:07:25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19:37:27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0:20:19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1:19:07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09:18:34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3:28:54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5:38:50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4:59:21"/>
    <d v="2014-12-01T15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08:24:05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09:07:02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1:06:16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5:43:13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6:02:0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5:37:49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4:08:31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7:28:50"/>
    <d v="2010-07-08T15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2:44:55"/>
    <d v="2012-05-14T12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3:41:53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09T22:42:4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4:58:26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1:38:22"/>
    <d v="2014-03-16T15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6:15:45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1:03:29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0:41:2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1:00:29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7:34:49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2:09:1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4:30:4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1:18:58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7:12:06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19:19:05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3:14:20"/>
    <d v="2016-02-18T13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09:01:45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7:00:50"/>
    <d v="2016-04-18T07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3:57:06"/>
    <d v="2017-02-18T16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1:00:48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1:45:06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2:52:44"/>
    <d v="2016-03-12T12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18:02:56"/>
    <d v="2016-02-20T18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1:01:01"/>
    <d v="2016-01-17T11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08:41:12"/>
    <d v="2016-06-04T08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7:43:3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0:56:39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3:00:39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0:05:00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4:55:59"/>
    <d v="2015-04-26T13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6:15:33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2:16:03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1:11:05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08:02:35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09:38:55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0:05:53"/>
    <d v="2016-02-11T10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08:15:19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08:05:19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7:24:06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08:15:32"/>
    <d v="2016-10-06T08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1T23:06:14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3:20:34"/>
    <d v="2014-08-15T13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0:16:47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6T22:17:33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0:01:00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3:46:38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7:21:3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0:59:16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09:43:0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18:24:57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5:36:3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0:25:01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3:00:28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4:42:02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5:43:42"/>
    <d v="2014-08-09T15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1:04:46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09:01:25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19:46:48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6:13:30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1:25:00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0:04:10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1:33:45"/>
    <d v="2016-10-01T01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5:24:55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1:49:24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1:09:48"/>
    <d v="2016-07-12T11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5:11:59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6:09:28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8T23:18:50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5:34:40"/>
    <d v="2014-11-29T09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3:47:40"/>
    <d v="2014-07-27T08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19:28:1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1:03:21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0:11:30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18:26: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0:16:53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09:25:14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0:01:01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0:00:27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7:59:43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7:57:52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7:00:23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2:25:15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7:30:46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2:54:22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4:33:15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3:34: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3:00:56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7:03:35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4:04:5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19:34: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09:12:15"/>
    <d v="2015-11-21T10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4:48:53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6:22:2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18:40:09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3T23:02:51"/>
    <d v="2015-10-16T21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08:31:17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5:04:21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6:56:03"/>
    <d v="2016-01-31T06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3:00:37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2:46:5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7:49:0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08:03:25"/>
    <d v="2017-03-06T13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0:05:07"/>
    <d v="2015-04-04T14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4:35:49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1:20:10"/>
    <d v="2015-12-16T11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09:00:25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0:34:40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1:00:0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08:23:40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3:46:30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2:44:22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7T22:33:43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19:37:26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0:00:09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18:26:32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09:42:28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19T23:04:15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5:13:21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3:59:10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3:26:00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2:38:35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18:16:29"/>
    <d v="2016-09-24T18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3:20:45"/>
    <d v="2016-02-12T03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2:07:57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7:20:25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2:08:15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1:08:52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3:26:39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6:49:0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0:16:17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3:54:43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4:37:23"/>
    <d v="2015-03-25T17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1:57:36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4:54:53"/>
    <d v="2015-04-15T14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2T23:38:28"/>
    <d v="2016-05-01T18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2:22:21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7:44:22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2T22:28:23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2:08:42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6:06:22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3:32:11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1:54:24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4T22:30:5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7:17:02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1:04:53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2:58:17"/>
    <d v="2014-02-05T12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6:09:01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1:09:05"/>
    <d v="2014-01-03T21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4:41:56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2:04:10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1:00:11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1:42:01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6:35:36"/>
    <d v="2016-05-14T06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0:18:53"/>
    <d v="2014-05-10T20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5:14:52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4:44:48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08:49:43"/>
    <d v="2014-08-02T08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4:53:24"/>
    <d v="2014-08-08T14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09:06:15"/>
    <d v="2016-03-14T08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3:48:11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0:08:07"/>
    <d v="2014-06-15T10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2:11:07"/>
    <d v="2014-04-24T12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1:32:55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1:27:33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2:41:12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7:37:18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6:22:17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0:07:13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5:53:40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5:25:54"/>
    <d v="2014-10-03T20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2:01:17"/>
    <d v="2014-03-02T12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1:18:15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3:04:28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19:39:31"/>
    <d v="2016-02-13T19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1:32:18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18:05:25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8T22:19:50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2:50:21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0:15:27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0:46:15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3:40:24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08:17:15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1:03:10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5:23:42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1:53:10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1:13:31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6:27:00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1:18:07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09:41:35"/>
    <d v="2016-03-30T08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3:20:08"/>
    <d v="2012-06-09T13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7:21:53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0:59:39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2:01:04"/>
    <d v="2014-04-06T12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3:56:40"/>
    <d v="2011-10-28T13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5:25:16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09:53:45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5:34:08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09:00:51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7:58:50"/>
    <d v="2015-09-25T07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0:51:34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3:30:00"/>
    <d v="2014-11-14T14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08:35:17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5T23:21:33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6:55:0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4:47:48"/>
    <d v="2015-12-24T14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19:46:11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2:46:21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4T23:50:28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6:44:54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09:07:09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2:40:21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4:45:31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1:20:26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4:05:21"/>
    <d v="2015-08-06T04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09:47:30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7:08:47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1:38:46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1:22:00"/>
    <d v="2015-04-28T21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0:56:32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5:52:53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6:19:43"/>
    <d v="2014-10-19T16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1:06:21"/>
    <d v="2016-11-30T22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0:02:46"/>
    <d v="2016-06-16T10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5:54:35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19:27:43"/>
    <d v="2015-09-06T19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0:01:52"/>
    <d v="2015-05-15T10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0:08:25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19:36:46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1:20:08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18:42:42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08:04:40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19:12:0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0:26:05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0:43:06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08:06:29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09:24:24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0:22:00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0:23:02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1T22:08:50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4:39:02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0:38:15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18:17:45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1:29:23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4:26:11"/>
    <d v="2015-05-30T14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2:18:47"/>
    <d v="2014-11-13T13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09:22:3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1:27:37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3:12:07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0:28:59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7:28:18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08:51:36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4:44:12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0:17:07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2:21:54"/>
    <d v="2014-06-28T12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1:08:4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2:51:28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3:40:2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7:23:31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3:45:49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3:43:15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4:28:43"/>
    <d v="2015-05-17T11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09:49:00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6:29:55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08:58:45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7:29:20"/>
    <d v="2016-03-20T06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5:09:38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1:37:3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4:42:59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1:20:53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2:38:59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08:57:14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7:51:26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1:30:00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4:27:36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7:34:06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7T23:55:54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7:45:27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0:57:13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5:09:11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1:37:33"/>
    <d v="2017-03-11T06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3:19:33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0:01:04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3:18:25"/>
    <d v="2017-02-25T13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5:36:12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3:47:4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5:48:15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1:08:20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3:10:05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5:09:16"/>
    <d v="2014-05-30T15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7:47:37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2:25:40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08:53:20"/>
    <d v="2015-10-31T2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4:05:13"/>
    <d v="2016-10-20T04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08:05:12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4:24:48"/>
    <d v="2016-12-03T17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0:17:27"/>
    <d v="2016-03-31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1:15:09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6:11:42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4:44:38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3:59:41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5:03:36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0:30:0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4:02:07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6:20: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5:36:08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3:21:10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5:46:14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1:55:42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0:14:59"/>
    <d v="2013-12-14T20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09:19:24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3T23:47:45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7:38:56"/>
    <d v="2011-08-06T07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6:06:07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7:57:37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3:06:20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0:58:2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4:06:11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2:48:43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7:23:54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18:02:29"/>
    <d v="2011-12-05T19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0:00:55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08:45:53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0:46:51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08:25:31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2:32:47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6:42:49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1:48:27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7:54:46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3:17:32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5:03:51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19:03:10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7:40:12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6:17:44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3:13:4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1:13:47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1:18:12"/>
    <d v="2014-02-16T11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19:01:10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08:54:43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08:43:35"/>
    <d v="2010-11-30T08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4:02:25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7:02:38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3:17:27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2:45:12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3:34:02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09:24:19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0:52:59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0:31:31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09:33:45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3:49:47"/>
    <d v="2013-08-07T13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09:54:07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6:29:0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6:19:26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19:22:50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1:10:54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0:50:36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4:24:15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0:13:09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7T22:38:02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6:59:3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2:13:47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7:54:16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0:42:43"/>
    <d v="2016-08-09T21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0:14:05"/>
    <d v="2017-01-03T20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7:45:31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08:39:5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1:20:28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09:49:31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3:53:17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6:44:57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18:12:53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0:55:58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09:20:32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2:32:3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09:12:18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0:59:38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18:23:31"/>
    <d v="2016-11-30T19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3:35:20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1:40:05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08:58:28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3:58:54"/>
    <d v="2014-12-04T03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5:04:39"/>
    <d v="2016-02-17T05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7:43:32"/>
    <d v="2016-10-08T07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4:11:08"/>
    <d v="2015-10-15T14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09:00:5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2:15:19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09:52:0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0:01:54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09:04:20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4:57:28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6:05:09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29T22:39:06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18:02:52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2:29:25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09:34:06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0:58:57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08:45:25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09:45:46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08:12:32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19:03:5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2:00:28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09:17:15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08:25:34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2T22:19:05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5-31T23:38:29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5:05:54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18:26:48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19:33:45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1:34:47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5:28:22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3:43:48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6:51:19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2:17:13"/>
    <d v="2015-08-02T12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08:31:55"/>
    <d v="2014-12-08T09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7:17:33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7:58:37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2:35:39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5:38:0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1:57:19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2:32:39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18:49:11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08:18:45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5:08:53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0:58:55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7:18:54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0:45:44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6:52:46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19:49:48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2:22:59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0T23:06:4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7:56:00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6:05:3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6:42:03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2:33:10"/>
    <d v="2011-07-06T12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4:37:0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0:12:52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5:25:31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3:15:27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09:41:46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0:35:52"/>
    <d v="2015-03-16T09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6:54:23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7:04:10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1:34:54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7:15:46"/>
    <d v="2014-04-11T07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7:04:5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1:12:22"/>
    <d v="2015-05-07T11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0:45:32"/>
    <d v="2012-07-12T10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5:50:3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0:53:08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18:35:19"/>
    <d v="2017-01-14T18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09:03:2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1T22:16:10"/>
    <d v="2017-02-02T21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1:13:30"/>
    <d v="2016-08-01T11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4:47:56"/>
    <d v="2015-06-05T04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1:18:26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8T22:08:45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2:12:16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18:47:58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0:38:42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09:32:01"/>
    <d v="2016-04-29T05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08:31:29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5:06:35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7:45:17"/>
    <d v="2016-10-17T09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4:32:37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2:16:46"/>
    <d v="2015-04-27T10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08:36:58"/>
    <d v="2015-08-21T21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0:43:06"/>
    <d v="2016-03-02T20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09:22:0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0:28:46"/>
    <d v="2017-02-28T2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4:48:01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6:58:02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5:01:50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3:58:54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7:06:13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1:11:13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6:54:34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18:16:51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18:30:35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5:14:45"/>
    <d v="2015-02-22T05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09:20:01"/>
    <d v="2014-11-28T10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3:23:27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5:52:58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3:55:56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0:12:15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0:38:4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18:25:00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18:31:39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3:29:30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3T23:04:27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09:13:11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5:13:39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0:36:14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3:57:14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3:56:59"/>
    <d v="2016-10-09T03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09:01:26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4:58:29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1T22:45:04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1:38:51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0:13:22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0:09:19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2:22:00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3:26:25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2:06:57"/>
    <d v="2016-04-02T01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18:27:22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2:31:28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6T22:03:36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1:43:48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08:01:15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1:24:38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1:43:40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1:24:17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5:45:39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3:54:59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2:55:01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0:57:43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1:22:49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08:29:18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5:13:29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3:57:42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6:00:5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3:44:38"/>
    <d v="2016-04-21T03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0:32:14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5:28:3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2:28:25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1:06:37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6:00:59"/>
    <d v="2014-11-18T17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09:52:43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09:42:27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3:48:00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09:08:40"/>
    <d v="2014-09-05T06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09:02:45"/>
    <d v="2017-01-03T09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4:30:44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09:56:00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1:54:56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4:31:38"/>
    <d v="2014-11-30T16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08:29:14"/>
    <d v="2014-10-20T17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08:54:31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4:52:18"/>
    <d v="2013-04-07T13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08:52:38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0:37:32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1:07:46"/>
    <d v="2016-01-11T22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2:14:45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7:20:49"/>
    <d v="2011-06-11T17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7:21:4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2:51:03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5:58:54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6:01:43"/>
    <d v="2013-10-16T06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6:30:39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0:28:12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0:21:03"/>
    <d v="2014-12-19T21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18:00:22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7:46:44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3:55:13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0:53:0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5:24:59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5:09:05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3:35:36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1:37:55"/>
    <d v="2016-07-21T21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1:49:23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2:06:13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1:02:41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5:01:11"/>
    <d v="2016-08-02T15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6:31:00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7:40:52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6:27:54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0:07:23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4:14:06"/>
    <d v="2011-06-18T14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3:47:55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0:20:13"/>
    <d v="2015-04-03T08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1:57:11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4:24:19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08:25:22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6:36:1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7:10:33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4:42:37"/>
    <d v="2013-05-01T14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7:00:23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6:01:20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1:20:01"/>
    <d v="2016-10-23T01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08:47: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3:38:23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1:51:44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3:48:29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7:44:41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5:48:05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2:14:38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7:00:04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09:25:39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08:17:46"/>
    <d v="2014-07-16T08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7:20:40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4T23:04:57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4:11:32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6:35:53"/>
    <d v="2014-12-05T23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2:40:52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0:48:03"/>
    <d v="2014-06-20T14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3:35:13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1:01:3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2:55:39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1:01:56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5:01:30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09:52:18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1-30T23:37:27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7:24:46"/>
    <d v="2017-03-14T06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0:35:22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08:05:20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1:24:55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2:15:26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4:24:25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7:02:57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09:11:02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2:53:51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2:15:10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0:33:4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1:46:10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5:03: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7:10:16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0:05:38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6:55:00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5:13:54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18:13:44"/>
    <d v="2015-03-31T17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4:13:54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8T22:06:39"/>
    <d v="2014-09-16T22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3:14:42"/>
    <d v="2017-02-23T03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4:10:20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0:15:5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3:47:14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2:47:19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09:31:48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2T23:47:27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2T23:03:10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7:43:52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0:40:24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08:40:33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2:32:39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18:16:3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7:29:53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18:00:03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6:35:16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0:49:11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1:48:29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0:31:01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5:00:04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5:29:05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18:29:45"/>
    <d v="2014-12-23T18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09:18:34"/>
    <d v="2013-05-25T09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2:31:22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1:28:03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7:47:39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7:00:02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5:15:29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5:34:56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4:06:08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3:20:48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18:34:51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6:54:51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18:12:06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3:46:30"/>
    <d v="2015-12-19T03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1:57:33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4:43:11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08:35:01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4:29:28"/>
    <d v="2016-12-25T04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19:30:22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5:49:25"/>
    <d v="2014-12-13T15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4-12-31T22:59:59"/>
    <d v="2015-01-31T13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6:38:06"/>
    <d v="2015-10-09T16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3:34:24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0:25:41"/>
    <d v="2016-04-03T09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18:44:45"/>
    <d v="2015-03-27T17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3:17:35"/>
    <d v="2015-02-28T13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0:06:22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18:12:08"/>
    <d v="2014-06-18T13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3:19:29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1:29:5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09:00:5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5:56:16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18:22:32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19:13:53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0:08:37"/>
    <d v="2011-10-14T16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1:04:19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3:17:15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7:18:33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19:40:38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2:24:11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2:56:26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7:01:4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5:11:50"/>
    <d v="2012-12-15T15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7:00:32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3:59:44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18:40:02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6:32:49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18:13:16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0:10:21"/>
    <d v="2012-11-22T15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08:56:28"/>
    <d v="2013-11-01T12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08:42:15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1:28:06"/>
    <d v="2014-09-14T21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1:09:0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7:33:35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0:04:34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09:31:29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1:48:55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09:47:33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3:21:07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09:58:09"/>
    <d v="2012-11-25T21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0:41:22"/>
    <d v="2014-06-17T10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3:48:53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3:06:15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3:37:4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1:10:54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4:12:36"/>
    <d v="2012-01-15T22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1:33:21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3:51:01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19:04:48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1:02:20"/>
    <d v="2009-12-31T16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09:29:2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08:39:25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19T22:32:35"/>
    <d v="2010-08-02T18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7:19:04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7:35:27"/>
    <d v="2011-06-13T17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2:46:52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18:26:00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7:49:00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3:48:23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2:49:3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09:54:42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09:25:55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3:27:17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4:37:00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4:49:53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3:01:36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4:22:40"/>
    <d v="2012-04-18T14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2:00:20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5:17:32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1:46:08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09T22:19:27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4:55:21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09:39:1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6:57:1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1:45:36"/>
    <d v="2011-12-30T22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7:31:47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1:16:58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08:35:13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5T23:04:33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18:41:38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0:35:39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4:14:36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5:19:59"/>
    <d v="2010-07-04T21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6:03:34"/>
    <d v="2016-08-01T06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08:45:30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4:04:52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7:31:46"/>
    <d v="2016-08-17T2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0:35:40"/>
    <d v="2011-10-16T15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0:25:47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2:46:16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3:31:11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18:39:05"/>
    <d v="2011-07-21T18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1:11:07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19:54:44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2T22:07:40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1:45:38"/>
    <d v="2017-04-07T11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2:34:01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1T23:00:23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3:15:19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18:07:25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5:49:54"/>
    <d v="2017-04-09T04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5:37:10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3:20:42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09:50:08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0:37:47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5:05:12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09:04:3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7:45:14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18:40:11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7:47:28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1:59:20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3:44:05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18:43:1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08:56:45"/>
    <d v="2015-01-15T08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3:52:30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1T23:45:37"/>
    <d v="2015-08-30T23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0:21:13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7:24:06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0:21:12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0:18:15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3:48:26"/>
    <d v="2016-05-01T13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6:31:54"/>
    <d v="2014-08-31T12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7:11:28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08:30:34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4:55:53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2:13:32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5:02:41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2-28T22:13:0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6:51:39"/>
    <d v="2016-12-09T07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6:33:58"/>
    <d v="2016-04-20T21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7:39:09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5:49:51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1:47:51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4:04:23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6:03:49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2:48:35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5:22:42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6:14:09"/>
    <d v="2014-08-24T16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5:04:24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5:16:1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08:01:14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18:15:06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19:06:23"/>
    <d v="2015-10-24T19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4:45:52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09:24:41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09:12:54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7:52:36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2:32:25"/>
    <d v="2016-08-07T12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3:40:33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5:46:32"/>
    <d v="2015-07-20T15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3:59:02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3:58:52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2:37:02"/>
    <d v="2015-07-16T12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08:04:3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4:02:50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5:12:55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7:31:17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5T23:13:58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1:14:27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3:27:10"/>
    <d v="2015-11-13T08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5:49:03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6:25:21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3:05:04"/>
    <d v="2016-04-19T13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1:45:23"/>
    <d v="2015-03-19T10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3T23:04:4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0:59:28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4:02:33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1:56:01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1:01:09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2:51:23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5:56:32"/>
    <d v="2016-07-14T15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2:53:4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09:08:33"/>
    <d v="2016-02-25T09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6:37:40"/>
    <d v="2015-09-12T06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6:34:05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3:50:40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4:39:39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6:31:52"/>
    <d v="2014-08-13T16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3:38:08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08:48:04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6:27:24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2:39:1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1:43:14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6:30:40"/>
    <d v="2014-10-23T16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0:13:56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1:14:58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7T22:14:52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6:26:00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5:57:51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1:34:13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3:43:15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09:36:20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7:25:1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7:49:05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6:48:09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5:47:58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08:44:00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0:14:1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6:12:57"/>
    <d v="2014-12-15T06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08:43:57"/>
    <d v="2015-04-04T07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5:45:42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2T23:00:03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09:11:18"/>
    <d v="2015-02-05T09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0:46:05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7:44:4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4:24:00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6:13:42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4T23:55:41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3:32:4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6:39:49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0:50:33"/>
    <d v="2016-02-04T00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3:13:28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7:32:5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08:51:08"/>
    <d v="2015-12-15T05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4:20:30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18:43:02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09:16:4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2:17:38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08:19:09"/>
    <d v="2014-09-30T08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18:38:33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09:20:30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4:47:19"/>
    <d v="2015-03-01T14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4:50:26"/>
    <d v="2014-08-21T14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3:24:30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0:38:56"/>
    <d v="2016-07-03T00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4:20:12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0:32:16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4:45:37"/>
    <d v="2015-07-01T14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4:01:43"/>
    <d v="2016-07-25T12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08:53:27"/>
    <d v="2017-01-29T23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3T22:37:30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1:03:16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19:01:3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0:39:27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2:07:4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09:26:16"/>
    <d v="2012-10-24T09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4:59:27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3:01:43"/>
    <d v="2013-07-11T13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5:10:17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0:49:21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4:35:30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19:06:11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09:25:07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6:54:23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5:57:07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18:03:23"/>
    <d v="2013-03-02T00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6:08:15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09:51:11"/>
    <d v="2016-03-31T08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2:25:29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18:08:55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1:52:37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0:19:42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19:18:30"/>
    <d v="2013-05-06T21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3:17:25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08:09:41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6:52:34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6:21:5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0:59:58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08:36:17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0T22:40:32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1:54:48"/>
    <d v="2011-07-30T2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3:17:3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6:01:4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4:45:38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1:30: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18:26:57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7:30:37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5:55:40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3:31:12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1:26:53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1:48:41"/>
    <d v="2011-12-15T22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1:28:4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0:01:24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0:12:2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4:49:34"/>
    <d v="2017-03-08T00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2:08:05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0:11:40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1:49:07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6T22:54:57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5:11:52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1:42:05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7:04:0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1:32:15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1:48:2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0:06:4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7:46:50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6:15:33"/>
    <d v="2016-06-28T16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4:35:08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6T23:50:05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7:42:05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7:12:35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08:35:29"/>
    <d v="2016-03-14T07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6:36:2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0:39:49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5:46:5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5:45:08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1:45:35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19:15:10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4:45:38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2:12:12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4-30T22:45:32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2:02:26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1:52:08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2:09:14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08:18:01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5:36:25"/>
    <d v="2011-04-15T20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4:43:03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0:55:22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0:02:45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7:00:06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1:37:53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5:36:06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3:55:31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6:02:09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1:57:27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1:29:51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09:27:01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5:13:14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09:06:23"/>
    <d v="2016-06-23T09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7:05:25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5:01:40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3:17:5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6:06:57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7:48:54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4T22:26:00"/>
    <d v="2015-06-03T22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5:16:18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1:11:13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18:10:22"/>
    <d v="2014-09-01T18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0:12:55"/>
    <d v="2016-11-07T11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0T23:28:53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1:57:31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4:00:4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4:01:01"/>
    <d v="2015-10-21T16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3T22:19:03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1T23:08:27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3:22:12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1:15:55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4:38:08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5:54:16"/>
    <d v="2010-11-01T17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3:40:39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08:33:14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7:31:06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6:24:42"/>
    <d v="2013-07-07T06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4:25:09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2:26:13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0:08:27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3:48:41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5:22:51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4:21:10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19:51:21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5-31T23:13:51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6:38:28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5:10:33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4T23:58:5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2:52:20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6T23:28:36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7:01:30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1T23:02:38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0:36:01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5:02:00"/>
    <d v="2009-11-22T22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7:30:09"/>
    <d v="2016-06-06T10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3:09:11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1:21:13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3:05:37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7:33:35"/>
    <d v="2013-10-16T07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1:47:45"/>
    <d v="2012-03-01T2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6:56:16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0T23:31:21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5:10:05"/>
    <d v="2015-04-18T14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19:21:53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6:42:41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3:17:40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1:42:21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1:40:17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1:43:56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3:18:54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2T23:32:52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19:08:30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5:58:18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08:55:29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7:05:15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2:01:08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1:38:21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5:01:0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7:17:24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0:21:04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1:01:09"/>
    <d v="2013-08-19T01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1:07:31"/>
    <d v="2013-03-10T11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4:35:25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2T22:12:20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09T22:24:52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4:02:26"/>
    <d v="2015-11-18T21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6:01:02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0:24:25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7:04:47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7:16:58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1:58:01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09:46:11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3:24:43"/>
    <d v="2016-03-14T02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08:21:16"/>
    <d v="2015-03-01T08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1:19:02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09:20:08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1:42:12"/>
    <d v="2016-02-12T21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4:26:26"/>
    <d v="2015-07-03T14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0:26:31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7:07:17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7:09:02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4:38:56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2:40:11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5:20:12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19:50:38"/>
    <d v="2014-07-31T19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4:35:08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5:50:13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1T22:01:56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0:05:43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0:00:52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7:31:03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2:30:18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5:00:45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3:06:26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7:30:22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0:45:43"/>
    <d v="2016-11-23T01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6:54:51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1:36:13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2:44:01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6:03:34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8T22:08:59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4:02:43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4:08:19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18:22:35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1:46:49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0:00:21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19:20:24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18:41:37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6:39:3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3:05:5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6:12: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1:25:46"/>
    <d v="2015-06-10T21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0:39:45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2:31:59"/>
    <d v="2015-03-30T11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5:03:26"/>
    <d v="2010-03-15T14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7:31:21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6:54:56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0:54:13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6:34:34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18:58:38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0:07:13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08:00:07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3:45:19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0T22:02:33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29T23:30:21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3:32:05"/>
    <d v="2016-11-30T21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5:15:03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5:37:07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09:59:34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1:14:37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09:25:1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19:07:27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1:07:24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4:41:10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08:38:11"/>
    <d v="2013-05-23T08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5:39:23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18:42:58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7:32:17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19:00:53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7:49:11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5:30:10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09:10:43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1:15:42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4:52:12"/>
    <d v="2016-02-26T04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1:53:50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7:27:34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08:25:5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1:20:54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2:11:38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0:35:01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1:45:23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1:00:29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1:31:23"/>
    <d v="2014-08-23T11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3:29:36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3:11:55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6:19:51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08:45:23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7T23:41:24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6:57:1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09:01:58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2:49:42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09:21:28"/>
    <d v="2013-07-25T09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4:08:09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18:01:16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1:30:57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0:03:13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5:58:2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0:45:55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19:53:16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0:19:55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2:59:42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3:03:07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09:05:32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1:54:18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0:09:12"/>
    <d v="2010-09-10T20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18:49:54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2:09:15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0:44:38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09:58:5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3:30:32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7:28:50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0:36:13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1:12:15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7:02:15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19:43:55"/>
    <d v="2012-03-07T19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0:54:44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3:02:21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0:35:14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3:50:48"/>
    <d v="2011-05-05T13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1:07:07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18:47:1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1:55:53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6T22:09:34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0:03:13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1:13:00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0:00:17"/>
    <d v="2015-07-05T10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09:06:09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1:43:45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5:16:33"/>
    <d v="2013-04-15T15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3:46:16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2:34:30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18:56:41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1:40:03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18:25:49"/>
    <d v="2015-10-26T21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3:08:56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0:07:25"/>
    <d v="2012-08-15T20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6:08:56"/>
    <d v="2014-01-01T16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0:49:08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0:12:49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3:11:47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7:40:35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7:33:53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6:21:27"/>
    <d v="2014-12-08T16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5:07:43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1:32:49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7:35:00"/>
    <d v="2016-03-09T17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19:04:23"/>
    <d v="2014-08-15T19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1:58:1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4:41: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19:19:59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4:16:31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6:07:13"/>
    <d v="2012-10-04T16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5:13:0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1:30:29"/>
    <d v="2014-12-05T11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7:18:59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1:00:08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3:00:24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4T22:39:19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09:50:10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4:16:52"/>
    <d v="2010-07-21T12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6:07:20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7T22:41:54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09:18:30"/>
    <d v="2016-02-11T09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0:05:48"/>
    <d v="2014-11-16T01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0:36:22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7:35:56"/>
    <d v="2010-07-30T17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2T23:49:59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3:20:14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2:58:29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4:51:58"/>
    <d v="2015-01-10T00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08:10:27"/>
    <d v="2014-01-28T08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0:56:25"/>
    <d v="2016-03-31T09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3:30:06"/>
    <d v="2013-09-16T13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6:33:03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3:29:34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0:32:54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0:05:05"/>
    <d v="2012-05-19T10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3:27:39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1:23:11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4:35:20"/>
    <d v="2015-06-07T20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0:13:3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09:00:3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3:06:58"/>
    <d v="2014-12-05T14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18:35:3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7:24:21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09:49:11"/>
    <d v="2017-03-02T09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1:00:22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5:58:15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6:55:20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09:37:2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6:01:47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7:13:06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08:11:49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1T23:01:0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08:16:37"/>
    <d v="2017-01-18T08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1:06:32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09:04:28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7:07:33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4:37:05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1:46:17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09:34:01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1:23:59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7:45:43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4T22:01:06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7:04:01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1:55:00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08:00:04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3:00:27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3:25:44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2:44:32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1:11:30"/>
    <d v="2016-03-26T10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1:31:40"/>
    <d v="2015-08-11T11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4:41:42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7:00:59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5:20:00"/>
    <d v="2015-11-14T06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2:59:58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08:01:08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3:19:25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3:22:48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3:38:02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0:28:39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2:43:09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8T23:10:24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1:39:33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4:10:26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4:30:44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18:35: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1:50:25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0:56:17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2:49:39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2:00:48"/>
    <d v="2014-02-06T12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0:12:52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1:02:25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1:38:33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2:29:43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0:15:12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18:27:16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09:00:09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1:54:07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08:22:48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09:01:15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2:00:1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2:10:22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2:22:35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6T23:40:36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08:56:31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4:08:47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4:51:4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2:03:28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2:05:39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2:47:27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7:31:51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7:48:43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7:04:43"/>
    <d v="2014-11-12T00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7:55:16"/>
    <d v="2017-03-10T07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6:00:14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2:49:04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2:51:40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6:48:53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1:01:30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2:39:06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0:00:17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2:00:10"/>
    <d v="2015-09-04T12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08:59:25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4:01:1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09:52:45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7:07:53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1:17:57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0:52:18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08:09:07"/>
    <d v="2015-11-18T09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08:32:48"/>
    <d v="2017-01-24T08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5:50:51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3:50:4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5:28:49"/>
    <d v="2016-06-19T16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1:01:27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2:18:56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7:24:1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0:23:40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7:02:38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2:58:3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6:58:3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3:28:27"/>
    <d v="2016-11-22T13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3:59:52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2:54:5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18:58:35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09:54:23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3:51:53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7:00:04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09:47:16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6:10:42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5:00:57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7:47:59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08:38:09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09:17:03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0:01:07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2:21:3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7:59:51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3T23:51:37"/>
    <d v="2011-07-24T23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1:11:26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0:00:04"/>
    <d v="2012-05-08T19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2:07:25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1:27:23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6:07:34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09:01:00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2:51:29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6:57:40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3T23:05:3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6:26:58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09:44:36"/>
    <d v="2012-04-18T09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09:59:59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0:21:20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5:54:16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0:33:46"/>
    <d v="2012-02-23T10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18:00:49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3:10:33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7:46:4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0:26:56"/>
    <d v="2012-06-28T10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0:31:36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3:50:34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19:39:56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2:34:51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09:41:12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1:02:09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2:15:33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6:06:36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6:42:17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2:03:35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7:06:29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08:11:18"/>
    <d v="2014-04-18T16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6:00:26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6:14:17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0:25:43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0:24:10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6:00:49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08:26:54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18:58:05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2:36:4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4T23:15:0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4:29:29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1:07:27"/>
    <d v="2017-03-20T11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4:14:45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7:32:11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7:49:08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5:00:40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1:45:37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7:59:06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4:35:43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7:08:10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08:04:31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08:36:30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09:04:58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6:44:03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5:11:35"/>
    <d v="2014-03-08T15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08:22:23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4:31:24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2:11:4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08:25:38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2:31:44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09:51:10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2:48:25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0:27:49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7:02:36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2:10:31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7:34:36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5:22:1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1:37:08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3:12:50"/>
    <d v="2017-01-03T13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19:25:39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08:12:3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09:13:42"/>
    <d v="2015-04-21T09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0:21:00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5:02:16"/>
    <d v="2015-05-02T15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1:48:24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7:52:58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5:20:36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08:35:24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09:58:0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3:36:48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09:31:10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7:16:40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5:25:56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0:40:2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5:45:33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6:16:56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0:19:25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2:30:11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1:32:21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1:39:56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18:39:31"/>
    <d v="2015-04-23T18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08:53:44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3:14:20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3:03:57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5:12:4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3:53:03"/>
    <d v="2016-11-25T14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7:18:50"/>
    <d v="2015-08-25T17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7:23:36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2:02:22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5:27:28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1:30:03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18:21:47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18:37:23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09:50:32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3:07:04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08:02:20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3:29:19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08:40:52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4T23:17:44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2:04:04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19:53:43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08:33:37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1:41:33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19:54:47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3:22:38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4:14:16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4:59:44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3:28:26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4T23:26:04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2:44:56"/>
    <d v="2016-03-05T12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09:18:51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4:10:58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7:56:47"/>
    <d v="2016-01-02T17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7:02:5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19:39:50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6:48:48"/>
    <d v="2015-04-10T23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0:22:37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4:01:15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2:47:55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0:34:42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0:41:13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19:38:02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09:41:00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3:42:26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0:42:23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4:13:07"/>
    <d v="2014-08-10T14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3:34:04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0:43:0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7:41:35"/>
    <d v="2014-11-09T18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09:29:56"/>
    <d v="2015-02-21T09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0:23:56"/>
    <d v="2015-03-11T09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09:54:50"/>
    <d v="2014-12-31T09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4:25:08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4:55:49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1:04:52"/>
    <d v="2015-08-07T21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0:38:53"/>
    <d v="2016-03-22T23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1:49:11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4:06:06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0:08:24"/>
    <d v="2016-02-11T20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19:23:33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5T22:14:57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4:35:4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1:27:5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4T23:39:46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7:46:10"/>
    <d v="2016-01-29T07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6:09:48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4:57:42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2:38:49"/>
    <d v="2015-10-18T12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4:35:13"/>
    <d v="2016-02-13T14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0:00:54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09:00:28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08:00:22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1:06:31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1:33:41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7:27:51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4:16:33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0:35:13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0:25:15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18:44:16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4:48:10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3:15:00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09:36:49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1:50:08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1:45:50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6:03:59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7:27:36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3:55:1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08:18:05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1:29:27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7:18:17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1:28:16"/>
    <d v="2012-07-18T21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19:40:25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4:36:37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0:15:48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19:27:33"/>
    <d v="2013-05-08T19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3:58:51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0:42:01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3:18:4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18:47:35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6:49:52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19:46:20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0:57:49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7:16:16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1T23:54:1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0:52:50"/>
    <d v="2014-11-03T01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09:35:45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5:48:33"/>
    <d v="2013-01-13T15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0:26:34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5:28:04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08:30:08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1:46:23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1:00:0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5:00:03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6:57:59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09:59:3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18:59:5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08:11:4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09:33:5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3T22:27:56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3:08:34"/>
    <d v="2011-01-15T18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6:39:48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1:02:20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08:29:0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5:42:5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6:54:52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4:05:38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6:13:07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08:33:57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1:32:55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1:38:24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2:48:38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4:35:08"/>
    <d v="2016-06-07T14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7:22:1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18:20:16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0:07:49"/>
    <d v="2015-10-03T14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18:45:04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5:50:34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2:25:4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6:56:12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3:43:33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4:02:41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7:09:49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2:21:17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3:09:13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08:40:52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2:15:30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09:20:28"/>
    <d v="2014-11-13T10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0:43:24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7:24:45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6:13:4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6:46:00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6:24:52"/>
    <d v="2014-11-17T17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2:22:37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3:16:11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19:11:14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1:01:31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3:01:43"/>
    <d v="2015-08-20T04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18:56:15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3:45:05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09:19:14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3:22:46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1:01:51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09:48:32"/>
    <d v="2009-12-31T23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1:59:0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19:32:4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08:34:15"/>
    <d v="2011-08-01T08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5:14:21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4:39:12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09:12:01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3:46:58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3:14:17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19:34:58"/>
    <d v="2011-01-01T2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5:29:29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0:18:58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3:36:19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1:33:23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08:00:37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1:11:10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08:13:26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1T23:03:05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2:26:21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1:46:47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18:52:43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08:43:13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6:47:37"/>
    <d v="2012-12-24T16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0:53:06"/>
    <d v="2014-05-15T10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3:38:26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3:58:04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5:49:34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5:41:29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5:35:39"/>
    <d v="2016-10-11T05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0:20:51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7:58:19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08:36:29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6:32:28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4:05:38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08:59:54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19:31:52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4:40:35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1:12:0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19:51:57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7:12:29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2:49:05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19:36:34"/>
    <d v="2015-01-11T19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7:14:07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2:41:3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7:32:59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2:55:03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0:50:03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08:04:58"/>
    <d v="2015-11-16T09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6:43:54"/>
    <d v="2016-10-29T16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1:28:00"/>
    <d v="2015-03-16T10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1:09:29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6:07:12"/>
    <d v="2014-07-05T16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0:55:3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09:12:33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09:13:46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5:52:07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7:08:17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4:45:24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2:13:41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3:17:06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6:13:48"/>
    <d v="2014-08-07T16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4T22:51:40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08:56:49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1:11:5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3:10:01"/>
    <d v="2015-09-23T13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1:05:47"/>
    <d v="2014-08-03T11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4:36:4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4:39:09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0:56:08"/>
    <d v="2014-11-12T14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4:54:14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18:13:43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5:59:50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0:06:22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3:59:32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2:14:2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4T22:42:31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4:08:45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1:03:34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0:26:10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2:38:14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0:00:12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4:56:04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6:52:09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3:59:11"/>
    <d v="2014-10-20T13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2:01:01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4:13:24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1:00:42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0:56:28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0:50:16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7T23:09:26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3:07:02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2:26:48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08:04:29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2:54:21"/>
    <d v="2015-11-26T13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6:11:07"/>
    <d v="2014-11-30T16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5:55:22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19:31:52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1:03:47"/>
    <d v="2015-08-29T21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18:28:59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2:45:32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08:45:21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5:49:21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7:45:14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6:11:15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4:54:55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3:45:48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0:51:14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2:51:03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4T22:55:08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6:58:35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2:00:35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3:13:23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0:31:09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4T23:16:59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0:09:20"/>
    <d v="2016-03-09T10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6:55:41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7:59:03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2:20:09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0:48:45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08:38:47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7:25:26"/>
    <d v="2015-04-21T06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3:47:27"/>
    <d v="2016-02-09T13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09:31:28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5:17:33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4:13:14"/>
    <d v="2016-07-30T14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18:40:10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0:06:58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6:00:10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0:55:13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7:56:47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7:36:37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4:29:34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1:20:39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5:13:36"/>
    <d v="2016-02-10T15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7:07:45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7:51:36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7:29:4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0:58:36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4:13:10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5:59:59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08:11:10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3:34:49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7:59:34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7:42:23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2:09:25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7:01:34"/>
    <d v="2015-02-27T17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6T22:04:51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4:29:10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3:55:40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1:07:20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4:57:05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09:42:10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6:23:43"/>
    <d v="2014-09-30T16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08:21:58"/>
    <d v="2015-06-29T08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19:51:10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6:04:50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19:31:16"/>
    <d v="2015-06-02T19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0:22:37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1:01:00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0:19:26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0:22:19"/>
    <d v="2014-09-25T20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1:21:58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3:16:00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5:33:43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4:33:28"/>
    <d v="2014-06-27T14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4:31:03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3:59:32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1:35:34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2:14:37"/>
    <d v="2017-04-05T11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09:33:50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3:41:54"/>
    <d v="2017-04-05T12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4:59:18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0:04:43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1:47:23"/>
    <d v="2013-05-26T23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09:45:26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0:35:41"/>
    <d v="2016-10-03T20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7T22:30:28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0:53:10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18:29:20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08:41:24"/>
    <d v="2015-12-24T08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08:43:16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2:33:48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0:59:53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4:57:29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7:19:05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7:44:54"/>
    <d v="2016-04-17T16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4:10:53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6:03:18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3:34:13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3:08:08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0:50:59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0:52:15"/>
    <d v="2017-03-01T10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6:55:11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09:14:23"/>
    <d v="2015-08-07T09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7:23:54"/>
    <d v="2015-12-30T07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3-31T22:46:37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5:59:35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5:37:02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2:23:48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8T23:32:54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09:03:12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19:54:10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08:59:33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5:01:2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0:26:44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4:18:37"/>
    <d v="2014-05-05T14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7:45:52"/>
    <d v="2015-03-11T16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08:46:42"/>
    <d v="2014-10-19T19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0:16:27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0:53:27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18:29:58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6:42:48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1:45:11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08:33:1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0:03:22"/>
    <d v="2016-09-02T10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2:10:37"/>
    <d v="2015-04-04T11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4:35:45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4:17:22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1:21:44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4:37:0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08:15:51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1:58:47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4:36:41"/>
    <d v="2014-01-11T14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08:45:32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3:36:23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1:47:46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4:04:18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18:31:33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7:53:15"/>
    <d v="2012-03-18T16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6:54:44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0:00:31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6:53:48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09:01:58"/>
    <d v="2011-08-11T09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6:00:50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7:45:23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2:49:50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09:55:3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5:45:40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3:51:34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3:45:21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0:02:08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7:19:14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0:07:5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09:03:24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6:28:26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7:03:41"/>
    <d v="2015-11-22T08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3:44:48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5:35:54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5:11:58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5:50:46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1:54:03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1:32:47"/>
    <d v="2016-08-05T14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6:39:40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1:45:52"/>
    <d v="2014-07-17T21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09:50:43"/>
    <d v="2016-07-29T09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7:18:54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5:31:43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4:35:59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7T22:32:39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3:03:25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09:35:59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5:37:21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5:40:28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5:34:00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09:12:01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6T23:21:10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6:16:06"/>
    <d v="2015-01-04T06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7T22:50:09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08:31:47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18:34:36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3:53:10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5:07:53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29T23:24:50"/>
    <d v="2015-08-05T04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3:57:18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3:18:55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4:55:25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0:21:04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4:55:03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0:51:38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0:49:21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2:35:15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1:38:29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4:13:12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08:14:22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7:21:26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5:36:4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7:39:49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5:08:55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09:24:5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7:16:46"/>
    <d v="2015-03-31T15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1T23:29:56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2:01:26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7:50:1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09:24:26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6T23:21:09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3:25:18"/>
    <d v="2016-06-02T03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3:09:08"/>
    <d v="2014-05-11T20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2:47:50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0:01:34"/>
    <d v="2014-11-23T15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0:03:5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6:02:10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09:53:37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0T23:16:58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4:48:04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7:34:56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1T22:45:54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7:51:19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0:44:57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5:51:35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0:42:30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6:06:20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7:23:53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09:36:34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2:21:05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08:34:19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3:16:40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7:10:11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7:03:49"/>
    <d v="2016-01-29T16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18:05:03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1:34:57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0:11:59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7:11:11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7:54:07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5:04:55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6:04:55"/>
    <d v="2014-12-05T04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1:41:44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2:12:56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7:10:48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1:57:09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09:12:03"/>
    <d v="2014-09-09T09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7:43:27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19:44:19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5:55:21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1:41:12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2:50:54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7:14:41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1:32:45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0:43:33"/>
    <d v="2014-12-21T10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19:47:18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2:37:11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3:16:26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0:04:53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0:51:19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5:55:24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7:46:35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0:24:21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4:44:12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7:20:36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7:18:38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4:40:37"/>
    <d v="2016-02-05T21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0:27:15"/>
    <d v="2014-12-05T10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18:50:01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08:11:24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3:15:24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5:50:40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3:43:05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0:49:52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4:12:08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0:08:24"/>
    <d v="2014-08-25T14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1:33:15"/>
    <d v="2015-01-08T19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6:40:15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6:19:52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4:48:41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08:30:58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08:57:33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18:52:38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09T22:37:12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4:42:19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3:33:16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1:00:18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6:13:51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18:21:53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08:34:2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4:03:5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0:33:39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6T23:23:21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3:11:27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1:27:06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0:09:34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5:08:59"/>
    <d v="2014-09-06T15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4:46:3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2:33:10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4:26:29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8T22:37:2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08:06:47"/>
    <d v="2015-10-29T08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7:52:0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2:01:1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4:16:44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3:58:47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0:39:39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6:21:50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7:01:08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1:22:59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09:03:49"/>
    <d v="2014-07-14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6:57:26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6:32:38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7:01:04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0T23:59:23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0:57:17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5:57: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08:16:0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7:00:08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08:37:03"/>
    <d v="2014-10-12T21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3:58:33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09:53:34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2:25:12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1:33:38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6:02:35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2:17:39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0:06:20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4:56:38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0:21:00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5:44:52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6:29:2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08:34:53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2:45:17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1:45:52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2:16:13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09:33:59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2:00:21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7:00:03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0:47:29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6:00:50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7:16:12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1:41:57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7:12:05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1:10:23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5T22:05:59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1-31T22:51:46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4:17:04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4:50:19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0:30:33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0:43:32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1:44:52"/>
    <d v="2015-03-08T20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5:34:20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1:52:33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09:04:11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08:47:58"/>
    <d v="2014-08-31T08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19:38:40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2:38:28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18:27:51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09:24:46"/>
    <d v="2014-11-26T2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0:32:10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4:08:54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08:22:27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2:47:03"/>
    <d v="2015-01-05T23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4:58:5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6:25:56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09:29:03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08:10:36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4T23:41:21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6:22:08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5:00:0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0:22:31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1:41:21"/>
    <d v="2016-06-20T01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7:29:22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6:47:0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3:05:30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1:25:10"/>
    <d v="2016-10-09T11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3:07:47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4:29:32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08:57:51"/>
    <d v="2017-01-19T08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4:54:00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0:36:33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1:38:49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0:46:00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2:51:1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4:29:42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3:04:1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3:22:56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4:08:4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09:11:45"/>
    <d v="2014-10-06T09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1:09:51"/>
    <d v="2014-12-14T11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3T22:11:23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1T22:05:19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6:40:40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2:58:39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4:15:16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09:52:10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3:04:09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19:58:00"/>
    <d v="2014-11-04T22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0:27:18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6:09:12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3:24:03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0:09:36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3:00:20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3:18:53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7:51:09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5:53:29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09:13:06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6:51:15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5:13:33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4:01:32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09:54:11"/>
    <d v="2015-03-20T08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5T23:20:25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0:00:47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0:56:11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4:10:47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18:04:19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19:38:45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5:50:55"/>
    <d v="2016-10-31T20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6:26:49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1:50:44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4:26:13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3T23:03:17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2:03:58"/>
    <d v="2013-12-29T00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2:00:21"/>
    <d v="2015-06-26T16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3:50:48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09:30:47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18:41:39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0:26:38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0:44:1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2:16:2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6:44:14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4:37:42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7:20:55"/>
    <d v="2015-06-13T17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1:02:4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2:59:05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09:04:54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1:16: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2:59:1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5:59:50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08:16:24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08:36:51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1:59:00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5:27:26"/>
    <d v="2014-08-08T15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8T23:35:34"/>
    <d v="2015-09-27T23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1:49:08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5:51:32"/>
    <d v="2015-09-30T11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5:08:58"/>
    <d v="2016-10-22T15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0:07:26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18:19:32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09T22:28:57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5:31:19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09:35:52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3:00:34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0:36:09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0:34:4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09:34:2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09:25:00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6:42:39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19:27:20"/>
    <d v="2016-08-18T19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08:38:43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5:57:58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0:19:55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0:07:15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7:40:44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1:21:3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5:09:06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6:31:18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0:22:11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4:12:39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09:05:59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0:36:30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6:44:07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6:01:23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2:39:05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5:45:43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7:51:5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4:49:01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2:05:56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7:36:20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2:48:4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5:05:01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2:00:49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1:33:11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7:56:15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2:12:17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1:10:18"/>
    <d v="2016-08-23T01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0:45:06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4:48:31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0:15:16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3:17:5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2:32:31"/>
    <d v="2015-05-11T12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09:19:54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0:00:10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7:45:19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7:17:00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19:55:34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0:33:02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08:10:50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3:43:47"/>
    <d v="2016-06-05T03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5:22:05"/>
    <d v="2015-04-01T05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1:59:20"/>
    <d v="2016-05-27T06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08:35:23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18:05:32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5:36:36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09:18:55"/>
    <d v="2014-09-26T09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5:22:1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6:49:58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1:43:21"/>
    <d v="2015-02-02T11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1:57:52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7:26:02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3:33:49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2:49:01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3:13:39"/>
    <d v="2017-04-18T12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08:21:56"/>
    <d v="2017-04-13T21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6:54:05"/>
    <d v="2017-04-08T05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1:24:20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6:33:54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0:16:59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0:38:41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4:05:54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4:14:29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08:30:07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8T23:29:20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0:15:03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1:04:48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5:18:59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1:35:56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5:55:07"/>
    <d v="2017-03-18T23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7:58:54"/>
    <d v="2017-03-27T16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09:22: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6:15:55"/>
    <d v="2014-11-06T17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08:58:04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7:25:00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6T23:20:03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3:09:34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3:49:27"/>
    <d v="2013-11-02T13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0:42:17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4:00:58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4:58:4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5:52:24"/>
    <d v="2012-06-01T15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1:55:05"/>
    <d v="2014-07-18T22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3:09:12"/>
    <d v="2013-07-22T13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18:36:01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0T23:21:27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5:52:02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09:27:4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1:05:25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2:20:15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0:49:20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09:35:53"/>
    <d v="2014-11-26T00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1:13:01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19:32:33"/>
    <d v="2014-06-13T15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0:42:41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18:55:44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7:35:58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0:31:08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4:04:52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3:45:08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4:17:07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5:20:31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09:00:09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7:31:15"/>
    <d v="2014-07-16T07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09:51:11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2:54:09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0:26:27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5:47:01"/>
    <d v="2012-01-31T1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2:04:29"/>
    <d v="2013-08-23T12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6:50:31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6:27:21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5:10:38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08:59:33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2:58:22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1:18:52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0:37:55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1:07:49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5:34:19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6:14:16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18:29:58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7:15:42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7:21:15"/>
    <d v="2015-08-01T07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4:50:18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3:11:17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1:16:58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0:41:41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1:24:37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3:29:06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6:43:42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09:27:59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1:59:32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19T23:37:31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1T23:40: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7:31:17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08:17:38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5:28:39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7:04:40"/>
    <d v="2014-08-14T19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2:05:51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1:19:19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2:01:13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08:57:51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4:06:11"/>
    <d v="2015-07-11T07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6:06:24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7:03:06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6:35:47"/>
    <d v="2015-03-22T15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3:00:04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09:43:23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6:58:17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3:02:56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3:25:13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6:25:38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7:00:12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4:10:36"/>
    <d v="2017-01-17T14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0:01:24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0T23:59:58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1:02:06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5:39:07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2:31:57"/>
    <d v="2016-05-03T20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2:19:15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1:56:48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1:20:51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5:00:33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4:23:04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5:14:5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19:08:13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09:39:08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0:47:50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1:08:1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19:19:22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09:39:42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7:24:18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4:20:00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3:25:12"/>
    <d v="2015-07-12T03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4:19:17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0:55:14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0:48:44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0:32:46"/>
    <d v="2015-06-21T10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4:20:40"/>
    <d v="2016-09-07T04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6:50:28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19:03:29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1:26:1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6:46:17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6:25:52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4:17:41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1:15:45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09:08:38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0:24:36"/>
    <d v="2015-07-16T10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0:34:2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5:23:08"/>
    <d v="2015-10-30T1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2:12:18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0:05:15"/>
    <d v="2015-12-03T1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5:52:02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1:11:00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4:42:0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2:29:57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5:47:45"/>
    <d v="2015-07-12T05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3:29:35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5:00:09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2:14:02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09:54:32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4:07:51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5:47:59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09:23:26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3:21:43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19:27:3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1:09:58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7:28:25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1:39:48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0:51:38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4:14:13"/>
    <d v="2016-01-28T22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5:37:06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3:09:42"/>
    <d v="2016-08-15T13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1:00:28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1:35:15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1:50:02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5:21:31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09:51:40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1:29:08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3:12:32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5:59:1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3:37:09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1:09:32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1:30:56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5:59:2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5:01:03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0:51:02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0:39:36"/>
    <d v="2016-07-31T23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1:26:16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08:38:04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7:59:12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3:32:28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2T22:15:42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18:22:19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4:02:45"/>
    <d v="2016-04-13T14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08:36:18"/>
    <d v="2016-10-16T08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5:17:05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0:00:10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2:25:46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2T22:51:57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0T23:25:11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0:17:21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3:54:35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7:57:04"/>
    <d v="2016-06-07T17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0:14:53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7:03:06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18:05:57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19:24:25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7:14:56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1:46:48"/>
    <d v="2016-09-25T01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6:59:50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1:51:17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0:08:25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1:59:26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6:48:03"/>
    <d v="2014-07-04T18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0:45:08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4:17:48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09:44:46"/>
    <d v="2015-10-06T09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3:38:50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09:14:40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5:30:22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09:10:46"/>
    <d v="2014-08-03T16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2:34:0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8T23:46:07"/>
    <d v="2014-10-10T14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6:48:00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08:58:38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6:22:34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2:10:2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0:06:50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4:59:44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1:48:13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19:32:48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7:35:10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6:14:14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6:24:40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19:39:32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09:50:11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2:29:25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6:49:38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3:22:30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0:26:46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7:52:07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2:34:32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3:01:50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0:27:59"/>
    <d v="2014-11-19T01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18:22:14"/>
    <d v="2017-02-24T18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18:59:03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7:36:30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19:11:57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1:30:45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6:27:29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19:26:32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18:37:17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5:24:54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1:47:39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7:59:40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1:01:25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3:59:25"/>
    <d v="2015-12-02T13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6:09:16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3:30:40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0:33:36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7:39:33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09:49:54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0:34:59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1:31:46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5:20:00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5:52:58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1:26:23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3:20:56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1:47:00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19:06:08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3:49:12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08:28:2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1:18:08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4:04:01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6:31:22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1:35:45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6:05:48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3:17:35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5:07:10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7:17:25"/>
    <d v="2014-07-27T07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0:05:44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3:43:09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4:28:49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1:02:56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5:05:25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5:53:34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0:22:26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7:50:43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4:05:24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5:05:02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7:24:46"/>
    <d v="2016-03-01T16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4:49:3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3:08:09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6:48:24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2:32:38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7:59:5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7:32:52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6:01:0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0:35:38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2:58:45"/>
    <d v="2016-12-01T00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0:27:36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2:54:05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4:55:48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3:01:47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2:43:05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19:10:02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1:59:23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6:29:36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4:52:21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09:14:4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7:48:56"/>
    <d v="2014-10-04T07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18:21:43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08:29:12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0:17:27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7:31:01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5:41:41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0:32:33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6:56:54"/>
    <d v="2016-02-05T15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18:30:55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2:07:49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7:48:13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5:59:53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0:03:40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5:16:07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4:52:10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19:57:08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3:18: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3:11:1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5:35:46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0T23:59:46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5:43:56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2:58:45"/>
    <d v="2015-02-05T05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4:20:12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19:51:29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18:15:38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09:54:31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0:22:07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08:20:26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6:29:16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09:45:59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1:00:27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1:56:07"/>
    <d v="2014-07-31T23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09:57:3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1:51:43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4:31:00"/>
    <d v="2016-05-20T04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5:39:12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08:11:19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4:33:48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5:03:05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0:07:17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08:01:12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7:27:30"/>
    <d v="2016-04-19T16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09:07:12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1:22:09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08:24:05"/>
    <d v="2016-04-28T08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7:31:42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2:41:30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1:05:31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3:01:36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5:02:11"/>
    <d v="2016-07-20T05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4:08:24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8T23:43:10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0:40:43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5:00:22"/>
    <d v="2015-03-16T14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3:31:20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0:37:07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5T22:56:28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1:31:06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09:03:01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1:14:59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09:38:00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4:00:01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5:34:12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1:26:00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08:15:31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2:15:24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6T22:59:44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7:13:17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3:47:16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4T22:09:35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1:18:29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3:19:2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0:48:24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0:48:24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7:52:05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5:03:58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1:19:55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3:08:44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4:28:48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0:58:11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5:27:2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0:37:20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5:08:5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0:30:53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3:37:46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7:54:06"/>
    <d v="2014-07-02T07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3:58:15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5:53: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19:18:32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3:19:12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1:32:51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7:14:30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2:37:14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1:48:19"/>
    <d v="2014-10-02T07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7:22:30"/>
    <d v="2015-03-04T07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2:46:52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1:40:20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1:57:26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2:32:28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1:19:33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09:41:46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1:02:51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7:33:25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5:01:5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1:16:58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7:57:37"/>
    <d v="2016-04-10T13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08:42:14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7:23:47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1:16:07"/>
    <d v="2015-11-11T12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08:00:23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08:21:50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0:27:05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1:30:16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3:05:40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1:08:42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7:04:51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0:31:15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7:23: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1:07:39"/>
    <d v="2015-06-25T11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2:57:37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2:22:39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08:51:24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18:53:21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5:36:54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2:27:53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4:26:38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5:22:50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7:05:24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7:41:20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18:12:39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3:36:34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08:35:24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3-31T23:38:31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2:36:15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19:18:28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4:21:06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09:19:38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1:17:07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09:07:36"/>
    <d v="2016-08-01T12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7:57:29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0:50:08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5:11:23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2:27:24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0:46:34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09:31:36"/>
    <d v="2015-01-08T09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0:58:0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3:36:53"/>
    <d v="2014-10-30T13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6:41:22"/>
    <d v="2015-06-21T06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2:00:46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5:37:28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1:48:47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6:10:54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1:53:03"/>
    <d v="2015-04-25T23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0:36:17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1:17:36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1:13:42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4:18:30"/>
    <d v="2014-07-30T04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19:18:0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3:13:25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0:35:4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0:11:30"/>
    <d v="2014-12-21T10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09:44:30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5:57:34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2:53:30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08:32:27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1:00:34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5:45:44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2:55:07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4:33:59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18:36:22"/>
    <d v="2016-09-03T18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7:12:03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0:09:42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7:03:10"/>
    <d v="2016-03-02T22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2:10:22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2:04:37"/>
    <d v="2015-08-29T17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3:22:44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6:58:02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4:27:59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3:44:40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7:22:36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2:02:06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7:30:57"/>
    <d v="2016-08-14T07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6:08:02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0:01:30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6:48:05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3:22:16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1:53:2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0:26:51"/>
    <d v="2014-06-09T10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7:09:34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18:00:16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7:14:56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5:47:44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7:38:49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08:04:10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0:10:26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5:31:01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5:27:24"/>
    <d v="2016-09-30T14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5T22:19:31"/>
    <d v="2014-09-27T20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0:41:10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1:34:50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08:39:37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09:00:57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0:48:0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2:59:56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19:16:04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3:19:5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1:04:57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5:29:09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7:57:47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0:59:34"/>
    <d v="2017-01-13T20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4:11:16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09:40:29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09:48:55"/>
    <d v="2015-01-01T09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09:08:52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09:15:06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1:45:3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08:02:59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2:35:27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0:27:19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8T22:48:07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6:17:18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3:06:42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0:58:47"/>
    <d v="2016-09-30T10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0:00:45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0:06:34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4:29:44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08:30:42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08:28:2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1:43:27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2:59:46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2:16:38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4:50:3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08:06:59"/>
    <d v="2016-06-01T14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3:36:20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19T23:39:10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4:08:45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4:31:12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2-28T22:16:54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3:50:30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1T22:58:09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2:23:42"/>
    <d v="2015-10-28T12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4:43:02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6:16:59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6:20:52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09:12:17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5:20:11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08:04:27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5:43:04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0:04:57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3:57:09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7:19:42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2:34:44"/>
    <d v="2014-09-12T12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6:46:58"/>
    <d v="2014-07-02T20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5:44:5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1:16:21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3:53:54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08:38:10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09:26:58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19:48:16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1:19:46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7:14:19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08:54:20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7T22:14:15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1:53:24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2:50:3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7:21:23"/>
    <d v="2014-11-27T08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09:48:49"/>
    <d v="2015-03-01T21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6:09:39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1:35:29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0:12:47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3:53:30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7:48:3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4:10:48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2:21:27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7:26:56"/>
    <d v="2014-10-15T07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7:03:2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5:59:53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5:54:44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5:06:28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09:33:1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6:01:54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4:55:49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18:09:38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0:24:46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09:59:06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6:49:48"/>
    <d v="2015-04-03T06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0:22:53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1:07:47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0:42:46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6:21:07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6:53:39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4:18:29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3:47:29"/>
    <d v="2015-05-09T13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0:11:15"/>
    <d v="2015-02-27T10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0:31:06"/>
    <d v="2015-06-22T10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6:50:06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5:28:04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09:07:27"/>
    <d v="2016-02-11T1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1:04:22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4:47:40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5:41:07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0:22:51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1:21:34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1:06:16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1:55:12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09:15:59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1:04:06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09:15:33"/>
    <d v="2015-01-24T05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7:35:08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4:38:16"/>
    <d v="2015-05-25T14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09:38:09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0:04:53"/>
    <d v="2015-03-23T11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09:35:03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5:31:45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3:47:48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19:09:15"/>
    <d v="2014-08-11T18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5:05:50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6T22:09:04"/>
    <d v="2014-09-05T22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0:02:44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2:32:32"/>
    <d v="2014-07-04T20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09:45:02"/>
    <d v="2014-08-10T09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2:20:39"/>
    <d v="2016-10-08T02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0:11:36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09:57:16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0:03:08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6:33:28"/>
    <d v="2015-02-10T00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7:51:13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2:15:35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2:46:40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4:08:57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3:48:27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2:33:18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3:25:15"/>
    <d v="2014-12-01T13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4:18:58"/>
    <d v="2014-05-18T22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19:35:53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5:36:26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4:12:17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2:31:29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1:00:26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3:13:52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1:38:02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1:00:45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7:28:1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0:28:10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7:21:1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5:20:10"/>
    <d v="2015-06-13T15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3:34:12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7:48:26"/>
    <d v="2016-11-28T23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7:07:27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2:00:55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5:37:23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1:49:38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19:40:21"/>
    <d v="2014-09-26T21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2:39:40"/>
    <d v="2015-02-14T12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0:39:00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0T22:16:25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4:11:25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3:41:37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0:22:00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6:32:12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08:19:29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7:54:35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5:50:06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09:41:59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2:10:18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09:00:23"/>
    <d v="2016-11-22T10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09:36:32"/>
    <d v="2014-07-06T09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3:43:4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5:32:09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6:55:54"/>
    <d v="2015-06-07T06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3:28:10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7:42:3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4:09:25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0:20:48"/>
    <d v="2014-08-10T10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5:20:43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0:41:23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09:13:36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0:01:46"/>
    <d v="2015-10-21T20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6:19:28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7:13:4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4:17:20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8T23:13:01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4:48:59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3:53:39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5:38:27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3:22:38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08:02:53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1:01:48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6T23:37:01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4:41:52"/>
    <d v="2015-03-31T20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1T23:14:17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09:33:43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09:43:36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3:13:02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8T22:01:44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08:38:37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1:20:07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3:06:57"/>
    <d v="2016-01-19T15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4:50:44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08:01:43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18:40:14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3:09:54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5:16:41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5:39:47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3:46:11"/>
    <d v="2016-08-31T13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0:46:51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3:22:25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19:45:35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3:56:12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3:41:07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5:36:48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5:14:12"/>
    <d v="2016-08-02T21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1:22:38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0:03:29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0:25:24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09:50:29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1:51:27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4:50:5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18:44:24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7:48:5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08:02:54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2T22:19:02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3T22:23:11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2:36:29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1:24:44"/>
    <d v="2015-06-11T11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19:59:03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3:32:59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1:34:36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3:09:38"/>
    <d v="2014-09-01T13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4:14:18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6:17:51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0:50:03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0:41:30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3:20:44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4:26:47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08:51:50"/>
    <d v="2014-08-12T08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7:09:37"/>
    <d v="2014-11-12T14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8T23:15:56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08:11:45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4:24:1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08:38:18"/>
    <d v="2014-08-29T22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5:43:41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2:32:19"/>
    <d v="2016-06-18T12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08:50:05"/>
    <d v="2014-09-08T08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0:23:12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1:07:58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1:44:10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0:29:56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09:42:15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7:23:42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1:19:2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7:58:48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09:15:52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2:39:06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3:39:56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2:33:40"/>
    <d v="2014-07-30T16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7:26:39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6:36:10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7:27:49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1:59:52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5:49:51"/>
    <d v="2016-05-09T15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0T22:28:22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3:35:29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6:05:5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7:07:10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1:12:24"/>
    <d v="2015-08-15T11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0:10:44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08:39:17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08:47:20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6:00:12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7T23:00:18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1:36:18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3:58:03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4:34:30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1:36:01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19:13:11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2:49:59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4:14: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7:16:05"/>
    <d v="2015-08-14T12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3-31T22:30:00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7:58:23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5:01:33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2:40:06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0:14:56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1:37:22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1:09:57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2:29:37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3T23:28:50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0T22:04:09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2:39:16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6:38:29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4:19:12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5:39:21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08:57:03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09:26:13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2:17:4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6:00:55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1:26:50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6:31:11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6:02:02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3:53:59"/>
    <d v="2014-07-30T13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19:02:28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09T23:25:04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09:23:47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2:51:05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1:07:48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0:38:27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1:02:44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6:14:22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09:07:19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08:45:46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0-31T23:18:40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08:09:20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4:44:14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2:36:1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4:49:11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7:05:37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4:41:54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1:41:08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08:54:35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2:14:28"/>
    <d v="2015-05-15T12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3:00:22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0:25:44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0:48:43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19:53:41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09:51:2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2:49:02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1:58:10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18:09:46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08:37:4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3:22:21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5:22:07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6:25:54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5:48:32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1:55:56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3:17:36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4:23:30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7:54:54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0:41:57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0:19:46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3T22:39:40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0:04:38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3T23:58:2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2:34:33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3:30:46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3:43:31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5:52:06"/>
    <d v="2014-07-21T05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18:37:14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09:25:10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6:07:28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3:48:18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3:36:0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1:55:32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08:25:53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4:40:57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7:22:27"/>
    <d v="2014-07-05T07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1:19:09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2:26:20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3:52:36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6:07:2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09:58:40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6:09:54"/>
    <d v="2016-05-06T06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5:11:30"/>
    <d v="2014-05-16T15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18:56:53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0:59:41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09:08:13"/>
    <d v="2016-03-02T09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08:28:02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5:34:19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3:45:12"/>
    <d v="2015-05-13T13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2:21:30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09:24:37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6T23:24:24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2:23:41"/>
    <d v="2015-04-05T01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6:07:06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2:53:18"/>
    <d v="2014-08-31T12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08:29:18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6:08:28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18:02:41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7:05:47"/>
    <d v="2015-02-15T07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0:54:17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2:23: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1:33:07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1:33:01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6:08:27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09:49:20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1:29:26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6:04:38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6:04:09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0:13:4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8T22:54:29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1:44:23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3:56:40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09:07:54"/>
    <d v="2014-09-04T09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4:51:4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09:13:16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1:34:59"/>
    <d v="2015-03-23T20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4:52:38"/>
    <d v="2014-10-26T14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7:01:07"/>
    <d v="2015-01-31T19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6:59: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09:04:57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6T22:42:16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08:43:59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6:18:01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5:31:40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7:36:10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08:43:19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7:02:44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2:25:16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8-31T23:27:04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5:44:10"/>
    <d v="2015-04-03T14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4:11:27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5:29:24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18:41:55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2:10:10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09:06:07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19T22:33:24"/>
    <d v="2015-07-17T2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4:22:34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19:01:04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5:58:45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0T22:16:22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1:49:49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08:36:50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7:32:23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5:13:07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6:00:15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08:16:31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2:26:37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4:05:16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09:33:48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3:11:25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08:33:51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5:23:59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6:14:40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18:27:24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08:22:32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09:40:56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0:23:43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0:44:28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09:21:24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7:07:06"/>
    <d v="2015-04-29T07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5:50:11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7:56:28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19:49:10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6:07:35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08:52:36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09:00:2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2:18:5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1:35:11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1:17:06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6:16:15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18:06:09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2:05:49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0:03:14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1:54:02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5:32:01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09:45:16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6:57:05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1:32:33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1:16:56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3:28:26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7:29:3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5:34:59"/>
    <d v="2015-11-20T21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0:49:46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7:42:04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0:34:48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09:08:57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5:09:1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1:40:47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2:34:5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19:05:00"/>
    <d v="2014-10-21T21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7:45:50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5:43:39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2:47:17"/>
    <d v="2016-01-31T16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0:19:57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3:24:33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19:59:5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4:41:22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3:21:13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2:59:26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6T23:40:3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7:15:09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18:11: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5:00:01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7:45:37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5:56:44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08:02:31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0:15:40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5:43:06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6:45:2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 insertBlankRow="1"/>
    <pivotField showAll="0" insertBlankRow="1"/>
    <pivotField showAll="0" insertBlankRow="1"/>
    <pivotField showAll="0" insertBlankRow="1"/>
    <pivotField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insertBlankRow="1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insertBlankRow="1"/>
    <pivotField numFmtId="165" showAll="0" insertBlankRow="1"/>
    <pivotField numFmtId="165" showAll="0" insertBlankRow="1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B24" firstHeaderRow="1" firstDataRow="1" firstDataCol="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Items count="1">
    <i/>
  </colItems>
  <dataFields count="1">
    <dataField name="Count of country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20"/>
  <sheetViews>
    <sheetView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1.7109375" style="6" bestFit="1" customWidth="1"/>
    <col min="16" max="16" width="11.28515625" style="8" customWidth="1"/>
    <col min="19" max="19" width="13.85546875" style="13" customWidth="1"/>
    <col min="20" max="20" width="12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6" si="0">E2/D2</f>
        <v>1.3685882352941177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(J2/86400)+25569+(-7/24)</f>
        <v>42176.715405092596</v>
      </c>
      <c r="T2" s="13">
        <f>(I2/86400)+25569+(-7/24)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(J3/86400)+25569+(-7/24)</f>
        <v>42766.308831018519</v>
      </c>
      <c r="T3" s="13">
        <f t="shared" ref="T3:T66" si="5">(I3/86400)+25569+(-7/24)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42405.410682870373</v>
      </c>
      <c r="T4" s="13">
        <f t="shared" si="5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41828.223460648151</v>
      </c>
      <c r="T5" s="13">
        <f t="shared" si="5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42327.542581018519</v>
      </c>
      <c r="T6" s="13">
        <f t="shared" si="5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42563.641284722224</v>
      </c>
      <c r="T7" s="13">
        <f t="shared" si="5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41793.780671296299</v>
      </c>
      <c r="T8" s="13">
        <f t="shared" si="5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42515.75540509259</v>
      </c>
      <c r="T9" s="13">
        <f t="shared" si="5"/>
        <v>42555.75540509259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42468.652916666666</v>
      </c>
      <c r="T10" s="13">
        <f t="shared" si="5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42446.811851851853</v>
      </c>
      <c r="T11" s="13">
        <f t="shared" si="5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41779.776377314818</v>
      </c>
      <c r="T12" s="13">
        <f t="shared" si="5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42572.486828703702</v>
      </c>
      <c r="T13" s="13">
        <f t="shared" si="5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41791.421585648153</v>
      </c>
      <c r="T14" s="13">
        <f t="shared" si="5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42508.385520833333</v>
      </c>
      <c r="T15" s="13">
        <f t="shared" si="5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41807.734814814816</v>
      </c>
      <c r="T16" s="13">
        <f t="shared" si="5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42256.100208333337</v>
      </c>
      <c r="T17" s="13">
        <f t="shared" si="5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41760.50475694445</v>
      </c>
      <c r="T18" s="13">
        <f t="shared" si="5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41917.440069444448</v>
      </c>
      <c r="T19" s="13">
        <f t="shared" si="5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41869.250648148147</v>
      </c>
      <c r="T20" s="13">
        <f t="shared" si="5"/>
        <v>41899.250648148147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42175.524699074078</v>
      </c>
      <c r="T21" s="13">
        <f t="shared" si="5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42200.466574074075</v>
      </c>
      <c r="T22" s="13">
        <f t="shared" si="5"/>
        <v>42260.466574074075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41878.335520833338</v>
      </c>
      <c r="T23" s="13">
        <f t="shared" si="5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41989.619675925926</v>
      </c>
      <c r="T24" s="13">
        <f t="shared" si="5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42097.487280092595</v>
      </c>
      <c r="T25" s="13">
        <f t="shared" si="5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42229.528506944444</v>
      </c>
      <c r="T26" s="13">
        <f t="shared" si="5"/>
        <v>42262.527083333334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42317.733344907414</v>
      </c>
      <c r="T27" s="13">
        <f t="shared" si="5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41828.22388888889</v>
      </c>
      <c r="T28" s="13">
        <f t="shared" si="5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41928.873067129629</v>
      </c>
      <c r="T29" s="13">
        <f t="shared" si="5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42324.672268518516</v>
      </c>
      <c r="T30" s="13">
        <f t="shared" si="5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41812.381574074076</v>
      </c>
      <c r="T31" s="13">
        <f t="shared" si="5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41842.001331018524</v>
      </c>
      <c r="T32" s="13">
        <f t="shared" si="5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42376.500393518516</v>
      </c>
      <c r="T33" s="13">
        <f t="shared" si="5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42461.335844907408</v>
      </c>
      <c r="T34" s="13">
        <f t="shared" si="5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42286.36922453704</v>
      </c>
      <c r="T35" s="13">
        <f t="shared" si="5"/>
        <v>42316.410891203705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41841.030104166668</v>
      </c>
      <c r="T36" s="13">
        <f t="shared" si="5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42098.000162037039</v>
      </c>
      <c r="T37" s="13">
        <f t="shared" si="5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42068.015335648153</v>
      </c>
      <c r="T38" s="13">
        <f t="shared" si="5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42032.401377314818</v>
      </c>
      <c r="T39" s="13">
        <f t="shared" si="5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41374.765555555561</v>
      </c>
      <c r="T40" s="13">
        <f t="shared" si="5"/>
        <v>41404.765555555561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41753.755416666667</v>
      </c>
      <c r="T41" s="13">
        <f t="shared" si="5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41788.922314814816</v>
      </c>
      <c r="T42" s="13">
        <f t="shared" si="5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41887.277245370373</v>
      </c>
      <c r="T43" s="13">
        <f t="shared" si="5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41971.34752314815</v>
      </c>
      <c r="T44" s="13">
        <f t="shared" si="5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41802.49868055556</v>
      </c>
      <c r="T45" s="13">
        <f t="shared" si="5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41873.807141203702</v>
      </c>
      <c r="T46" s="13">
        <f t="shared" si="5"/>
        <v>41918.807141203702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42457.33225694445</v>
      </c>
      <c r="T47" s="13">
        <f t="shared" si="5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42323.673310185186</v>
      </c>
      <c r="T48" s="13">
        <f t="shared" si="5"/>
        <v>42353.673310185186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41932.527858796297</v>
      </c>
      <c r="T49" s="13">
        <f t="shared" si="5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42033.225231481483</v>
      </c>
      <c r="T50" s="13">
        <f t="shared" si="5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42270.884780092594</v>
      </c>
      <c r="T51" s="13">
        <f t="shared" si="5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41995.461319444446</v>
      </c>
      <c r="T52" s="13">
        <f t="shared" si="5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42196.637002314812</v>
      </c>
      <c r="T53" s="13">
        <f t="shared" si="5"/>
        <v>42226.637002314812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41807.410254629634</v>
      </c>
      <c r="T54" s="13">
        <f t="shared" si="5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41719.257465277777</v>
      </c>
      <c r="T55" s="13">
        <f t="shared" si="5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42333.421539351853</v>
      </c>
      <c r="T56" s="13">
        <f t="shared" si="5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42496.677268518521</v>
      </c>
      <c r="T57" s="13">
        <f t="shared" si="5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42149.25722222223</v>
      </c>
      <c r="T58" s="13">
        <f t="shared" si="5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42089.541226851856</v>
      </c>
      <c r="T59" s="13">
        <f t="shared" si="5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41932.453379629631</v>
      </c>
      <c r="T60" s="13">
        <f t="shared" si="5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42229.944166666668</v>
      </c>
      <c r="T61" s="13">
        <f t="shared" si="5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41701.61015046297</v>
      </c>
      <c r="T62" s="13">
        <f t="shared" si="5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41409.522650462961</v>
      </c>
      <c r="T63" s="13">
        <f t="shared" si="5"/>
        <v>41431.522650462961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41311.507847222223</v>
      </c>
      <c r="T64" s="13">
        <f t="shared" si="5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41612.620520833334</v>
      </c>
      <c r="T65" s="13">
        <f t="shared" si="5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41432.726631944446</v>
      </c>
      <c r="T66" s="13">
        <f t="shared" si="5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(J67/86400)+25569+(-7/24)</f>
        <v>41835.52956018519</v>
      </c>
      <c r="T67" s="13">
        <f t="shared" ref="T67:T130" si="11">(I67/86400)+25569+(-7/24)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42539.55810185185</v>
      </c>
      <c r="T68" s="13">
        <f t="shared" si="11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41075.291712962964</v>
      </c>
      <c r="T69" s="13">
        <f t="shared" si="11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41663.277673611112</v>
      </c>
      <c r="T70" s="13">
        <f t="shared" si="11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40785.89612268519</v>
      </c>
      <c r="T71" s="13">
        <f t="shared" si="11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40730.604687500003</v>
      </c>
      <c r="T72" s="13">
        <f t="shared" si="11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40996.979826388888</v>
      </c>
      <c r="T73" s="13">
        <f t="shared" si="11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41207.718530092599</v>
      </c>
      <c r="T74" s="13">
        <f t="shared" si="11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40587.465092592596</v>
      </c>
      <c r="T75" s="13">
        <f t="shared" si="11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42360.195543981485</v>
      </c>
      <c r="T76" s="13">
        <f t="shared" si="11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41356.917500000003</v>
      </c>
      <c r="T77" s="13">
        <f t="shared" si="11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40844.399976851855</v>
      </c>
      <c r="T78" s="13">
        <f t="shared" si="11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40996.853206018517</v>
      </c>
      <c r="T79" s="13">
        <f t="shared" si="11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42604.43890046297</v>
      </c>
      <c r="T80" s="13">
        <f t="shared" si="11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41724.484872685185</v>
      </c>
      <c r="T81" s="13">
        <f t="shared" si="11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41582.792314814818</v>
      </c>
      <c r="T82" s="13">
        <f t="shared" si="11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41099.867210648146</v>
      </c>
      <c r="T83" s="13">
        <f t="shared" si="11"/>
        <v>41103.834722222229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40795.528483796297</v>
      </c>
      <c r="T84" s="13">
        <f t="shared" si="11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42042.323946759258</v>
      </c>
      <c r="T85" s="13">
        <f t="shared" si="11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40648.466273148151</v>
      </c>
      <c r="T86" s="13">
        <f t="shared" si="11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40778.833761574075</v>
      </c>
      <c r="T87" s="13">
        <f t="shared" si="11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42291.264409722229</v>
      </c>
      <c r="T88" s="13">
        <f t="shared" si="11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40322.247719907413</v>
      </c>
      <c r="T89" s="13">
        <f t="shared" si="11"/>
        <v>40331.77847222222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41786.367256944446</v>
      </c>
      <c r="T90" s="13">
        <f t="shared" si="11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41402.460555555554</v>
      </c>
      <c r="T91" s="13">
        <f t="shared" si="11"/>
        <v>41427.460555555554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40706.005775462967</v>
      </c>
      <c r="T92" s="13">
        <f t="shared" si="11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40619.110694444447</v>
      </c>
      <c r="T93" s="13">
        <f t="shared" si="11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42720.907210648154</v>
      </c>
      <c r="T94" s="13">
        <f t="shared" si="11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41065.566400462965</v>
      </c>
      <c r="T95" s="13">
        <f t="shared" si="11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41716.426180555558</v>
      </c>
      <c r="T96" s="13">
        <f t="shared" si="11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40934.713437500002</v>
      </c>
      <c r="T97" s="13">
        <f t="shared" si="11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40324.370844907411</v>
      </c>
      <c r="T98" s="13">
        <f t="shared" si="11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40705.843541666669</v>
      </c>
      <c r="T99" s="13">
        <f t="shared" si="11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41214.503171296303</v>
      </c>
      <c r="T100" s="13">
        <f t="shared" si="11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41631.61109953704</v>
      </c>
      <c r="T101" s="13">
        <f t="shared" si="11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41197.461643518523</v>
      </c>
      <c r="T102" s="13">
        <f t="shared" si="11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41274.485069444447</v>
      </c>
      <c r="T103" s="13">
        <f t="shared" si="11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40504.839502314819</v>
      </c>
      <c r="T104" s="13">
        <f t="shared" si="11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41682.514236111114</v>
      </c>
      <c r="T105" s="13">
        <f t="shared" si="11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40612.403541666667</v>
      </c>
      <c r="T106" s="13">
        <f t="shared" si="11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42485.43310185185</v>
      </c>
      <c r="T107" s="13">
        <f t="shared" si="11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40987.484965277778</v>
      </c>
      <c r="T108" s="13">
        <f t="shared" si="11"/>
        <v>41001.484965277778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40635.690821759265</v>
      </c>
      <c r="T109" s="13">
        <f t="shared" si="11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41365.321412037039</v>
      </c>
      <c r="T110" s="13">
        <f t="shared" si="11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40569.734143518523</v>
      </c>
      <c r="T111" s="13">
        <f t="shared" si="11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41557.65802083334</v>
      </c>
      <c r="T112" s="13">
        <f t="shared" si="11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42125.041516203702</v>
      </c>
      <c r="T113" s="13">
        <f t="shared" si="11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41717.751365740747</v>
      </c>
      <c r="T114" s="13">
        <f t="shared" si="11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40753.46675925926</v>
      </c>
      <c r="T115" s="13">
        <f t="shared" si="11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40860.982500000006</v>
      </c>
      <c r="T116" s="13">
        <f t="shared" si="11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40918.447268518525</v>
      </c>
      <c r="T117" s="13">
        <f t="shared" si="11"/>
        <v>40943.447268518525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40595.205497685187</v>
      </c>
      <c r="T118" s="13">
        <f t="shared" si="11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40248.543333333335</v>
      </c>
      <c r="T119" s="13">
        <f t="shared" si="11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40722.761990740742</v>
      </c>
      <c r="T120" s="13">
        <f t="shared" si="11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40738.777615740742</v>
      </c>
      <c r="T121" s="13">
        <f t="shared" si="11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42615.758182870377</v>
      </c>
      <c r="T122" s="13">
        <f t="shared" si="11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42096.413310185184</v>
      </c>
      <c r="T123" s="13">
        <f t="shared" si="11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42593.140127314815</v>
      </c>
      <c r="T124" s="13">
        <f t="shared" si="11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41904.490324074075</v>
      </c>
      <c r="T125" s="13">
        <f t="shared" si="11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42114.637060185189</v>
      </c>
      <c r="T126" s="13">
        <f t="shared" si="11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42709.702314814822</v>
      </c>
      <c r="T127" s="13">
        <f t="shared" si="11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42135.297881944447</v>
      </c>
      <c r="T128" s="13">
        <f t="shared" si="11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42067.332650462966</v>
      </c>
      <c r="T129" s="13">
        <f t="shared" si="11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42627.936261574076</v>
      </c>
      <c r="T130" s="13">
        <f t="shared" si="11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(J131/86400)+25569+(-7/24)</f>
        <v>41882.645636574074</v>
      </c>
      <c r="T131" s="13">
        <f t="shared" ref="T131:T194" si="17">(I131/86400)+25569+(-7/24)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41778.623750000006</v>
      </c>
      <c r="T132" s="13">
        <f t="shared" si="17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42541.545844907414</v>
      </c>
      <c r="T133" s="13">
        <f t="shared" si="17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41905.520914351851</v>
      </c>
      <c r="T134" s="13">
        <f t="shared" si="17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42491.516018518516</v>
      </c>
      <c r="T135" s="13">
        <f t="shared" si="17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42221.618263888893</v>
      </c>
      <c r="T136" s="13">
        <f t="shared" si="17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41788.090243055558</v>
      </c>
      <c r="T137" s="13">
        <f t="shared" si="17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42096.118449074078</v>
      </c>
      <c r="T138" s="13">
        <f t="shared" si="17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42239.282326388893</v>
      </c>
      <c r="T139" s="13">
        <f t="shared" si="17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42185.965752314813</v>
      </c>
      <c r="T140" s="13">
        <f t="shared" si="17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42187.629305555558</v>
      </c>
      <c r="T141" s="13">
        <f t="shared" si="17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42052.906620370377</v>
      </c>
      <c r="T142" s="13">
        <f t="shared" si="17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42109.861377314817</v>
      </c>
      <c r="T143" s="13">
        <f t="shared" si="17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41938.601597222223</v>
      </c>
      <c r="T144" s="13">
        <f t="shared" si="17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42558.772476851853</v>
      </c>
      <c r="T145" s="13">
        <f t="shared" si="17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42047.470740740748</v>
      </c>
      <c r="T146" s="13">
        <f t="shared" si="17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42200.250601851854</v>
      </c>
      <c r="T147" s="13">
        <f t="shared" si="17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42692.72451388889</v>
      </c>
      <c r="T148" s="13">
        <f t="shared" si="17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41969.476157407415</v>
      </c>
      <c r="T149" s="13">
        <f t="shared" si="17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42396.99</v>
      </c>
      <c r="T150" s="13">
        <f t="shared" si="17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41967.880439814813</v>
      </c>
      <c r="T151" s="13">
        <f t="shared" si="17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42089.870162037041</v>
      </c>
      <c r="T152" s="13">
        <f t="shared" si="17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42113.259155092594</v>
      </c>
      <c r="T153" s="13">
        <f t="shared" si="17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41874.785879629628</v>
      </c>
      <c r="T154" s="13">
        <f t="shared" si="17"/>
        <v>41904.785879629628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41933.294490740744</v>
      </c>
      <c r="T155" s="13">
        <f t="shared" si="17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42115.255729166667</v>
      </c>
      <c r="T156" s="13">
        <f t="shared" si="17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42168.267766203709</v>
      </c>
      <c r="T157" s="13">
        <f t="shared" si="17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41793.833287037043</v>
      </c>
      <c r="T158" s="13">
        <f t="shared" si="17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42396.620046296295</v>
      </c>
      <c r="T159" s="13">
        <f t="shared" si="17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41903.785046296296</v>
      </c>
      <c r="T160" s="13">
        <f t="shared" si="17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42514.142881944448</v>
      </c>
      <c r="T161" s="13">
        <f t="shared" si="17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42171.621423611112</v>
      </c>
      <c r="T162" s="13">
        <f t="shared" si="17"/>
        <v>42231.621423611112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41792.395775462966</v>
      </c>
      <c r="T163" s="13">
        <f t="shared" si="17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41834.835138888891</v>
      </c>
      <c r="T164" s="13">
        <f t="shared" si="17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42243.669606481482</v>
      </c>
      <c r="T165" s="13">
        <f t="shared" si="17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41841.471076388894</v>
      </c>
      <c r="T166" s="13">
        <f t="shared" si="17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42351.367175925923</v>
      </c>
      <c r="T167" s="13">
        <f t="shared" si="17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42720.784282407411</v>
      </c>
      <c r="T168" s="13">
        <f t="shared" si="17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42160.635821759257</v>
      </c>
      <c r="T169" s="13">
        <f t="shared" si="17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42052.543634259266</v>
      </c>
      <c r="T170" s="13">
        <f t="shared" si="17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41900.213645833333</v>
      </c>
      <c r="T171" s="13">
        <f t="shared" si="17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42216.686145833337</v>
      </c>
      <c r="T172" s="13">
        <f t="shared" si="17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42533.889050925929</v>
      </c>
      <c r="T173" s="13">
        <f t="shared" si="17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42047.103275462963</v>
      </c>
      <c r="T174" s="13">
        <f t="shared" si="17"/>
        <v>42082.061608796299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42033.281342592592</v>
      </c>
      <c r="T175" s="13">
        <f t="shared" si="17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42072.467314814821</v>
      </c>
      <c r="T176" s="13">
        <f t="shared" si="17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41855.486238425925</v>
      </c>
      <c r="T177" s="13">
        <f t="shared" si="17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42191.532395833339</v>
      </c>
      <c r="T178" s="13">
        <f t="shared" si="17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42069.756087962967</v>
      </c>
      <c r="T179" s="13">
        <f t="shared" si="17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42304.663715277777</v>
      </c>
      <c r="T180" s="13">
        <f t="shared" si="17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42402.788831018523</v>
      </c>
      <c r="T181" s="13">
        <f t="shared" si="17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42067.699571759258</v>
      </c>
      <c r="T182" s="13">
        <f t="shared" si="17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42147.450173611112</v>
      </c>
      <c r="T183" s="13">
        <f t="shared" si="17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42711.720277777778</v>
      </c>
      <c r="T184" s="13">
        <f t="shared" si="17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41939.518634259264</v>
      </c>
      <c r="T185" s="13">
        <f t="shared" si="17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41825.499560185192</v>
      </c>
      <c r="T186" s="13">
        <f t="shared" si="17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42570.619664351856</v>
      </c>
      <c r="T187" s="13">
        <f t="shared" si="17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42767.521226851859</v>
      </c>
      <c r="T188" s="13">
        <f t="shared" si="17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42181.942789351851</v>
      </c>
      <c r="T189" s="13">
        <f t="shared" si="17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41856.891377314816</v>
      </c>
      <c r="T190" s="13">
        <f t="shared" si="17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42556.399039351854</v>
      </c>
      <c r="T191" s="13">
        <f t="shared" si="17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42527.359328703707</v>
      </c>
      <c r="T192" s="13">
        <f t="shared" si="17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42239.149745370371</v>
      </c>
      <c r="T193" s="13">
        <f t="shared" si="17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41899.500370370377</v>
      </c>
      <c r="T194" s="13">
        <f t="shared" si="17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(J195/86400)+25569+(-7/24)</f>
        <v>41911.643125000002</v>
      </c>
      <c r="T195" s="13">
        <f t="shared" ref="T195:T258" si="23">(I195/86400)+25569+(-7/24)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42375.70521990741</v>
      </c>
      <c r="T196" s="13">
        <f t="shared" si="23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42135.378842592596</v>
      </c>
      <c r="T197" s="13">
        <f t="shared" si="23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42259.251134259262</v>
      </c>
      <c r="T198" s="13">
        <f t="shared" si="23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42741.556712962971</v>
      </c>
      <c r="T199" s="13">
        <f t="shared" si="23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41887.091689814821</v>
      </c>
      <c r="T200" s="13">
        <f t="shared" si="23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42583.832199074073</v>
      </c>
      <c r="T201" s="13">
        <f t="shared" si="23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41866.791701388887</v>
      </c>
      <c r="T202" s="13">
        <f t="shared" si="23"/>
        <v>41896.791701388887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42023.526956018519</v>
      </c>
      <c r="T203" s="13">
        <f t="shared" si="23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42255.636157407411</v>
      </c>
      <c r="T204" s="13">
        <f t="shared" si="23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41973.556296296294</v>
      </c>
      <c r="T205" s="13">
        <f t="shared" si="23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42556.291701388887</v>
      </c>
      <c r="T206" s="13">
        <f t="shared" si="23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42248.340532407405</v>
      </c>
      <c r="T207" s="13">
        <f t="shared" si="23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42566.712766203702</v>
      </c>
      <c r="T208" s="13">
        <f t="shared" si="23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41977.905532407407</v>
      </c>
      <c r="T209" s="13">
        <f t="shared" si="23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41959.078321759262</v>
      </c>
      <c r="T210" s="13">
        <f t="shared" si="23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42165.631192129636</v>
      </c>
      <c r="T211" s="13">
        <f t="shared" si="23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42248.773055555554</v>
      </c>
      <c r="T212" s="13">
        <f t="shared" si="23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42235.868252314816</v>
      </c>
      <c r="T213" s="13">
        <f t="shared" si="23"/>
        <v>42265.868252314816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42416.58935185185</v>
      </c>
      <c r="T214" s="13">
        <f t="shared" si="23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42202.302627314821</v>
      </c>
      <c r="T215" s="13">
        <f t="shared" si="23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42009.348946759266</v>
      </c>
      <c r="T216" s="13">
        <f t="shared" si="23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42374.938449074078</v>
      </c>
      <c r="T217" s="13">
        <f t="shared" si="23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42066.667094907411</v>
      </c>
      <c r="T218" s="13">
        <f t="shared" si="23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41970.348946759266</v>
      </c>
      <c r="T219" s="13">
        <f t="shared" si="23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42079.336678240747</v>
      </c>
      <c r="T220" s="13">
        <f t="shared" si="23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42429.03501157408</v>
      </c>
      <c r="T221" s="13">
        <f t="shared" si="23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42195.352199074077</v>
      </c>
      <c r="T222" s="13">
        <f t="shared" si="23"/>
        <v>42236.545833333337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42031.545879629637</v>
      </c>
      <c r="T223" s="13">
        <f t="shared" si="23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42031.478217592594</v>
      </c>
      <c r="T224" s="13">
        <f t="shared" si="23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42481.756365740745</v>
      </c>
      <c r="T225" s="13">
        <f t="shared" si="23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42134.943587962967</v>
      </c>
      <c r="T226" s="13">
        <f t="shared" si="23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42438.669606481482</v>
      </c>
      <c r="T227" s="13">
        <f t="shared" si="23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42106.374351851853</v>
      </c>
      <c r="T228" s="13">
        <f t="shared" si="23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42164.602326388893</v>
      </c>
      <c r="T229" s="13">
        <f t="shared" si="23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42096.394733796296</v>
      </c>
      <c r="T230" s="13">
        <f t="shared" si="23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42383.642326388894</v>
      </c>
      <c r="T231" s="13">
        <f t="shared" si="23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42129.485543981486</v>
      </c>
      <c r="T232" s="13">
        <f t="shared" si="23"/>
        <v>42159.485543981486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42341.667256944442</v>
      </c>
      <c r="T233" s="13">
        <f t="shared" si="23"/>
        <v>42371.667256944442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42032.534097222226</v>
      </c>
      <c r="T234" s="13">
        <f t="shared" si="23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42612.620046296295</v>
      </c>
      <c r="T235" s="13">
        <f t="shared" si="23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42135.743738425932</v>
      </c>
      <c r="T236" s="13">
        <f t="shared" si="23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42164.61686342593</v>
      </c>
      <c r="T237" s="13">
        <f t="shared" si="23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42320.792812500003</v>
      </c>
      <c r="T238" s="13">
        <f t="shared" si="23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42377.285520833335</v>
      </c>
      <c r="T239" s="13">
        <f t="shared" si="23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42713.670833333337</v>
      </c>
      <c r="T240" s="13">
        <f t="shared" si="23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42296.81863425926</v>
      </c>
      <c r="T241" s="13">
        <f t="shared" si="23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41354.416793981487</v>
      </c>
      <c r="T242" s="13">
        <f t="shared" si="23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41949.4062962963</v>
      </c>
      <c r="T243" s="13">
        <f t="shared" si="23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40862.201273148152</v>
      </c>
      <c r="T244" s="13">
        <f t="shared" si="23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41661.755833333336</v>
      </c>
      <c r="T245" s="13">
        <f t="shared" si="23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40213.03193287037</v>
      </c>
      <c r="T246" s="13">
        <f t="shared" si="23"/>
        <v>40253.004166666673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41106.761400462965</v>
      </c>
      <c r="T247" s="13">
        <f t="shared" si="23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40480.071817129632</v>
      </c>
      <c r="T248" s="13">
        <f t="shared" si="23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40430.312662037039</v>
      </c>
      <c r="T249" s="13">
        <f t="shared" si="23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40870.48274305556</v>
      </c>
      <c r="T250" s="13">
        <f t="shared" si="23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40332.63217592593</v>
      </c>
      <c r="T251" s="13">
        <f t="shared" si="23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41401.274201388893</v>
      </c>
      <c r="T252" s="13">
        <f t="shared" si="23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41013.49590277778</v>
      </c>
      <c r="T253" s="13">
        <f t="shared" si="23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40266.371041666665</v>
      </c>
      <c r="T254" s="13">
        <f t="shared" si="23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40924.359201388892</v>
      </c>
      <c r="T255" s="13">
        <f t="shared" si="23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42263.660995370374</v>
      </c>
      <c r="T256" s="13">
        <f t="shared" si="23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40588.234745370377</v>
      </c>
      <c r="T257" s="13">
        <f t="shared" si="23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41319.477627314816</v>
      </c>
      <c r="T258" s="13">
        <f t="shared" si="23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(J259/86400)+25569+(-7/24)</f>
        <v>42479.335208333338</v>
      </c>
      <c r="T259" s="13">
        <f t="shared" ref="T259:T322" si="29">(I259/86400)+25569+(-7/24)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40681.760023148148</v>
      </c>
      <c r="T260" s="13">
        <f t="shared" si="2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42072.446400462963</v>
      </c>
      <c r="T261" s="13">
        <f t="shared" si="2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40330.463877314818</v>
      </c>
      <c r="T262" s="13">
        <f t="shared" si="2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41017.5937962963</v>
      </c>
      <c r="T263" s="13">
        <f t="shared" si="2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40554.956342592595</v>
      </c>
      <c r="T264" s="13">
        <f t="shared" si="2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41149.663124999999</v>
      </c>
      <c r="T265" s="13">
        <f t="shared" si="2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41010.328645833339</v>
      </c>
      <c r="T266" s="13">
        <f t="shared" si="2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40266.954050925931</v>
      </c>
      <c r="T267" s="13">
        <f t="shared" si="2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40204.883182870377</v>
      </c>
      <c r="T268" s="13">
        <f t="shared" si="2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41785.160868055558</v>
      </c>
      <c r="T269" s="13">
        <f t="shared" si="2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40808.860856481486</v>
      </c>
      <c r="T270" s="13">
        <f t="shared" si="2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42757.905347222222</v>
      </c>
      <c r="T271" s="13">
        <f t="shared" si="2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40637.574884259266</v>
      </c>
      <c r="T272" s="13">
        <f t="shared" si="2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41611.808576388888</v>
      </c>
      <c r="T273" s="13">
        <f t="shared" si="2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40235.60869212963</v>
      </c>
      <c r="T274" s="13">
        <f t="shared" si="2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40697.206782407411</v>
      </c>
      <c r="T275" s="13">
        <f t="shared" si="2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40969.620706018519</v>
      </c>
      <c r="T276" s="13">
        <f t="shared" si="2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41192.740347222229</v>
      </c>
      <c r="T277" s="13">
        <f t="shared" si="2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40966.790208333339</v>
      </c>
      <c r="T278" s="13">
        <f t="shared" si="2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42117.599756944452</v>
      </c>
      <c r="T279" s="13">
        <f t="shared" si="2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41163.749293981484</v>
      </c>
      <c r="T280" s="13">
        <f t="shared" si="2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42758.952500000007</v>
      </c>
      <c r="T281" s="13">
        <f t="shared" si="2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41744.299016203709</v>
      </c>
      <c r="T282" s="13">
        <f t="shared" si="29"/>
        <v>41789.299016203709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39949.871678240743</v>
      </c>
      <c r="T283" s="13">
        <f t="shared" si="2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40194.628379629634</v>
      </c>
      <c r="T284" s="13">
        <f t="shared" si="2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40675.418333333335</v>
      </c>
      <c r="T285" s="13">
        <f t="shared" si="2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40904.446527777778</v>
      </c>
      <c r="T286" s="13">
        <f t="shared" si="2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41506.464444444449</v>
      </c>
      <c r="T287" s="13">
        <f t="shared" si="2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41313.524583333339</v>
      </c>
      <c r="T288" s="13">
        <f t="shared" si="2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41183.986319444448</v>
      </c>
      <c r="T289" s="13">
        <f t="shared" si="2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41050.877233796295</v>
      </c>
      <c r="T290" s="13">
        <f t="shared" si="2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41550.16474537037</v>
      </c>
      <c r="T291" s="13">
        <f t="shared" si="2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40526.077511574076</v>
      </c>
      <c r="T292" s="13">
        <f t="shared" si="2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41376.477384259262</v>
      </c>
      <c r="T293" s="13">
        <f t="shared" si="2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40812.511562500003</v>
      </c>
      <c r="T294" s="13">
        <f t="shared" si="2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41719.376319444447</v>
      </c>
      <c r="T295" s="13">
        <f t="shared" si="2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40342.792754629634</v>
      </c>
      <c r="T296" s="13">
        <f t="shared" si="2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41518.713067129633</v>
      </c>
      <c r="T297" s="13">
        <f t="shared" si="2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41134.183831018519</v>
      </c>
      <c r="T298" s="13">
        <f t="shared" si="2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42089.436354166668</v>
      </c>
      <c r="T299" s="13">
        <f t="shared" si="2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41709.171851851854</v>
      </c>
      <c r="T300" s="13">
        <f t="shared" si="2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40468.933564814819</v>
      </c>
      <c r="T301" s="13">
        <f t="shared" si="2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40626.668263888889</v>
      </c>
      <c r="T302" s="13">
        <f t="shared" si="2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41312.446006944447</v>
      </c>
      <c r="T303" s="13">
        <f t="shared" si="2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40933.565254629633</v>
      </c>
      <c r="T304" s="13">
        <f t="shared" si="2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41031.779467592591</v>
      </c>
      <c r="T305" s="13">
        <f t="shared" si="29"/>
        <v>41061.779467592591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41113.803206018521</v>
      </c>
      <c r="T306" s="13">
        <f t="shared" si="2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40948.338530092595</v>
      </c>
      <c r="T307" s="13">
        <f t="shared" si="2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41333.545520833337</v>
      </c>
      <c r="T308" s="13">
        <f t="shared" si="29"/>
        <v>41353.503854166665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41282.652789351858</v>
      </c>
      <c r="T309" s="13">
        <f t="shared" si="29"/>
        <v>41312.652789351858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40567.40289351852</v>
      </c>
      <c r="T310" s="13">
        <f t="shared" si="2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41134.45988425926</v>
      </c>
      <c r="T311" s="13">
        <f t="shared" si="2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40820.891469907408</v>
      </c>
      <c r="T312" s="13">
        <f t="shared" si="2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40867.928148148152</v>
      </c>
      <c r="T313" s="13">
        <f t="shared" si="2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41348.586018518523</v>
      </c>
      <c r="T314" s="13">
        <f t="shared" si="2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40356.936273148152</v>
      </c>
      <c r="T315" s="13">
        <f t="shared" si="2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41304.541527777779</v>
      </c>
      <c r="T316" s="13">
        <f t="shared" si="2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41113.480717592596</v>
      </c>
      <c r="T317" s="13">
        <f t="shared" si="2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41950.631909722222</v>
      </c>
      <c r="T318" s="13">
        <f t="shared" si="2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41589.38521990741</v>
      </c>
      <c r="T319" s="13">
        <f t="shared" si="2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41329.747118055559</v>
      </c>
      <c r="T320" s="13">
        <f t="shared" si="2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40123.546631944446</v>
      </c>
      <c r="T321" s="13">
        <f t="shared" si="2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42331.259641203702</v>
      </c>
      <c r="T322" s="13">
        <f t="shared" si="2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(J323/86400)+25569+(-7/24)</f>
        <v>42647.15493055556</v>
      </c>
      <c r="T323" s="13">
        <f t="shared" ref="T323:T386" si="35">(I323/86400)+25569+(-7/24)</f>
        <v>42682.196597222224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42473.278333333335</v>
      </c>
      <c r="T324" s="13">
        <f t="shared" si="35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42697.029699074075</v>
      </c>
      <c r="T325" s="13">
        <f t="shared" si="35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42184.334583333337</v>
      </c>
      <c r="T326" s="13">
        <f t="shared" si="35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42688.896215277775</v>
      </c>
      <c r="T327" s="13">
        <f t="shared" si="35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42775.023217592599</v>
      </c>
      <c r="T328" s="13">
        <f t="shared" si="35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42057.94362268519</v>
      </c>
      <c r="T329" s="13">
        <f t="shared" si="35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42278.654953703706</v>
      </c>
      <c r="T330" s="13">
        <f t="shared" si="35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42291.175081018526</v>
      </c>
      <c r="T331" s="13">
        <f t="shared" si="35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41379.224108796298</v>
      </c>
      <c r="T332" s="13">
        <f t="shared" si="35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42507.28974537037</v>
      </c>
      <c r="T333" s="13">
        <f t="shared" si="35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42263.388622685183</v>
      </c>
      <c r="T334" s="13">
        <f t="shared" si="35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42437.34480324074</v>
      </c>
      <c r="T335" s="13">
        <f t="shared" si="35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42101.390706018523</v>
      </c>
      <c r="T336" s="13">
        <f t="shared" si="35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42101.445775462962</v>
      </c>
      <c r="T337" s="13">
        <f t="shared" si="35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42291.304606481484</v>
      </c>
      <c r="T338" s="13">
        <f t="shared" si="35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42046.836898148154</v>
      </c>
      <c r="T339" s="13">
        <f t="shared" si="35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42559.464004629634</v>
      </c>
      <c r="T340" s="13">
        <f t="shared" si="35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42093.46837962963</v>
      </c>
      <c r="T341" s="13">
        <f t="shared" si="35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42772.37739583334</v>
      </c>
      <c r="T342" s="13">
        <f t="shared" si="35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41894.587939814817</v>
      </c>
      <c r="T343" s="13">
        <f t="shared" si="35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42459.489178240743</v>
      </c>
      <c r="T344" s="13">
        <f t="shared" si="35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41926.446122685185</v>
      </c>
      <c r="T345" s="13">
        <f t="shared" si="35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42111.679328703707</v>
      </c>
      <c r="T346" s="13">
        <f t="shared" si="35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42114.652662037035</v>
      </c>
      <c r="T347" s="13">
        <f t="shared" si="35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42261.20857638889</v>
      </c>
      <c r="T348" s="13">
        <f t="shared" si="35"/>
        <v>42291.20857638889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42292.20380787037</v>
      </c>
      <c r="T349" s="13">
        <f t="shared" si="35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42207.295324074075</v>
      </c>
      <c r="T350" s="13">
        <f t="shared" si="35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42760.207268518519</v>
      </c>
      <c r="T351" s="13">
        <f t="shared" si="35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42585.774409722224</v>
      </c>
      <c r="T352" s="13">
        <f t="shared" si="35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42427.673078703701</v>
      </c>
      <c r="T353" s="13">
        <f t="shared" si="35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41889.875787037039</v>
      </c>
      <c r="T354" s="13">
        <f t="shared" si="35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42297.500219907415</v>
      </c>
      <c r="T355" s="13">
        <f t="shared" si="35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42438.536122685189</v>
      </c>
      <c r="T356" s="13">
        <f t="shared" si="35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41943.002245370371</v>
      </c>
      <c r="T357" s="13">
        <f t="shared" si="35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42415.511493055557</v>
      </c>
      <c r="T358" s="13">
        <f t="shared" si="35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42077.930520833332</v>
      </c>
      <c r="T359" s="13">
        <f t="shared" si="35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42507.568530092591</v>
      </c>
      <c r="T360" s="13">
        <f t="shared" si="35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41934.778819444451</v>
      </c>
      <c r="T361" s="13">
        <f t="shared" si="35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42163.606250000004</v>
      </c>
      <c r="T362" s="13">
        <f t="shared" si="35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41935.709560185183</v>
      </c>
      <c r="T363" s="13">
        <f t="shared" si="35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41836.91887731482</v>
      </c>
      <c r="T364" s="13">
        <f t="shared" si="35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40255.452962962961</v>
      </c>
      <c r="T365" s="13">
        <f t="shared" si="35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41780.567962962967</v>
      </c>
      <c r="T366" s="13">
        <f t="shared" si="35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41668.314803240741</v>
      </c>
      <c r="T367" s="13">
        <f t="shared" si="35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41019.501365740747</v>
      </c>
      <c r="T368" s="13">
        <f t="shared" si="35"/>
        <v>41049.501365740747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41355.285625000004</v>
      </c>
      <c r="T369" s="13">
        <f t="shared" si="35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42043.31391203704</v>
      </c>
      <c r="T370" s="13">
        <f t="shared" si="35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40893.260057870371</v>
      </c>
      <c r="T371" s="13">
        <f t="shared" si="35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42711.503472222226</v>
      </c>
      <c r="T372" s="13">
        <f t="shared" si="35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41261.476145833338</v>
      </c>
      <c r="T373" s="13">
        <f t="shared" si="35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42425.285231481488</v>
      </c>
      <c r="T374" s="13">
        <f t="shared" si="35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41078.620347222226</v>
      </c>
      <c r="T375" s="13">
        <f t="shared" si="35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40757.597581018519</v>
      </c>
      <c r="T376" s="13">
        <f t="shared" si="35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41657.693414351852</v>
      </c>
      <c r="T377" s="13">
        <f t="shared" si="35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42576.161064814813</v>
      </c>
      <c r="T378" s="13">
        <f t="shared" si="35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42291.959120370368</v>
      </c>
      <c r="T379" s="13">
        <f t="shared" si="35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42370.280185185191</v>
      </c>
      <c r="T380" s="13">
        <f t="shared" si="35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40987.396666666667</v>
      </c>
      <c r="T381" s="13">
        <f t="shared" si="35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42367.428148148152</v>
      </c>
      <c r="T382" s="13">
        <f t="shared" si="35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41085.406446759262</v>
      </c>
      <c r="T383" s="13">
        <f t="shared" si="35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41144.41782407408</v>
      </c>
      <c r="T384" s="13">
        <f t="shared" si="35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41754.825914351852</v>
      </c>
      <c r="T385" s="13">
        <f t="shared" si="35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41980.490127314821</v>
      </c>
      <c r="T386" s="13">
        <f t="shared" si="35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(J387/86400)+25569+(-7/24)</f>
        <v>41934.29283564815</v>
      </c>
      <c r="T387" s="13">
        <f t="shared" ref="T387:T450" si="41">(I387/86400)+25569+(-7/24)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42211.659618055557</v>
      </c>
      <c r="T388" s="13">
        <f t="shared" si="41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42200.384930555556</v>
      </c>
      <c r="T389" s="13">
        <f t="shared" si="41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42548.784490740742</v>
      </c>
      <c r="T390" s="13">
        <f t="shared" si="41"/>
        <v>42578.784490740742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41673.771412037044</v>
      </c>
      <c r="T391" s="13">
        <f t="shared" si="41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42111.745046296295</v>
      </c>
      <c r="T392" s="13">
        <f t="shared" si="41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40864.750590277778</v>
      </c>
      <c r="T393" s="13">
        <f t="shared" si="41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40763.42559027778</v>
      </c>
      <c r="T394" s="13">
        <f t="shared" si="41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41526.417268518519</v>
      </c>
      <c r="T395" s="13">
        <f t="shared" si="41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42417.526412037041</v>
      </c>
      <c r="T396" s="13">
        <f t="shared" si="41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40990.617592592593</v>
      </c>
      <c r="T397" s="13">
        <f t="shared" si="41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41082.273217592599</v>
      </c>
      <c r="T398" s="13">
        <f t="shared" si="41"/>
        <v>41097.273217592599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40379.484768518523</v>
      </c>
      <c r="T399" s="13">
        <f t="shared" si="41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42078.501458333332</v>
      </c>
      <c r="T400" s="13">
        <f t="shared" si="41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42687.584108796298</v>
      </c>
      <c r="T401" s="13">
        <f t="shared" si="41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41745.344293981485</v>
      </c>
      <c r="T402" s="13">
        <f t="shared" si="41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40732.550578703704</v>
      </c>
      <c r="T403" s="13">
        <f t="shared" si="41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42292.247881944444</v>
      </c>
      <c r="T404" s="13">
        <f t="shared" si="41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40718.018993055557</v>
      </c>
      <c r="T405" s="13">
        <f t="shared" si="41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41646.336365740739</v>
      </c>
      <c r="T406" s="13">
        <f t="shared" si="41"/>
        <v>41675.669444444451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41673.793275462966</v>
      </c>
      <c r="T407" s="13">
        <f t="shared" si="41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40637.870798611111</v>
      </c>
      <c r="T408" s="13">
        <f t="shared" si="41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40806.579282407409</v>
      </c>
      <c r="T409" s="13">
        <f t="shared" si="41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41543.444328703707</v>
      </c>
      <c r="T410" s="13">
        <f t="shared" si="41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42543.571111111109</v>
      </c>
      <c r="T411" s="13">
        <f t="shared" si="41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42113.689780092594</v>
      </c>
      <c r="T412" s="13">
        <f t="shared" si="41"/>
        <v>42173.689780092594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41597.884305555555</v>
      </c>
      <c r="T413" s="13">
        <f t="shared" si="41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41099.45113425926</v>
      </c>
      <c r="T414" s="13">
        <f t="shared" si="41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41079.585775462961</v>
      </c>
      <c r="T415" s="13">
        <f t="shared" si="41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41528.771585648152</v>
      </c>
      <c r="T416" s="13">
        <f t="shared" si="41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41904.560208333336</v>
      </c>
      <c r="T417" s="13">
        <f t="shared" si="41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41648.104525462964</v>
      </c>
      <c r="T418" s="13">
        <f t="shared" si="41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41360.678935185184</v>
      </c>
      <c r="T419" s="13">
        <f t="shared" si="41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42177.990706018521</v>
      </c>
      <c r="T420" s="13">
        <f t="shared" si="41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41394.550775462965</v>
      </c>
      <c r="T421" s="13">
        <f t="shared" si="41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41681.944803240745</v>
      </c>
      <c r="T422" s="13">
        <f t="shared" si="41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42177.19972222222</v>
      </c>
      <c r="T423" s="13">
        <f t="shared" si="41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41862.968715277784</v>
      </c>
      <c r="T424" s="13">
        <f t="shared" si="41"/>
        <v>41892.968715277784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41400.634606481486</v>
      </c>
      <c r="T425" s="13">
        <f t="shared" si="41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40934.084479166668</v>
      </c>
      <c r="T426" s="13">
        <f t="shared" si="41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42275.569490740738</v>
      </c>
      <c r="T427" s="13">
        <f t="shared" si="41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42400.420300925929</v>
      </c>
      <c r="T428" s="13">
        <f t="shared" si="41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42285.617361111115</v>
      </c>
      <c r="T429" s="13">
        <f t="shared" si="41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41778.475057870375</v>
      </c>
      <c r="T430" s="13">
        <f t="shared" si="41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40070.609745370377</v>
      </c>
      <c r="T431" s="13">
        <f t="shared" si="41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41512.81559027778</v>
      </c>
      <c r="T432" s="13">
        <f t="shared" si="41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42526.579664351855</v>
      </c>
      <c r="T433" s="13">
        <f t="shared" si="41"/>
        <v>42556.579664351855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42238.434965277782</v>
      </c>
      <c r="T434" s="13">
        <f t="shared" si="41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42228.338217592594</v>
      </c>
      <c r="T435" s="13">
        <f t="shared" si="41"/>
        <v>42288.338217592594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41576.542847222227</v>
      </c>
      <c r="T436" s="13">
        <f t="shared" si="41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41500.455787037041</v>
      </c>
      <c r="T437" s="13">
        <f t="shared" si="41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41456.070752314816</v>
      </c>
      <c r="T438" s="13">
        <f t="shared" si="41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42591.026921296296</v>
      </c>
      <c r="T439" s="13">
        <f t="shared" si="41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42295.9694212963</v>
      </c>
      <c r="T440" s="13">
        <f t="shared" si="41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41919.470115740747</v>
      </c>
      <c r="T441" s="13">
        <f t="shared" si="41"/>
        <v>41929.470115740747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42423.69390046296</v>
      </c>
      <c r="T442" s="13">
        <f t="shared" si="41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41550.502268518518</v>
      </c>
      <c r="T443" s="13">
        <f t="shared" si="41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42024.597025462965</v>
      </c>
      <c r="T444" s="13">
        <f t="shared" si="41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41649.723391203705</v>
      </c>
      <c r="T445" s="13">
        <f t="shared" si="41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40894.615289351852</v>
      </c>
      <c r="T446" s="13">
        <f t="shared" si="41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42130.043692129628</v>
      </c>
      <c r="T447" s="13">
        <f t="shared" si="41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42036.791898148149</v>
      </c>
      <c r="T448" s="13">
        <f t="shared" si="41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41331.263460648152</v>
      </c>
      <c r="T449" s="13">
        <f t="shared" si="41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41753.466377314813</v>
      </c>
      <c r="T450" s="13">
        <f t="shared" si="41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(J451/86400)+25569+(-7/24)</f>
        <v>41534.276446759264</v>
      </c>
      <c r="T451" s="13">
        <f t="shared" ref="T451:T514" si="47">(I451/86400)+25569+(-7/24)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41654.655092592591</v>
      </c>
      <c r="T452" s="13">
        <f t="shared" si="47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41634.423506944448</v>
      </c>
      <c r="T453" s="13">
        <f t="shared" si="47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42107.412210648152</v>
      </c>
      <c r="T454" s="13">
        <f t="shared" si="47"/>
        <v>42137.412210648152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42038.533321759263</v>
      </c>
      <c r="T455" s="13">
        <f t="shared" si="47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41938.42559027778</v>
      </c>
      <c r="T456" s="13">
        <f t="shared" si="47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40970.710902777784</v>
      </c>
      <c r="T457" s="13">
        <f t="shared" si="47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41547.402789351858</v>
      </c>
      <c r="T458" s="13">
        <f t="shared" si="47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41837.475833333338</v>
      </c>
      <c r="T459" s="13">
        <f t="shared" si="47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41378.408101851855</v>
      </c>
      <c r="T460" s="13">
        <f t="shared" si="47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40800.348692129635</v>
      </c>
      <c r="T461" s="13">
        <f t="shared" si="47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41759.250868055555</v>
      </c>
      <c r="T462" s="13">
        <f t="shared" si="47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41407.555173611116</v>
      </c>
      <c r="T463" s="13">
        <f t="shared" si="47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40704.834965277776</v>
      </c>
      <c r="T464" s="13">
        <f t="shared" si="47"/>
        <v>40764.834965277776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40750.418437500004</v>
      </c>
      <c r="T465" s="13">
        <f t="shared" si="47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42488.557118055556</v>
      </c>
      <c r="T466" s="13">
        <f t="shared" si="47"/>
        <v>42508.557118055556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41800.828402777777</v>
      </c>
      <c r="T467" s="13">
        <f t="shared" si="47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41129.65120370371</v>
      </c>
      <c r="T468" s="13">
        <f t="shared" si="47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41135.388125000005</v>
      </c>
      <c r="T469" s="13">
        <f t="shared" si="47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41040.875960648154</v>
      </c>
      <c r="T470" s="13">
        <f t="shared" si="47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41827.698194444449</v>
      </c>
      <c r="T471" s="13">
        <f t="shared" si="47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41604.876030092593</v>
      </c>
      <c r="T472" s="13">
        <f t="shared" si="47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41703.430312500001</v>
      </c>
      <c r="T473" s="13">
        <f t="shared" si="47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41844.630995370375</v>
      </c>
      <c r="T474" s="13">
        <f t="shared" si="47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41869.406469907408</v>
      </c>
      <c r="T475" s="13">
        <f t="shared" si="47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42753.03737268519</v>
      </c>
      <c r="T476" s="13">
        <f t="shared" si="47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42099.794479166674</v>
      </c>
      <c r="T477" s="13">
        <f t="shared" si="47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41757.683344907411</v>
      </c>
      <c r="T478" s="13">
        <f t="shared" si="47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40987.543217592596</v>
      </c>
      <c r="T479" s="13">
        <f t="shared" si="47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42065.619317129633</v>
      </c>
      <c r="T480" s="13">
        <f t="shared" si="47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41904.116145833337</v>
      </c>
      <c r="T481" s="13">
        <f t="shared" si="47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41465.208506944451</v>
      </c>
      <c r="T482" s="13">
        <f t="shared" si="47"/>
        <v>41495.208506944451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41162.380659722221</v>
      </c>
      <c r="T483" s="13">
        <f t="shared" si="47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42447.605208333334</v>
      </c>
      <c r="T484" s="13">
        <f t="shared" si="47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41242.90592592593</v>
      </c>
      <c r="T485" s="13">
        <f t="shared" si="47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42272.647824074076</v>
      </c>
      <c r="T486" s="13">
        <f t="shared" si="47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41381.214108796303</v>
      </c>
      <c r="T487" s="13">
        <f t="shared" si="47"/>
        <v>41411.214108796303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41761.650914351856</v>
      </c>
      <c r="T488" s="13">
        <f t="shared" si="47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42669.303171296298</v>
      </c>
      <c r="T489" s="13">
        <f t="shared" si="47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42713.762731481482</v>
      </c>
      <c r="T490" s="13">
        <f t="shared" si="47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40882.19</v>
      </c>
      <c r="T491" s="13">
        <f t="shared" si="47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41113.67690972222</v>
      </c>
      <c r="T492" s="13">
        <f t="shared" si="47"/>
        <v>41143.67690972222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42366.690960648149</v>
      </c>
      <c r="T493" s="13">
        <f t="shared" si="47"/>
        <v>42396.690960648149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42595.743402777785</v>
      </c>
      <c r="T494" s="13">
        <f t="shared" si="47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42114.434467592597</v>
      </c>
      <c r="T495" s="13">
        <f t="shared" si="47"/>
        <v>42144.434467592597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41799.538946759261</v>
      </c>
      <c r="T496" s="13">
        <f t="shared" si="47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42171.535937500004</v>
      </c>
      <c r="T497" s="13">
        <f t="shared" si="47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41620.639745370376</v>
      </c>
      <c r="T498" s="13">
        <f t="shared" si="47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41944.746122685188</v>
      </c>
      <c r="T499" s="13">
        <f t="shared" si="47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40858.47047453704</v>
      </c>
      <c r="T500" s="13">
        <f t="shared" si="47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40043.603796296295</v>
      </c>
      <c r="T501" s="13">
        <f t="shared" si="47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40247.594340277778</v>
      </c>
      <c r="T502" s="13">
        <f t="shared" si="47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40702.942719907413</v>
      </c>
      <c r="T503" s="13">
        <f t="shared" si="47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40956.261863425927</v>
      </c>
      <c r="T504" s="13">
        <f t="shared" si="47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41991.234988425924</v>
      </c>
      <c r="T505" s="13">
        <f t="shared" si="47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40949.691979166666</v>
      </c>
      <c r="T506" s="13">
        <f t="shared" si="47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42317.806550925925</v>
      </c>
      <c r="T507" s="13">
        <f t="shared" si="47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41466.260648148149</v>
      </c>
      <c r="T508" s="13">
        <f t="shared" si="47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41156.667326388888</v>
      </c>
      <c r="T509" s="13">
        <f t="shared" si="47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40994.732650462967</v>
      </c>
      <c r="T510" s="13">
        <f t="shared" si="47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42153.339930555558</v>
      </c>
      <c r="T511" s="13">
        <f t="shared" si="47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42399.884710648148</v>
      </c>
      <c r="T512" s="13">
        <f t="shared" si="47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41340.011365740742</v>
      </c>
      <c r="T513" s="13">
        <f t="shared" si="47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42649.450543981489</v>
      </c>
      <c r="T514" s="13">
        <f t="shared" si="47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(J515/86400)+25569+(-7/24)</f>
        <v>42552.362326388895</v>
      </c>
      <c r="T515" s="13">
        <f t="shared" ref="T515:T578" si="53">(I515/86400)+25569+(-7/24)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41830.32230324074</v>
      </c>
      <c r="T516" s="13">
        <f t="shared" si="53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42327.19908564815</v>
      </c>
      <c r="T517" s="13">
        <f t="shared" si="53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42091.487037037041</v>
      </c>
      <c r="T518" s="13">
        <f t="shared" si="53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42738.323622685188</v>
      </c>
      <c r="T519" s="13">
        <f t="shared" si="53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42223.32435185185</v>
      </c>
      <c r="T520" s="13">
        <f t="shared" si="53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41218.099780092591</v>
      </c>
      <c r="T521" s="13">
        <f t="shared" si="53"/>
        <v>41248.099780092591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42318.410428240742</v>
      </c>
      <c r="T522" s="13">
        <f t="shared" si="53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42645.801145833335</v>
      </c>
      <c r="T523" s="13">
        <f t="shared" si="53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42429.749131944445</v>
      </c>
      <c r="T524" s="13">
        <f t="shared" si="53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42237.841157407405</v>
      </c>
      <c r="T525" s="13">
        <f t="shared" si="53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42492.425567129634</v>
      </c>
      <c r="T526" s="13">
        <f t="shared" si="53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41850.109270833338</v>
      </c>
      <c r="T527" s="13">
        <f t="shared" si="53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42192.30027777778</v>
      </c>
      <c r="T528" s="13">
        <f t="shared" si="53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42752.913958333338</v>
      </c>
      <c r="T529" s="13">
        <f t="shared" si="53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42155.628553240742</v>
      </c>
      <c r="T530" s="13">
        <f t="shared" si="53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42724.73951388889</v>
      </c>
      <c r="T531" s="13">
        <f t="shared" si="53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42157.299398148149</v>
      </c>
      <c r="T532" s="13">
        <f t="shared" si="53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42675.7734837963</v>
      </c>
      <c r="T533" s="13">
        <f t="shared" si="53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42472.715370370373</v>
      </c>
      <c r="T534" s="13">
        <f t="shared" si="53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42482.143113425926</v>
      </c>
      <c r="T535" s="13">
        <f t="shared" si="53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42270.519328703704</v>
      </c>
      <c r="T536" s="13">
        <f t="shared" si="53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42711.253530092596</v>
      </c>
      <c r="T537" s="13">
        <f t="shared" si="53"/>
        <v>42741.253530092596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42179.05332175926</v>
      </c>
      <c r="T538" s="13">
        <f t="shared" si="53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42282.476747685192</v>
      </c>
      <c r="T539" s="13">
        <f t="shared" si="53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42473.50304398148</v>
      </c>
      <c r="T540" s="13">
        <f t="shared" si="53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42534.758182870377</v>
      </c>
      <c r="T541" s="13">
        <f t="shared" si="53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42009.52553240741</v>
      </c>
      <c r="T542" s="13">
        <f t="shared" si="53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42275.755023148151</v>
      </c>
      <c r="T543" s="13">
        <f t="shared" si="53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42433.445787037039</v>
      </c>
      <c r="T544" s="13">
        <f t="shared" si="53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41913.800486111111</v>
      </c>
      <c r="T545" s="13">
        <f t="shared" si="53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42525.365277777782</v>
      </c>
      <c r="T546" s="13">
        <f t="shared" si="53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42283.300798611112</v>
      </c>
      <c r="T547" s="13">
        <f t="shared" si="53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42249.376331018524</v>
      </c>
      <c r="T548" s="13">
        <f t="shared" si="53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42380.404675925929</v>
      </c>
      <c r="T549" s="13">
        <f t="shared" si="53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42276.611666666671</v>
      </c>
      <c r="T550" s="13">
        <f t="shared" si="53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42163.34516203704</v>
      </c>
      <c r="T551" s="13">
        <f t="shared" si="53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42753.387094907412</v>
      </c>
      <c r="T552" s="13">
        <f t="shared" si="53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42172.984074074076</v>
      </c>
      <c r="T553" s="13">
        <f t="shared" si="53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42318.325185185189</v>
      </c>
      <c r="T554" s="13">
        <f t="shared" si="53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41927.428136574075</v>
      </c>
      <c r="T555" s="13">
        <f t="shared" si="53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41901.393194444448</v>
      </c>
      <c r="T556" s="13">
        <f t="shared" si="53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42503.061840277784</v>
      </c>
      <c r="T557" s="13">
        <f t="shared" si="53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42345.568483796298</v>
      </c>
      <c r="T558" s="13">
        <f t="shared" si="53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42676.650497685187</v>
      </c>
      <c r="T559" s="13">
        <f t="shared" si="53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42057.591493055559</v>
      </c>
      <c r="T560" s="13">
        <f t="shared" si="53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42320.991435185184</v>
      </c>
      <c r="T561" s="13">
        <f t="shared" si="53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41960.479687500003</v>
      </c>
      <c r="T562" s="13">
        <f t="shared" si="53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42268.367048611115</v>
      </c>
      <c r="T563" s="13">
        <f t="shared" si="53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42692.097395833334</v>
      </c>
      <c r="T564" s="13">
        <f t="shared" si="53"/>
        <v>42722.097395833334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42021.778321759259</v>
      </c>
      <c r="T565" s="13">
        <f t="shared" si="53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42411.651331018518</v>
      </c>
      <c r="T566" s="13">
        <f t="shared" si="53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42165.493622685186</v>
      </c>
      <c r="T567" s="13">
        <f t="shared" si="53"/>
        <v>42195.493622685186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42535.392743055556</v>
      </c>
      <c r="T568" s="13">
        <f t="shared" si="53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41975.550856481488</v>
      </c>
      <c r="T569" s="13">
        <f t="shared" si="53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42348.629895833335</v>
      </c>
      <c r="T570" s="13">
        <f t="shared" si="53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42340.555694444447</v>
      </c>
      <c r="T571" s="13">
        <f t="shared" si="53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42388.506585648145</v>
      </c>
      <c r="T572" s="13">
        <f t="shared" si="53"/>
        <v>42418.506585648145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42192.524571759262</v>
      </c>
      <c r="T573" s="13">
        <f t="shared" si="53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42282.424629629633</v>
      </c>
      <c r="T574" s="13">
        <f t="shared" si="53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41962.758460648147</v>
      </c>
      <c r="T575" s="13">
        <f t="shared" si="53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42632.151701388888</v>
      </c>
      <c r="T576" s="13">
        <f t="shared" si="53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42138.400960648149</v>
      </c>
      <c r="T577" s="13">
        <f t="shared" si="53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42031.18</v>
      </c>
      <c r="T578" s="13">
        <f t="shared" si="53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(J579/86400)+25569+(-7/24)</f>
        <v>42450.297476851854</v>
      </c>
      <c r="T579" s="13">
        <f t="shared" ref="T579:T642" si="59">(I579/86400)+25569+(-7/24)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42230.286956018521</v>
      </c>
      <c r="T580" s="13">
        <f t="shared" si="5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41968.56045138889</v>
      </c>
      <c r="T581" s="13">
        <f t="shared" si="5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42605.616516203707</v>
      </c>
      <c r="T582" s="13">
        <f t="shared" si="5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42187.721111111117</v>
      </c>
      <c r="T583" s="13">
        <f t="shared" si="5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42055.448136574072</v>
      </c>
      <c r="T584" s="13">
        <f t="shared" si="5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42052.646840277775</v>
      </c>
      <c r="T585" s="13">
        <f t="shared" si="5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42049.424953703703</v>
      </c>
      <c r="T586" s="13">
        <f t="shared" si="5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42283.099270833336</v>
      </c>
      <c r="T587" s="13">
        <f t="shared" si="5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42020.562581018523</v>
      </c>
      <c r="T588" s="13">
        <f t="shared" si="5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42080.465659722227</v>
      </c>
      <c r="T589" s="13">
        <f t="shared" si="5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42631.477847222224</v>
      </c>
      <c r="T590" s="13">
        <f t="shared" si="5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42178.322905092595</v>
      </c>
      <c r="T591" s="13">
        <f t="shared" si="5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42377.263090277782</v>
      </c>
      <c r="T592" s="13">
        <f t="shared" si="5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42177.251504629632</v>
      </c>
      <c r="T593" s="13">
        <f t="shared" si="5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41945.940509259264</v>
      </c>
      <c r="T594" s="13">
        <f t="shared" si="5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42070.385937500003</v>
      </c>
      <c r="T595" s="13">
        <f t="shared" si="5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42446.488495370373</v>
      </c>
      <c r="T596" s="13">
        <f t="shared" si="5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42082.778217592597</v>
      </c>
      <c r="T597" s="13">
        <f t="shared" si="59"/>
        <v>42127.778217592597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42646.605231481481</v>
      </c>
      <c r="T598" s="13">
        <f t="shared" si="5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42545.413599537038</v>
      </c>
      <c r="T599" s="13">
        <f t="shared" si="5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41947.710428240745</v>
      </c>
      <c r="T600" s="13">
        <f t="shared" si="5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42047.520856481489</v>
      </c>
      <c r="T601" s="13">
        <f t="shared" si="5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42073.506504629629</v>
      </c>
      <c r="T602" s="13">
        <f t="shared" si="5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41969.566423611112</v>
      </c>
      <c r="T603" s="13">
        <f t="shared" si="5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42143.502488425926</v>
      </c>
      <c r="T604" s="13">
        <f t="shared" si="5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41835.347488425927</v>
      </c>
      <c r="T605" s="13">
        <f t="shared" si="5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41848.743703703709</v>
      </c>
      <c r="T606" s="13">
        <f t="shared" si="5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42194.066064814819</v>
      </c>
      <c r="T607" s="13">
        <f t="shared" si="59"/>
        <v>42239.066064814819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42102.358900462968</v>
      </c>
      <c r="T608" s="13">
        <f t="shared" si="5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42300.533981481487</v>
      </c>
      <c r="T609" s="13">
        <f t="shared" si="5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42140.62939814815</v>
      </c>
      <c r="T610" s="13">
        <f t="shared" si="5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42306.742407407415</v>
      </c>
      <c r="T611" s="13">
        <f t="shared" si="5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42086.539189814815</v>
      </c>
      <c r="T612" s="13">
        <f t="shared" si="5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42328.268946759265</v>
      </c>
      <c r="T613" s="13">
        <f t="shared" si="5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42584.740115740744</v>
      </c>
      <c r="T614" s="13">
        <f t="shared" si="59"/>
        <v>42614.740115740744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42247.205092592594</v>
      </c>
      <c r="T615" s="13">
        <f t="shared" si="5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42514.770138888889</v>
      </c>
      <c r="T616" s="13">
        <f t="shared" si="5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42241.830543981479</v>
      </c>
      <c r="T617" s="13">
        <f t="shared" si="5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42761.08457175926</v>
      </c>
      <c r="T618" s="13">
        <f t="shared" si="59"/>
        <v>42791.08457175926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42087.051423611112</v>
      </c>
      <c r="T619" s="13">
        <f t="shared" si="5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42317.518553240741</v>
      </c>
      <c r="T620" s="13">
        <f t="shared" si="5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41908.358680555561</v>
      </c>
      <c r="T621" s="13">
        <f t="shared" si="5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41831.425208333334</v>
      </c>
      <c r="T622" s="13">
        <f t="shared" si="5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42528.696030092593</v>
      </c>
      <c r="T623" s="13">
        <f t="shared" si="5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42532.483078703706</v>
      </c>
      <c r="T624" s="13">
        <f t="shared" si="5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42121.717557870368</v>
      </c>
      <c r="T625" s="13">
        <f t="shared" si="5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42108.697233796302</v>
      </c>
      <c r="T626" s="13">
        <f t="shared" si="5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42790.603900462964</v>
      </c>
      <c r="T627" s="13">
        <f t="shared" si="5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42198.267812500002</v>
      </c>
      <c r="T628" s="13">
        <f t="shared" si="5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42384.015173611115</v>
      </c>
      <c r="T629" s="13">
        <f t="shared" si="5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41803.401122685187</v>
      </c>
      <c r="T630" s="13">
        <f t="shared" si="5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42474.34615740741</v>
      </c>
      <c r="T631" s="13">
        <f t="shared" si="5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42223.327789351853</v>
      </c>
      <c r="T632" s="13">
        <f t="shared" si="5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42489.480659722227</v>
      </c>
      <c r="T633" s="13">
        <f t="shared" si="5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42303.367650462962</v>
      </c>
      <c r="T634" s="13">
        <f t="shared" si="5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42507.007662037038</v>
      </c>
      <c r="T635" s="13">
        <f t="shared" si="5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42031.636909722227</v>
      </c>
      <c r="T636" s="13">
        <f t="shared" si="5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42075.800486111119</v>
      </c>
      <c r="T637" s="13">
        <f t="shared" si="5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42131.163773148153</v>
      </c>
      <c r="T638" s="13">
        <f t="shared" si="5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42762.670347222222</v>
      </c>
      <c r="T639" s="13">
        <f t="shared" si="5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42759.30164351852</v>
      </c>
      <c r="T640" s="13">
        <f t="shared" si="5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41865.291608796302</v>
      </c>
      <c r="T641" s="13">
        <f t="shared" si="5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42683.128645833334</v>
      </c>
      <c r="T642" s="13">
        <f t="shared" si="5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(J643/86400)+25569+(-7/24)</f>
        <v>42199.278333333335</v>
      </c>
      <c r="T643" s="13">
        <f t="shared" ref="T643:T706" si="65">(I643/86400)+25569+(-7/24)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42199.359652777777</v>
      </c>
      <c r="T644" s="13">
        <f t="shared" si="65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42100.350405092591</v>
      </c>
      <c r="T645" s="13">
        <f t="shared" si="65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41898.374293981484</v>
      </c>
      <c r="T646" s="13">
        <f t="shared" si="65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42563.734652777777</v>
      </c>
      <c r="T647" s="13">
        <f t="shared" si="65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41832.560960648152</v>
      </c>
      <c r="T648" s="13">
        <f t="shared" si="65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42416.476261574076</v>
      </c>
      <c r="T649" s="13">
        <f t="shared" si="65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41891.401712962965</v>
      </c>
      <c r="T650" s="13">
        <f t="shared" si="65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41877.620520833334</v>
      </c>
      <c r="T651" s="13">
        <f t="shared" si="65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41931.745185185187</v>
      </c>
      <c r="T652" s="13">
        <f t="shared" si="65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41955.725821759261</v>
      </c>
      <c r="T653" s="13">
        <f t="shared" si="65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42675.398726851854</v>
      </c>
      <c r="T654" s="13">
        <f t="shared" si="65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42199.326851851853</v>
      </c>
      <c r="T655" s="13">
        <f t="shared" si="65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42163.665659722225</v>
      </c>
      <c r="T656" s="13">
        <f t="shared" si="65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42045.665648148155</v>
      </c>
      <c r="T657" s="13">
        <f t="shared" si="65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42417.51295138889</v>
      </c>
      <c r="T658" s="13">
        <f t="shared" si="65"/>
        <v>42477.471284722225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42331.554074074076</v>
      </c>
      <c r="T659" s="13">
        <f t="shared" si="65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42178.869085648148</v>
      </c>
      <c r="T660" s="13">
        <f t="shared" si="65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42209.302025462966</v>
      </c>
      <c r="T661" s="13">
        <f t="shared" si="65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41922.449988425928</v>
      </c>
      <c r="T662" s="13">
        <f t="shared" si="65"/>
        <v>41952.491655092592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42636.353692129633</v>
      </c>
      <c r="T663" s="13">
        <f t="shared" si="65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41990.146377314821</v>
      </c>
      <c r="T664" s="13">
        <f t="shared" si="65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42173.551574074074</v>
      </c>
      <c r="T665" s="13">
        <f t="shared" si="65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42077.374710648153</v>
      </c>
      <c r="T666" s="13">
        <f t="shared" si="65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42688.419687499998</v>
      </c>
      <c r="T667" s="13">
        <f t="shared" si="65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41838.540486111109</v>
      </c>
      <c r="T668" s="13">
        <f t="shared" si="65"/>
        <v>41868.540486111109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42632.081747685188</v>
      </c>
      <c r="T669" s="13">
        <f t="shared" si="65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42090.539606481485</v>
      </c>
      <c r="T670" s="13">
        <f t="shared" si="65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42527.334004629629</v>
      </c>
      <c r="T671" s="13">
        <f t="shared" si="65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42506.418055555558</v>
      </c>
      <c r="T672" s="13">
        <f t="shared" si="65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41984.401064814818</v>
      </c>
      <c r="T673" s="13">
        <f t="shared" si="65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41973.927824074075</v>
      </c>
      <c r="T674" s="13">
        <f t="shared" si="65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41838.548807870371</v>
      </c>
      <c r="T675" s="13">
        <f t="shared" si="65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41802.824386574073</v>
      </c>
      <c r="T676" s="13">
        <f t="shared" si="65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41975.63893518519</v>
      </c>
      <c r="T677" s="13">
        <f t="shared" si="65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42012.476631944446</v>
      </c>
      <c r="T678" s="13">
        <f t="shared" si="65"/>
        <v>42042.476631944446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42504.112210648149</v>
      </c>
      <c r="T679" s="13">
        <f t="shared" si="65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42481.084930555553</v>
      </c>
      <c r="T680" s="13">
        <f t="shared" si="65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42556.404039351859</v>
      </c>
      <c r="T681" s="13">
        <f t="shared" si="65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41864.209849537037</v>
      </c>
      <c r="T682" s="13">
        <f t="shared" si="65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42639.51393518519</v>
      </c>
      <c r="T683" s="13">
        <f t="shared" si="65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42778.473634259259</v>
      </c>
      <c r="T684" s="13">
        <f t="shared" si="65"/>
        <v>42808.431967592594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42634.608379629637</v>
      </c>
      <c r="T685" s="13">
        <f t="shared" si="65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41809.181608796302</v>
      </c>
      <c r="T686" s="13">
        <f t="shared" si="65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41971.574907407405</v>
      </c>
      <c r="T687" s="13">
        <f t="shared" si="65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42189.381597222229</v>
      </c>
      <c r="T688" s="13">
        <f t="shared" si="65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42711.458946759267</v>
      </c>
      <c r="T689" s="13">
        <f t="shared" si="65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42261.813113425924</v>
      </c>
      <c r="T690" s="13">
        <f t="shared" si="65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42675.376122685186</v>
      </c>
      <c r="T691" s="13">
        <f t="shared" si="65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42579.34306712963</v>
      </c>
      <c r="T692" s="13">
        <f t="shared" si="65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42157.736643518518</v>
      </c>
      <c r="T693" s="13">
        <f t="shared" si="65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42696.084062500006</v>
      </c>
      <c r="T694" s="13">
        <f t="shared" si="65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42094.516516203708</v>
      </c>
      <c r="T695" s="13">
        <f t="shared" si="65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42737.372210648151</v>
      </c>
      <c r="T696" s="13">
        <f t="shared" si="65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41913.229398148149</v>
      </c>
      <c r="T697" s="13">
        <f t="shared" si="65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41815.635439814818</v>
      </c>
      <c r="T698" s="13">
        <f t="shared" si="65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42388.231354166674</v>
      </c>
      <c r="T699" s="13">
        <f t="shared" si="65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41866.639409722229</v>
      </c>
      <c r="T700" s="13">
        <f t="shared" si="65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41563.193842592598</v>
      </c>
      <c r="T701" s="13">
        <f t="shared" si="65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42715.396770833337</v>
      </c>
      <c r="T702" s="13">
        <f t="shared" si="65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41813.371296296296</v>
      </c>
      <c r="T703" s="13">
        <f t="shared" si="65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42668.435034722228</v>
      </c>
      <c r="T704" s="13">
        <f t="shared" si="65"/>
        <v>42698.476701388892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42711.659131944449</v>
      </c>
      <c r="T705" s="13">
        <f t="shared" si="65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42725.901250000003</v>
      </c>
      <c r="T706" s="13">
        <f t="shared" si="65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(J707/86400)+25569+(-7/24)</f>
        <v>42726.199976851851</v>
      </c>
      <c r="T707" s="13">
        <f t="shared" ref="T707:T770" si="71">(I707/86400)+25569+(-7/24)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42676.703506944446</v>
      </c>
      <c r="T708" s="13">
        <f t="shared" si="71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42696.371840277781</v>
      </c>
      <c r="T709" s="13">
        <f t="shared" si="71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41835.289351851854</v>
      </c>
      <c r="T710" s="13">
        <f t="shared" si="71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41947.749525462968</v>
      </c>
      <c r="T711" s="13">
        <f t="shared" si="71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41837.69331018519</v>
      </c>
      <c r="T712" s="13">
        <f t="shared" si="71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42678.167453703711</v>
      </c>
      <c r="T713" s="13">
        <f t="shared" si="71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42384.38925925926</v>
      </c>
      <c r="T714" s="13">
        <f t="shared" si="71"/>
        <v>42414.38925925926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42496.237638888888</v>
      </c>
      <c r="T715" s="13">
        <f t="shared" si="71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42734.49631944445</v>
      </c>
      <c r="T716" s="13">
        <f t="shared" si="71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42272.799074074072</v>
      </c>
      <c r="T717" s="13">
        <f t="shared" si="71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41940.366979166669</v>
      </c>
      <c r="T718" s="13">
        <f t="shared" si="71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41857.562523148146</v>
      </c>
      <c r="T719" s="13">
        <f t="shared" si="71"/>
        <v>41887.562523148146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42752.553784722222</v>
      </c>
      <c r="T720" s="13">
        <f t="shared" si="71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42408.748564814821</v>
      </c>
      <c r="T721" s="13">
        <f t="shared" si="71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40909.357534722229</v>
      </c>
      <c r="T722" s="13">
        <f t="shared" si="71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41807.280173611114</v>
      </c>
      <c r="T723" s="13">
        <f t="shared" si="71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40977.51363425926</v>
      </c>
      <c r="T724" s="13">
        <f t="shared" si="71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42184.524872685186</v>
      </c>
      <c r="T725" s="13">
        <f t="shared" si="71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40694.34679398148</v>
      </c>
      <c r="T726" s="13">
        <f t="shared" si="71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42321.334629629629</v>
      </c>
      <c r="T727" s="13">
        <f t="shared" si="71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41345.751006944447</v>
      </c>
      <c r="T728" s="13">
        <f t="shared" si="71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41246.728576388894</v>
      </c>
      <c r="T729" s="13">
        <f t="shared" si="71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40731.545798611114</v>
      </c>
      <c r="T730" s="13">
        <f t="shared" si="71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41110.894224537042</v>
      </c>
      <c r="T731" s="13">
        <f t="shared" si="71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40854.453599537039</v>
      </c>
      <c r="T732" s="13">
        <f t="shared" si="71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40879.504016203704</v>
      </c>
      <c r="T733" s="13">
        <f t="shared" si="71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41486.132650462961</v>
      </c>
      <c r="T734" s="13">
        <f t="shared" si="71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41598.128379629634</v>
      </c>
      <c r="T735" s="13">
        <f t="shared" si="71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42101.872916666667</v>
      </c>
      <c r="T736" s="13">
        <f t="shared" si="71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41945.737800925926</v>
      </c>
      <c r="T737" s="13">
        <f t="shared" si="71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41579.442592592597</v>
      </c>
      <c r="T738" s="13">
        <f t="shared" si="71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41666.983645833338</v>
      </c>
      <c r="T739" s="13">
        <f t="shared" si="71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41943.312430555561</v>
      </c>
      <c r="T740" s="13">
        <f t="shared" si="71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41829.2109837963</v>
      </c>
      <c r="T741" s="13">
        <f t="shared" si="71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42161.855115740742</v>
      </c>
      <c r="T742" s="13">
        <f t="shared" si="71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41401.356550925928</v>
      </c>
      <c r="T743" s="13">
        <f t="shared" si="71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41689.626296296301</v>
      </c>
      <c r="T744" s="13">
        <f t="shared" si="71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40990.417650462965</v>
      </c>
      <c r="T745" s="13">
        <f t="shared" si="71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41226.665543981486</v>
      </c>
      <c r="T746" s="13">
        <f t="shared" si="71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41367.28061342593</v>
      </c>
      <c r="T747" s="13">
        <f t="shared" si="71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41156.751261574078</v>
      </c>
      <c r="T748" s="13">
        <f t="shared" si="71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41988.257164351853</v>
      </c>
      <c r="T749" s="13">
        <f t="shared" si="71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41831.555162037039</v>
      </c>
      <c r="T750" s="13">
        <f t="shared" si="71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42733.649652777785</v>
      </c>
      <c r="T751" s="13">
        <f t="shared" si="71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41299.586481481485</v>
      </c>
      <c r="T752" s="13">
        <f t="shared" si="71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40713.338831018518</v>
      </c>
      <c r="T753" s="13">
        <f t="shared" si="71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42639.129826388897</v>
      </c>
      <c r="T754" s="13">
        <f t="shared" si="71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42019.298506944448</v>
      </c>
      <c r="T755" s="13">
        <f t="shared" si="71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41249.457418981481</v>
      </c>
      <c r="T756" s="13">
        <f t="shared" si="71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41383.313391203708</v>
      </c>
      <c r="T757" s="13">
        <f t="shared" si="71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40590.475219907406</v>
      </c>
      <c r="T758" s="13">
        <f t="shared" si="71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41234.76289351852</v>
      </c>
      <c r="T759" s="13">
        <f t="shared" si="71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40429.544768518521</v>
      </c>
      <c r="T760" s="13">
        <f t="shared" si="71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41789.038645833338</v>
      </c>
      <c r="T761" s="13">
        <f t="shared" si="71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42670.472372685188</v>
      </c>
      <c r="T762" s="13">
        <f t="shared" si="71"/>
        <v>42700.51403935186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41642.459791666668</v>
      </c>
      <c r="T763" s="13">
        <f t="shared" si="71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42690.566782407412</v>
      </c>
      <c r="T764" s="13">
        <f t="shared" si="71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41471.155185185191</v>
      </c>
      <c r="T765" s="13">
        <f t="shared" si="71"/>
        <v>41501.155185185191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42226.88149305556</v>
      </c>
      <c r="T766" s="13">
        <f t="shared" si="71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41901.250972222224</v>
      </c>
      <c r="T767" s="13">
        <f t="shared" si="71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42021.491701388892</v>
      </c>
      <c r="T768" s="13">
        <f t="shared" si="71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42114.8519675926</v>
      </c>
      <c r="T769" s="13">
        <f t="shared" si="71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41593.915393518524</v>
      </c>
      <c r="T770" s="13">
        <f t="shared" si="71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(J771/86400)+25569+(-7/24)</f>
        <v>41604.704791666671</v>
      </c>
      <c r="T771" s="13">
        <f t="shared" ref="T771:T834" si="77">(I771/86400)+25569+(-7/24)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41289.707974537036</v>
      </c>
      <c r="T772" s="13">
        <f t="shared" si="77"/>
        <v>41329.707974537036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42349.532430555562</v>
      </c>
      <c r="T773" s="13">
        <f t="shared" si="77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40067.765266203707</v>
      </c>
      <c r="T774" s="13">
        <f t="shared" si="77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42100.444270833337</v>
      </c>
      <c r="T775" s="13">
        <f t="shared" si="77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41663.488634259258</v>
      </c>
      <c r="T776" s="13">
        <f t="shared" si="77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40862.768460648149</v>
      </c>
      <c r="T777" s="13">
        <f t="shared" si="77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42250.39403935185</v>
      </c>
      <c r="T778" s="13">
        <f t="shared" si="77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41456.68954861111</v>
      </c>
      <c r="T779" s="13">
        <f t="shared" si="77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41729.41064814815</v>
      </c>
      <c r="T780" s="13">
        <f t="shared" si="77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40436.392418981486</v>
      </c>
      <c r="T781" s="13">
        <f t="shared" si="77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40636.382233796299</v>
      </c>
      <c r="T782" s="13">
        <f t="shared" si="77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41402.709189814814</v>
      </c>
      <c r="T783" s="13">
        <f t="shared" si="77"/>
        <v>41432.709189814814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41116.466458333336</v>
      </c>
      <c r="T784" s="13">
        <f t="shared" si="77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40987.482048611113</v>
      </c>
      <c r="T785" s="13">
        <f t="shared" si="77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41674.857858796298</v>
      </c>
      <c r="T786" s="13">
        <f t="shared" si="77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41303.302256944451</v>
      </c>
      <c r="T787" s="13">
        <f t="shared" si="77"/>
        <v>41333.302256944451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40982.764282407406</v>
      </c>
      <c r="T788" s="13">
        <f t="shared" si="77"/>
        <v>41040.365972222229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41549.335949074077</v>
      </c>
      <c r="T789" s="13">
        <f t="shared" si="77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41058.715138888889</v>
      </c>
      <c r="T790" s="13">
        <f t="shared" si="77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41276.894444444442</v>
      </c>
      <c r="T791" s="13">
        <f t="shared" si="77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41275.756238425929</v>
      </c>
      <c r="T792" s="13">
        <f t="shared" si="77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41557.488958333335</v>
      </c>
      <c r="T793" s="13">
        <f t="shared" si="77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41555.581979166665</v>
      </c>
      <c r="T794" s="13">
        <f t="shared" si="77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41442.449583333335</v>
      </c>
      <c r="T795" s="13">
        <f t="shared" si="77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40735.823344907411</v>
      </c>
      <c r="T796" s="13">
        <f t="shared" si="77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40963.32136574074</v>
      </c>
      <c r="T797" s="13">
        <f t="shared" si="77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41502.591261574074</v>
      </c>
      <c r="T798" s="13">
        <f t="shared" si="77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40996.702407407407</v>
      </c>
      <c r="T799" s="13">
        <f t="shared" si="77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41882.298460648155</v>
      </c>
      <c r="T800" s="13">
        <f t="shared" si="77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40996.375532407408</v>
      </c>
      <c r="T801" s="13">
        <f t="shared" si="77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41863.141828703709</v>
      </c>
      <c r="T802" s="13">
        <f t="shared" si="77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40695.503703703704</v>
      </c>
      <c r="T803" s="13">
        <f t="shared" si="77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41122.73060185185</v>
      </c>
      <c r="T804" s="13">
        <f t="shared" si="77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40665.658310185187</v>
      </c>
      <c r="T805" s="13">
        <f t="shared" si="77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40729.813958333332</v>
      </c>
      <c r="T806" s="13">
        <f t="shared" si="77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40690.531388888892</v>
      </c>
      <c r="T807" s="13">
        <f t="shared" si="77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40763.399756944447</v>
      </c>
      <c r="T808" s="13">
        <f t="shared" si="77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42759.336932870377</v>
      </c>
      <c r="T809" s="13">
        <f t="shared" si="77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41961.808865740742</v>
      </c>
      <c r="T810" s="13">
        <f t="shared" si="77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41628.542013888895</v>
      </c>
      <c r="T811" s="13">
        <f t="shared" si="77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41122.764606481483</v>
      </c>
      <c r="T812" s="13">
        <f t="shared" si="77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41443.351875</v>
      </c>
      <c r="T813" s="13">
        <f t="shared" si="77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41281.7262962963</v>
      </c>
      <c r="T814" s="13">
        <f t="shared" si="77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41080.668576388889</v>
      </c>
      <c r="T815" s="13">
        <f t="shared" si="77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40679.451400462967</v>
      </c>
      <c r="T816" s="13">
        <f t="shared" si="77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41914.626192129632</v>
      </c>
      <c r="T817" s="13">
        <f t="shared" si="77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41341.579201388893</v>
      </c>
      <c r="T818" s="13">
        <f t="shared" si="77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40925.307997685188</v>
      </c>
      <c r="T819" s="13">
        <f t="shared" si="77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41120.591215277782</v>
      </c>
      <c r="T820" s="13">
        <f t="shared" si="77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41619.706643518519</v>
      </c>
      <c r="T821" s="13">
        <f t="shared" si="77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41768.550254629634</v>
      </c>
      <c r="T822" s="13">
        <f t="shared" si="77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42093.630381944451</v>
      </c>
      <c r="T823" s="13">
        <f t="shared" si="77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41157.655671296299</v>
      </c>
      <c r="T824" s="13">
        <f t="shared" si="77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42055.681157407409</v>
      </c>
      <c r="T825" s="13">
        <f t="shared" si="77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40249.95043981482</v>
      </c>
      <c r="T826" s="13">
        <f t="shared" si="77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41186.014861111114</v>
      </c>
      <c r="T827" s="13">
        <f t="shared" si="77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40972.746875000004</v>
      </c>
      <c r="T828" s="13">
        <f t="shared" si="77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40927.181793981486</v>
      </c>
      <c r="T829" s="13">
        <f t="shared" si="77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41072.759050925924</v>
      </c>
      <c r="T830" s="13">
        <f t="shared" si="77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42504.509722222225</v>
      </c>
      <c r="T831" s="13">
        <f t="shared" si="77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41325.234085648153</v>
      </c>
      <c r="T832" s="13">
        <f t="shared" si="77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40996.355254629634</v>
      </c>
      <c r="T833" s="13">
        <f t="shared" si="77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40869.383506944447</v>
      </c>
      <c r="T834" s="13">
        <f t="shared" si="77"/>
        <v>40929.050694444442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(J835/86400)+25569+(-7/24)</f>
        <v>41718.586516203708</v>
      </c>
      <c r="T835" s="13">
        <f t="shared" ref="T835:T898" si="83">(I835/86400)+25569+(-7/24)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41422.531157407408</v>
      </c>
      <c r="T836" s="13">
        <f t="shared" si="83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41005.166180555556</v>
      </c>
      <c r="T837" s="13">
        <f t="shared" si="83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41523.76525462963</v>
      </c>
      <c r="T838" s="13">
        <f t="shared" si="83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41730.706736111111</v>
      </c>
      <c r="T839" s="13">
        <f t="shared" si="83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40895.606307870374</v>
      </c>
      <c r="T840" s="13">
        <f t="shared" si="83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41144.471712962964</v>
      </c>
      <c r="T841" s="13">
        <f t="shared" si="83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42606.935034722228</v>
      </c>
      <c r="T842" s="13">
        <f t="shared" si="83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41923.547025462969</v>
      </c>
      <c r="T843" s="13">
        <f t="shared" si="83"/>
        <v>41953.588692129633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41526.300729166665</v>
      </c>
      <c r="T844" s="13">
        <f t="shared" si="83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42694.966203703705</v>
      </c>
      <c r="T845" s="13">
        <f t="shared" si="83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41905.392962962964</v>
      </c>
      <c r="T846" s="13">
        <f t="shared" si="83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42577.914305555554</v>
      </c>
      <c r="T847" s="13">
        <f t="shared" si="83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41694.100173611114</v>
      </c>
      <c r="T848" s="13">
        <f t="shared" si="83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42165.506666666668</v>
      </c>
      <c r="T849" s="13">
        <f t="shared" si="83"/>
        <v>42195.506666666668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42078.500381944446</v>
      </c>
      <c r="T850" s="13">
        <f t="shared" si="83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42050.857222222221</v>
      </c>
      <c r="T851" s="13">
        <f t="shared" si="83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42452.536076388897</v>
      </c>
      <c r="T852" s="13">
        <f t="shared" si="83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42522.588576388887</v>
      </c>
      <c r="T853" s="13">
        <f t="shared" si="83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42656.513831018521</v>
      </c>
      <c r="T854" s="13">
        <f t="shared" si="83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42021.540613425932</v>
      </c>
      <c r="T855" s="13">
        <f t="shared" si="83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42701.920671296299</v>
      </c>
      <c r="T856" s="13">
        <f t="shared" si="83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42544.83353009259</v>
      </c>
      <c r="T857" s="13">
        <f t="shared" si="83"/>
        <v>42574.83353009259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42609.020324074074</v>
      </c>
      <c r="T858" s="13">
        <f t="shared" si="83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42291.289710648147</v>
      </c>
      <c r="T859" s="13">
        <f t="shared" si="83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42079.453912037039</v>
      </c>
      <c r="T860" s="13">
        <f t="shared" si="83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42128.52856481482</v>
      </c>
      <c r="T861" s="13">
        <f t="shared" si="83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41570.191122685188</v>
      </c>
      <c r="T862" s="13">
        <f t="shared" si="83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42599.673657407409</v>
      </c>
      <c r="T863" s="13">
        <f t="shared" si="83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41559.263287037036</v>
      </c>
      <c r="T864" s="13">
        <f t="shared" si="83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40920.825995370375</v>
      </c>
      <c r="T865" s="13">
        <f t="shared" si="83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41540.815254629633</v>
      </c>
      <c r="T866" s="13">
        <f t="shared" si="83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41230.481446759259</v>
      </c>
      <c r="T867" s="13">
        <f t="shared" si="83"/>
        <v>41290.481446759259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42025.346273148149</v>
      </c>
      <c r="T868" s="13">
        <f t="shared" si="83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40087.813726851855</v>
      </c>
      <c r="T869" s="13">
        <f t="shared" si="83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41615.736087962963</v>
      </c>
      <c r="T870" s="13">
        <f t="shared" si="83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41342.553900462961</v>
      </c>
      <c r="T871" s="13">
        <f t="shared" si="83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41487.730590277781</v>
      </c>
      <c r="T872" s="13">
        <f t="shared" si="83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41577.269618055558</v>
      </c>
      <c r="T873" s="13">
        <f t="shared" si="83"/>
        <v>41607.311284722229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40567.533877314818</v>
      </c>
      <c r="T874" s="13">
        <f t="shared" si="83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41183.875462962962</v>
      </c>
      <c r="T875" s="13">
        <f t="shared" si="83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41368.292060185187</v>
      </c>
      <c r="T876" s="13">
        <f t="shared" si="83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42248.432071759256</v>
      </c>
      <c r="T877" s="13">
        <f t="shared" si="83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41276.20517361111</v>
      </c>
      <c r="T878" s="13">
        <f t="shared" si="83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41597.49722222222</v>
      </c>
      <c r="T879" s="13">
        <f t="shared" si="83"/>
        <v>41627.49722222222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40504.941250000003</v>
      </c>
      <c r="T880" s="13">
        <f t="shared" si="83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41037.538252314815</v>
      </c>
      <c r="T881" s="13">
        <f t="shared" si="83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41179.029375000006</v>
      </c>
      <c r="T882" s="13">
        <f t="shared" si="83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40876.959328703706</v>
      </c>
      <c r="T883" s="13">
        <f t="shared" si="83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40759.568865740745</v>
      </c>
      <c r="T884" s="13">
        <f t="shared" si="83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42371.643923611111</v>
      </c>
      <c r="T885" s="13">
        <f t="shared" si="83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40981.51094907408</v>
      </c>
      <c r="T886" s="13">
        <f t="shared" si="83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42713.649432870377</v>
      </c>
      <c r="T887" s="13">
        <f t="shared" si="83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42603.57885416667</v>
      </c>
      <c r="T888" s="13">
        <f t="shared" si="83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41026.667303240742</v>
      </c>
      <c r="T889" s="13">
        <f t="shared" si="83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40751.461631944447</v>
      </c>
      <c r="T890" s="13">
        <f t="shared" si="83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41887.492395833338</v>
      </c>
      <c r="T891" s="13">
        <f t="shared" si="83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41569.407164351855</v>
      </c>
      <c r="T892" s="13">
        <f t="shared" si="83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41841.739930555559</v>
      </c>
      <c r="T893" s="13">
        <f t="shared" si="83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40303.908368055556</v>
      </c>
      <c r="T894" s="13">
        <f t="shared" si="83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42065.606053240743</v>
      </c>
      <c r="T895" s="13">
        <f t="shared" si="83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42496.689930555556</v>
      </c>
      <c r="T896" s="13">
        <f t="shared" si="83"/>
        <v>42526.689930555556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40430.8359837963</v>
      </c>
      <c r="T897" s="13">
        <f t="shared" si="83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42218.581319444442</v>
      </c>
      <c r="T898" s="13">
        <f t="shared" si="83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(J899/86400)+25569+(-7/24)</f>
        <v>41211.397083333337</v>
      </c>
      <c r="T899" s="13">
        <f t="shared" ref="T899:T962" si="89">(I899/86400)+25569+(-7/24)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40878.466550925928</v>
      </c>
      <c r="T900" s="13">
        <f t="shared" si="8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40645.807430555556</v>
      </c>
      <c r="T901" s="13">
        <f t="shared" si="8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42429.557893518526</v>
      </c>
      <c r="T902" s="13">
        <f t="shared" si="8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40291.519837962966</v>
      </c>
      <c r="T903" s="13">
        <f t="shared" si="8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41829.67386574074</v>
      </c>
      <c r="T904" s="13">
        <f t="shared" si="8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41149.50439814815</v>
      </c>
      <c r="T905" s="13">
        <f t="shared" si="8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42341.788622685192</v>
      </c>
      <c r="T906" s="13">
        <f t="shared" si="8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40506.948217592595</v>
      </c>
      <c r="T907" s="13">
        <f t="shared" si="8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41680.898032407407</v>
      </c>
      <c r="T908" s="13">
        <f t="shared" si="8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40766.900729166671</v>
      </c>
      <c r="T909" s="13">
        <f t="shared" si="8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40340.509895833333</v>
      </c>
      <c r="T910" s="13">
        <f t="shared" si="8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41081.398611111115</v>
      </c>
      <c r="T911" s="13">
        <f t="shared" si="8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42737.253692129634</v>
      </c>
      <c r="T912" s="13">
        <f t="shared" si="8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41641.713483796302</v>
      </c>
      <c r="T913" s="13">
        <f t="shared" si="8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41193.817673611113</v>
      </c>
      <c r="T914" s="13">
        <f t="shared" si="89"/>
        <v>41253.859340277784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41003.847442129634</v>
      </c>
      <c r="T915" s="13">
        <f t="shared" si="8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41116.471608796295</v>
      </c>
      <c r="T916" s="13">
        <f t="shared" si="89"/>
        <v>41146.471608796295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40937.38789351852</v>
      </c>
      <c r="T917" s="13">
        <f t="shared" si="8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40434.561736111114</v>
      </c>
      <c r="T918" s="13">
        <f t="shared" si="8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41802.651967592596</v>
      </c>
      <c r="T919" s="13">
        <f t="shared" si="8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41944.624548611115</v>
      </c>
      <c r="T920" s="13">
        <f t="shared" si="8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41227.350057870375</v>
      </c>
      <c r="T921" s="13">
        <f t="shared" si="8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41562.379884259259</v>
      </c>
      <c r="T922" s="13">
        <f t="shared" si="8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40846.879351851858</v>
      </c>
      <c r="T923" s="13">
        <f t="shared" si="8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41878.238344907411</v>
      </c>
      <c r="T924" s="13">
        <f t="shared" si="8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41934.668090277781</v>
      </c>
      <c r="T925" s="13">
        <f t="shared" si="8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41288.651261574072</v>
      </c>
      <c r="T926" s="13">
        <f t="shared" si="89"/>
        <v>41318.651261574072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41575.589247685188</v>
      </c>
      <c r="T927" s="13">
        <f t="shared" si="8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40337.728356481486</v>
      </c>
      <c r="T928" s="13">
        <f t="shared" si="8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41013.531192129631</v>
      </c>
      <c r="T929" s="13">
        <f t="shared" si="8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41180.570752314816</v>
      </c>
      <c r="T930" s="13">
        <f t="shared" si="8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40977.946400462963</v>
      </c>
      <c r="T931" s="13">
        <f t="shared" si="8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40312.623912037037</v>
      </c>
      <c r="T932" s="13">
        <f t="shared" si="8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41680.06831018519</v>
      </c>
      <c r="T933" s="13">
        <f t="shared" si="8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41310.677604166667</v>
      </c>
      <c r="T934" s="13">
        <f t="shared" si="8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41710.877418981479</v>
      </c>
      <c r="T935" s="13">
        <f t="shared" si="89"/>
        <v>41770.877418981479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41733.445416666669</v>
      </c>
      <c r="T936" s="13">
        <f t="shared" si="8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42368.042002314818</v>
      </c>
      <c r="T937" s="13">
        <f t="shared" si="8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40882.732511574075</v>
      </c>
      <c r="T938" s="13">
        <f t="shared" si="8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41551.50644675926</v>
      </c>
      <c r="T939" s="13">
        <f t="shared" si="89"/>
        <v>41581.548113425924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41124.188055555562</v>
      </c>
      <c r="T940" s="13">
        <f t="shared" si="8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41416.471504629633</v>
      </c>
      <c r="T941" s="13">
        <f t="shared" si="8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42181.716736111113</v>
      </c>
      <c r="T942" s="13">
        <f t="shared" si="8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42745.804918981485</v>
      </c>
      <c r="T943" s="13">
        <f t="shared" si="8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42382.551620370374</v>
      </c>
      <c r="T944" s="13">
        <f t="shared" si="89"/>
        <v>42418.551620370374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42673.376215277785</v>
      </c>
      <c r="T945" s="13">
        <f t="shared" si="8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42444.292245370372</v>
      </c>
      <c r="T946" s="13">
        <f t="shared" si="8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42732.581319444442</v>
      </c>
      <c r="T947" s="13">
        <f t="shared" si="8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42592.45888888889</v>
      </c>
      <c r="T948" s="13">
        <f t="shared" si="8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42491.489652777782</v>
      </c>
      <c r="T949" s="13">
        <f t="shared" si="8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42411.536620370374</v>
      </c>
      <c r="T950" s="13">
        <f t="shared" si="8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42360.75203703704</v>
      </c>
      <c r="T951" s="13">
        <f t="shared" si="8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42356.459039351852</v>
      </c>
      <c r="T952" s="13">
        <f t="shared" si="8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42480.361944444448</v>
      </c>
      <c r="T953" s="13">
        <f t="shared" si="89"/>
        <v>42525.361944444448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42662.321898148155</v>
      </c>
      <c r="T954" s="13">
        <f t="shared" si="89"/>
        <v>42692.363564814812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41998.872673611113</v>
      </c>
      <c r="T955" s="13">
        <f t="shared" si="8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42194.542118055557</v>
      </c>
      <c r="T956" s="13">
        <f t="shared" si="8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42586.003472222226</v>
      </c>
      <c r="T957" s="13">
        <f t="shared" si="8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42060.622210648151</v>
      </c>
      <c r="T958" s="13">
        <f t="shared" si="8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42660.260798611118</v>
      </c>
      <c r="T959" s="13">
        <f t="shared" si="8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42082.511145833334</v>
      </c>
      <c r="T960" s="13">
        <f t="shared" si="8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41992.882696759261</v>
      </c>
      <c r="T961" s="13">
        <f t="shared" si="8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42766.335127314822</v>
      </c>
      <c r="T962" s="13">
        <f t="shared" si="8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(J963/86400)+25569+(-7/24)</f>
        <v>42740.402025462965</v>
      </c>
      <c r="T963" s="13">
        <f t="shared" ref="T963:T1026" si="95">(I963/86400)+25569+(-7/24)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42373.420752314814</v>
      </c>
      <c r="T964" s="13">
        <f t="shared" si="95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42625.343969907415</v>
      </c>
      <c r="T965" s="13">
        <f t="shared" si="95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42208.337025462963</v>
      </c>
      <c r="T966" s="13">
        <f t="shared" si="95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42636.725069444445</v>
      </c>
      <c r="T967" s="13">
        <f t="shared" si="95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42619.344120370377</v>
      </c>
      <c r="T968" s="13">
        <f t="shared" si="95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42421.96266203704</v>
      </c>
      <c r="T969" s="13">
        <f t="shared" si="95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41836.555949074078</v>
      </c>
      <c r="T970" s="13">
        <f t="shared" si="95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42742.011655092596</v>
      </c>
      <c r="T971" s="13">
        <f t="shared" si="95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42720.928854166668</v>
      </c>
      <c r="T972" s="13">
        <f t="shared" si="95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42111.417361111111</v>
      </c>
      <c r="T973" s="13">
        <f t="shared" si="95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41856.574050925927</v>
      </c>
      <c r="T974" s="13">
        <f t="shared" si="95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42256.723298611112</v>
      </c>
      <c r="T975" s="13">
        <f t="shared" si="95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42424.457824074074</v>
      </c>
      <c r="T976" s="13">
        <f t="shared" si="95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42489.404918981483</v>
      </c>
      <c r="T977" s="13">
        <f t="shared" si="95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42184.767326388894</v>
      </c>
      <c r="T978" s="13">
        <f t="shared" si="95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42391.650428240748</v>
      </c>
      <c r="T979" s="13">
        <f t="shared" si="95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42395.017372685186</v>
      </c>
      <c r="T980" s="13">
        <f t="shared" si="95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42506.125324074077</v>
      </c>
      <c r="T981" s="13">
        <f t="shared" si="95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41928.612523148149</v>
      </c>
      <c r="T982" s="13">
        <f t="shared" si="95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41830.655347222222</v>
      </c>
      <c r="T983" s="13">
        <f t="shared" si="95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42615.461643518523</v>
      </c>
      <c r="T984" s="13">
        <f t="shared" si="95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42574.375983796293</v>
      </c>
      <c r="T985" s="13">
        <f t="shared" si="95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42060.824166666665</v>
      </c>
      <c r="T986" s="13">
        <f t="shared" si="95"/>
        <v>42090.782500000001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42339.676041666673</v>
      </c>
      <c r="T987" s="13">
        <f t="shared" si="95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42324.475694444445</v>
      </c>
      <c r="T988" s="13">
        <f t="shared" si="95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41773.002893518518</v>
      </c>
      <c r="T989" s="13">
        <f t="shared" si="95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42614.065104166664</v>
      </c>
      <c r="T990" s="13">
        <f t="shared" si="95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42611.64230324074</v>
      </c>
      <c r="T991" s="13">
        <f t="shared" si="95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41855.492638888893</v>
      </c>
      <c r="T992" s="13">
        <f t="shared" si="95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42538.465138888896</v>
      </c>
      <c r="T993" s="13">
        <f t="shared" si="95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42437.633321759262</v>
      </c>
      <c r="T994" s="13">
        <f t="shared" si="95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42652.673240740747</v>
      </c>
      <c r="T995" s="13">
        <f t="shared" si="95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41920.971412037041</v>
      </c>
      <c r="T996" s="13">
        <f t="shared" si="95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41947.649074074077</v>
      </c>
      <c r="T997" s="13">
        <f t="shared" si="95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41817.57476851852</v>
      </c>
      <c r="T998" s="13">
        <f t="shared" si="95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41940.811307870375</v>
      </c>
      <c r="T999" s="13">
        <f t="shared" si="95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42281.877326388894</v>
      </c>
      <c r="T1000" s="13">
        <f t="shared" si="95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41926.007986111115</v>
      </c>
      <c r="T1001" s="13">
        <f t="shared" si="95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42748.768055555556</v>
      </c>
      <c r="T1002" s="13">
        <f t="shared" si="95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42720.428391203706</v>
      </c>
      <c r="T1003" s="13">
        <f t="shared" si="95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42325.392523148148</v>
      </c>
      <c r="T1004" s="13">
        <f t="shared" si="95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42780.417372685188</v>
      </c>
      <c r="T1005" s="13">
        <f t="shared" si="95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42388.416979166672</v>
      </c>
      <c r="T1006" s="13">
        <f t="shared" si="95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42276.333136574081</v>
      </c>
      <c r="T1007" s="13">
        <f t="shared" si="95"/>
        <v>42307.333136574081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41976.748518518521</v>
      </c>
      <c r="T1008" s="13">
        <f t="shared" si="95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42676.291932870372</v>
      </c>
      <c r="T1009" s="13">
        <f t="shared" si="95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42702.517534722225</v>
      </c>
      <c r="T1010" s="13">
        <f t="shared" si="95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42510.313032407408</v>
      </c>
      <c r="T1011" s="13">
        <f t="shared" si="95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42561.537754629629</v>
      </c>
      <c r="T1012" s="13">
        <f t="shared" si="95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41946.606423611112</v>
      </c>
      <c r="T1013" s="13">
        <f t="shared" si="95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42714.14875</v>
      </c>
      <c r="T1014" s="13">
        <f t="shared" si="95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42339.542314814818</v>
      </c>
      <c r="T1015" s="13">
        <f t="shared" si="95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41954.710821759261</v>
      </c>
      <c r="T1016" s="13">
        <f t="shared" si="95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42303.586747685193</v>
      </c>
      <c r="T1017" s="13">
        <f t="shared" si="95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42421.815462962964</v>
      </c>
      <c r="T1018" s="13">
        <f t="shared" si="95"/>
        <v>42466.7737962963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42289.383506944447</v>
      </c>
      <c r="T1019" s="13">
        <f t="shared" si="95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42535.200613425928</v>
      </c>
      <c r="T1020" s="13">
        <f t="shared" si="95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42009.682280092595</v>
      </c>
      <c r="T1021" s="13">
        <f t="shared" si="95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42126.777881944443</v>
      </c>
      <c r="T1022" s="13">
        <f t="shared" si="95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42270.960312500007</v>
      </c>
      <c r="T1023" s="13">
        <f t="shared" si="95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42111.355057870373</v>
      </c>
      <c r="T1024" s="13">
        <f t="shared" si="95"/>
        <v>42141.355057870373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42145.628020833341</v>
      </c>
      <c r="T1025" s="13">
        <f t="shared" si="95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42370.288923611115</v>
      </c>
      <c r="T1026" s="13">
        <f t="shared" si="95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(J1027/86400)+25569+(-7/24)</f>
        <v>42049.542094907411</v>
      </c>
      <c r="T1027" s="13">
        <f t="shared" ref="T1027:T1090" si="101">(I1027/86400)+25569+(-7/24)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42426.115925925929</v>
      </c>
      <c r="T1028" s="13">
        <f t="shared" si="101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41904.742442129631</v>
      </c>
      <c r="T1029" s="13">
        <f t="shared" si="101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42755.335706018523</v>
      </c>
      <c r="T1030" s="13">
        <f t="shared" si="101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42044.420219907413</v>
      </c>
      <c r="T1031" s="13">
        <f t="shared" si="101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42611.19153935185</v>
      </c>
      <c r="T1032" s="13">
        <f t="shared" si="101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42324.472337962965</v>
      </c>
      <c r="T1033" s="13">
        <f t="shared" si="101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42514.375289351854</v>
      </c>
      <c r="T1034" s="13">
        <f t="shared" si="101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42688.440740740742</v>
      </c>
      <c r="T1035" s="13">
        <f t="shared" si="101"/>
        <v>42716.440740740742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42554.8750462963</v>
      </c>
      <c r="T1036" s="13">
        <f t="shared" si="101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42016.349768518521</v>
      </c>
      <c r="T1037" s="13">
        <f t="shared" si="101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41249.15729166667</v>
      </c>
      <c r="T1038" s="13">
        <f t="shared" si="101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42119.530810185192</v>
      </c>
      <c r="T1039" s="13">
        <f t="shared" si="101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42417.940081018525</v>
      </c>
      <c r="T1040" s="13">
        <f t="shared" si="101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42691.817662037043</v>
      </c>
      <c r="T1041" s="13">
        <f t="shared" si="101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42579.416770833333</v>
      </c>
      <c r="T1042" s="13">
        <f t="shared" si="101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41830.768425925926</v>
      </c>
      <c r="T1043" s="13">
        <f t="shared" si="101"/>
        <v>41850.768425925926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41851.404490740744</v>
      </c>
      <c r="T1044" s="13">
        <f t="shared" si="101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42113.961284722223</v>
      </c>
      <c r="T1045" s="13">
        <f t="shared" si="101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42011.634270833332</v>
      </c>
      <c r="T1046" s="13">
        <f t="shared" si="101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41844.582754629628</v>
      </c>
      <c r="T1047" s="13">
        <f t="shared" si="101"/>
        <v>41874.582754629628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42319.55972222222</v>
      </c>
      <c r="T1048" s="13">
        <f t="shared" si="101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41918.526793981488</v>
      </c>
      <c r="T1049" s="13">
        <f t="shared" si="101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42597.761446759258</v>
      </c>
      <c r="T1050" s="13">
        <f t="shared" si="101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42382.139409722229</v>
      </c>
      <c r="T1051" s="13">
        <f t="shared" si="101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42231.505520833336</v>
      </c>
      <c r="T1052" s="13">
        <f t="shared" si="101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41849.72251157408</v>
      </c>
      <c r="T1053" s="13">
        <f t="shared" si="101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42483.505729166667</v>
      </c>
      <c r="T1054" s="13">
        <f t="shared" si="101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42774.881157407413</v>
      </c>
      <c r="T1055" s="13">
        <f t="shared" si="101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41831.560173611113</v>
      </c>
      <c r="T1056" s="13">
        <f t="shared" si="101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42406.700752314813</v>
      </c>
      <c r="T1057" s="13">
        <f t="shared" si="101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42058.427974537037</v>
      </c>
      <c r="T1058" s="13">
        <f t="shared" si="101"/>
        <v>42118.386307870373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42678.579664351855</v>
      </c>
      <c r="T1059" s="13">
        <f t="shared" si="101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42047.609293981484</v>
      </c>
      <c r="T1060" s="13">
        <f t="shared" si="101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42046.498333333337</v>
      </c>
      <c r="T1061" s="13">
        <f t="shared" si="101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42079.621446759258</v>
      </c>
      <c r="T1062" s="13">
        <f t="shared" si="101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42431.9850462963</v>
      </c>
      <c r="T1063" s="13">
        <f t="shared" si="101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42556.515520833338</v>
      </c>
      <c r="T1064" s="13">
        <f t="shared" si="101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42582.73914351852</v>
      </c>
      <c r="T1065" s="13">
        <f t="shared" si="101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41416.936377314814</v>
      </c>
      <c r="T1066" s="13">
        <f t="shared" si="101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41661.089375000003</v>
      </c>
      <c r="T1067" s="13">
        <f t="shared" si="101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41445.671087962961</v>
      </c>
      <c r="T1068" s="13">
        <f t="shared" si="101"/>
        <v>41490.671087962961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41599.564016203709</v>
      </c>
      <c r="T1069" s="13">
        <f t="shared" si="101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42440.079444444447</v>
      </c>
      <c r="T1070" s="13">
        <f t="shared" si="101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41571.93818287037</v>
      </c>
      <c r="T1071" s="13">
        <f t="shared" si="101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41162.72016203704</v>
      </c>
      <c r="T1072" s="13">
        <f t="shared" si="101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42295.461724537039</v>
      </c>
      <c r="T1073" s="13">
        <f t="shared" si="101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41645.54047453704</v>
      </c>
      <c r="T1074" s="13">
        <f t="shared" si="101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40802.67292824074</v>
      </c>
      <c r="T1075" s="13">
        <f t="shared" si="101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41612.881307870375</v>
      </c>
      <c r="T1076" s="13">
        <f t="shared" si="101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41005.612453703703</v>
      </c>
      <c r="T1077" s="13">
        <f t="shared" si="101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41838.086226851854</v>
      </c>
      <c r="T1078" s="13">
        <f t="shared" si="101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42352.875127314815</v>
      </c>
      <c r="T1079" s="13">
        <f t="shared" si="101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40700.904178240744</v>
      </c>
      <c r="T1080" s="13">
        <f t="shared" si="101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42479.274722222224</v>
      </c>
      <c r="T1081" s="13">
        <f t="shared" si="101"/>
        <v>42504.274722222224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41739.846446759264</v>
      </c>
      <c r="T1082" s="13">
        <f t="shared" si="101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42002.635324074079</v>
      </c>
      <c r="T1083" s="13">
        <f t="shared" si="101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41101.614444444444</v>
      </c>
      <c r="T1084" s="13">
        <f t="shared" si="101"/>
        <v>41131.614444444444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41793.3678587963</v>
      </c>
      <c r="T1085" s="13">
        <f t="shared" si="101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41829.620416666665</v>
      </c>
      <c r="T1086" s="13">
        <f t="shared" si="101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42413.379340277781</v>
      </c>
      <c r="T1087" s="13">
        <f t="shared" si="101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41845.57512731482</v>
      </c>
      <c r="T1088" s="13">
        <f t="shared" si="101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41775.422303240739</v>
      </c>
      <c r="T1089" s="13">
        <f t="shared" si="101"/>
        <v>41805.422303240739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41723.507719907408</v>
      </c>
      <c r="T1090" s="13">
        <f t="shared" si="101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(J1091/86400)+25569+(-7/24)</f>
        <v>42150.897858796299</v>
      </c>
      <c r="T1091" s="13">
        <f t="shared" ref="T1091:T1154" si="107">(I1091/86400)+25569+(-7/24)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42122.894131944449</v>
      </c>
      <c r="T1092" s="13">
        <f t="shared" si="107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42440.528611111113</v>
      </c>
      <c r="T1093" s="13">
        <f t="shared" si="107"/>
        <v>42470.486944444448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41249.734236111115</v>
      </c>
      <c r="T1094" s="13">
        <f t="shared" si="107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42396.682141203702</v>
      </c>
      <c r="T1095" s="13">
        <f t="shared" si="107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40795.421678240746</v>
      </c>
      <c r="T1096" s="13">
        <f t="shared" si="107"/>
        <v>40825.421678240746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41486.245601851857</v>
      </c>
      <c r="T1097" s="13">
        <f t="shared" si="107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41885.226319444446</v>
      </c>
      <c r="T1098" s="13">
        <f t="shared" si="107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41660.500891203708</v>
      </c>
      <c r="T1099" s="13">
        <f t="shared" si="107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41712.471006944448</v>
      </c>
      <c r="T1100" s="13">
        <f t="shared" si="107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42107.544768518521</v>
      </c>
      <c r="T1101" s="13">
        <f t="shared" si="107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42383.819108796299</v>
      </c>
      <c r="T1102" s="13">
        <f t="shared" si="107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42538.480763888896</v>
      </c>
      <c r="T1103" s="13">
        <f t="shared" si="107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41576.75376157408</v>
      </c>
      <c r="T1104" s="13">
        <f t="shared" si="107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42478.930439814816</v>
      </c>
      <c r="T1105" s="13">
        <f t="shared" si="107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41771.118298611116</v>
      </c>
      <c r="T1106" s="13">
        <f t="shared" si="107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41691.8440625</v>
      </c>
      <c r="T1107" s="13">
        <f t="shared" si="107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40973.448784722226</v>
      </c>
      <c r="T1108" s="13">
        <f t="shared" si="107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41813.569722222222</v>
      </c>
      <c r="T1109" s="13">
        <f t="shared" si="107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40952.345312500001</v>
      </c>
      <c r="T1110" s="13">
        <f t="shared" si="107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42662.460532407415</v>
      </c>
      <c r="T1111" s="13">
        <f t="shared" si="107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41220.641458333332</v>
      </c>
      <c r="T1112" s="13">
        <f t="shared" si="107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42346.911921296298</v>
      </c>
      <c r="T1113" s="13">
        <f t="shared" si="107"/>
        <v>42376.911921296298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41963.467719907414</v>
      </c>
      <c r="T1114" s="13">
        <f t="shared" si="107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41835.685416666667</v>
      </c>
      <c r="T1115" s="13">
        <f t="shared" si="107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41526.054247685192</v>
      </c>
      <c r="T1116" s="13">
        <f t="shared" si="107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42429.403877314813</v>
      </c>
      <c r="T1117" s="13">
        <f t="shared" si="107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41009.555648148154</v>
      </c>
      <c r="T1118" s="13">
        <f t="shared" si="107"/>
        <v>41069.555648148154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42333.306863425933</v>
      </c>
      <c r="T1119" s="13">
        <f t="shared" si="107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41703.874756944446</v>
      </c>
      <c r="T1120" s="13">
        <f t="shared" si="107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41722.500740740747</v>
      </c>
      <c r="T1121" s="13">
        <f t="shared" si="107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40799.581018518518</v>
      </c>
      <c r="T1122" s="13">
        <f t="shared" si="107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42412.642546296302</v>
      </c>
      <c r="T1123" s="13">
        <f t="shared" si="107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41410.412326388891</v>
      </c>
      <c r="T1124" s="13">
        <f t="shared" si="107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41718.232037037036</v>
      </c>
      <c r="T1125" s="13">
        <f t="shared" si="107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42094.375590277785</v>
      </c>
      <c r="T1126" s="13">
        <f t="shared" si="107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42212.33252314815</v>
      </c>
      <c r="T1127" s="13">
        <f t="shared" si="107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42535.035810185189</v>
      </c>
      <c r="T1128" s="13">
        <f t="shared" si="107"/>
        <v>42565.035810185189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41926.5625</v>
      </c>
      <c r="T1129" s="13">
        <f t="shared" si="107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41828.357835648152</v>
      </c>
      <c r="T1130" s="13">
        <f t="shared" si="107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42495.973298611112</v>
      </c>
      <c r="T1131" s="13">
        <f t="shared" si="107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41908.704861111117</v>
      </c>
      <c r="T1132" s="13">
        <f t="shared" si="107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42332.616527777784</v>
      </c>
      <c r="T1133" s="13">
        <f t="shared" si="107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42705.823738425934</v>
      </c>
      <c r="T1134" s="13">
        <f t="shared" si="107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41821.115520833337</v>
      </c>
      <c r="T1135" s="13">
        <f t="shared" si="107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41957.993379629632</v>
      </c>
      <c r="T1136" s="13">
        <f t="shared" si="107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42558.697847222225</v>
      </c>
      <c r="T1137" s="13">
        <f t="shared" si="107"/>
        <v>42588.697847222225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42327.379965277782</v>
      </c>
      <c r="T1138" s="13">
        <f t="shared" si="107"/>
        <v>42357.379965277782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42453.528020833335</v>
      </c>
      <c r="T1139" s="13">
        <f t="shared" si="107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42736.614942129636</v>
      </c>
      <c r="T1140" s="13">
        <f t="shared" si="107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41975.055856481486</v>
      </c>
      <c r="T1141" s="13">
        <f t="shared" si="107"/>
        <v>42005.055856481486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42192.170381944445</v>
      </c>
      <c r="T1142" s="13">
        <f t="shared" si="107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42164.407986111117</v>
      </c>
      <c r="T1143" s="13">
        <f t="shared" si="107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42021.714432870373</v>
      </c>
      <c r="T1144" s="13">
        <f t="shared" si="107"/>
        <v>42051.714432870373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42324.901921296296</v>
      </c>
      <c r="T1145" s="13">
        <f t="shared" si="107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42092.890277777777</v>
      </c>
      <c r="T1146" s="13">
        <f t="shared" si="107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41854.455925925926</v>
      </c>
      <c r="T1147" s="13">
        <f t="shared" si="107"/>
        <v>41914.455925925926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41723.661724537036</v>
      </c>
      <c r="T1148" s="13">
        <f t="shared" si="107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41871.6803587963</v>
      </c>
      <c r="T1149" s="13">
        <f t="shared" si="107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42674.87940972222</v>
      </c>
      <c r="T1150" s="13">
        <f t="shared" si="107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42507.418587962966</v>
      </c>
      <c r="T1151" s="13">
        <f t="shared" si="107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42317.662905092591</v>
      </c>
      <c r="T1152" s="13">
        <f t="shared" si="107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42223.81091435186</v>
      </c>
      <c r="T1153" s="13">
        <f t="shared" si="107"/>
        <v>42253.81091435186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42109.417962962965</v>
      </c>
      <c r="T1154" s="13">
        <f t="shared" si="107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(J1155/86400)+25569+(-7/24)</f>
        <v>42143.422511574077</v>
      </c>
      <c r="T1155" s="13">
        <f t="shared" ref="T1155:T1218" si="113">(I1155/86400)+25569+(-7/24)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42222.817199074074</v>
      </c>
      <c r="T1156" s="13">
        <f t="shared" si="113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41835.472314814819</v>
      </c>
      <c r="T1157" s="13">
        <f t="shared" si="113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42028.779652777775</v>
      </c>
      <c r="T1158" s="13">
        <f t="shared" si="113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41918.336574074077</v>
      </c>
      <c r="T1159" s="13">
        <f t="shared" si="113"/>
        <v>41978.378240740742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41951.800092592595</v>
      </c>
      <c r="T1160" s="13">
        <f t="shared" si="113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42154.434780092597</v>
      </c>
      <c r="T1161" s="13">
        <f t="shared" si="113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42060.863263888888</v>
      </c>
      <c r="T1162" s="13">
        <f t="shared" si="113"/>
        <v>42090.821597222224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42122.337835648148</v>
      </c>
      <c r="T1163" s="13">
        <f t="shared" si="113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41876.391944444447</v>
      </c>
      <c r="T1164" s="13">
        <f t="shared" si="113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41830.431944444448</v>
      </c>
      <c r="T1165" s="13">
        <f t="shared" si="113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42509.432662037041</v>
      </c>
      <c r="T1166" s="13">
        <f t="shared" si="113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41791.922800925931</v>
      </c>
      <c r="T1167" s="13">
        <f t="shared" si="113"/>
        <v>41825.922800925931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42150.193773148152</v>
      </c>
      <c r="T1168" s="13">
        <f t="shared" si="113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41863.443229166667</v>
      </c>
      <c r="T1169" s="13">
        <f t="shared" si="113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42604.762326388889</v>
      </c>
      <c r="T1170" s="13">
        <f t="shared" si="113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42027.062071759261</v>
      </c>
      <c r="T1171" s="13">
        <f t="shared" si="113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42124.601516203707</v>
      </c>
      <c r="T1172" s="13">
        <f t="shared" si="113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41938.513043981482</v>
      </c>
      <c r="T1173" s="13">
        <f t="shared" si="113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41841.390648148146</v>
      </c>
      <c r="T1174" s="13">
        <f t="shared" si="113"/>
        <v>41871.390648148146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42183.894178240742</v>
      </c>
      <c r="T1175" s="13">
        <f t="shared" si="113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42468.550081018526</v>
      </c>
      <c r="T1176" s="13">
        <f t="shared" si="113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42170.436793981484</v>
      </c>
      <c r="T1177" s="13">
        <f t="shared" si="113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42745.727986111109</v>
      </c>
      <c r="T1178" s="13">
        <f t="shared" si="113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41897.369166666671</v>
      </c>
      <c r="T1179" s="13">
        <f t="shared" si="113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41837.614027777781</v>
      </c>
      <c r="T1180" s="13">
        <f t="shared" si="113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42275.428553240745</v>
      </c>
      <c r="T1181" s="13">
        <f t="shared" si="113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41781.515208333338</v>
      </c>
      <c r="T1182" s="13">
        <f t="shared" si="113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42034.047696759262</v>
      </c>
      <c r="T1183" s="13">
        <f t="shared" si="113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42728.535740740743</v>
      </c>
      <c r="T1184" s="13">
        <f t="shared" si="113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42656.569710648146</v>
      </c>
      <c r="T1185" s="13">
        <f t="shared" si="113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42741.307997685188</v>
      </c>
      <c r="T1186" s="13">
        <f t="shared" si="113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42130.573483796303</v>
      </c>
      <c r="T1187" s="13">
        <f t="shared" si="113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42123.571701388886</v>
      </c>
      <c r="T1188" s="13">
        <f t="shared" si="113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42109.603275462963</v>
      </c>
      <c r="T1189" s="13">
        <f t="shared" si="113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42711.40902777778</v>
      </c>
      <c r="T1190" s="13">
        <f t="shared" si="113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42529.687442129631</v>
      </c>
      <c r="T1191" s="13">
        <f t="shared" si="113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41852.374131944445</v>
      </c>
      <c r="T1192" s="13">
        <f t="shared" si="113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42419.312037037038</v>
      </c>
      <c r="T1193" s="13">
        <f t="shared" si="113"/>
        <v>42449.270370370374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42747.21502314815</v>
      </c>
      <c r="T1194" s="13">
        <f t="shared" si="113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42409.484409722223</v>
      </c>
      <c r="T1195" s="13">
        <f t="shared" si="113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42072.196516203701</v>
      </c>
      <c r="T1196" s="13">
        <f t="shared" si="113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42298.056168981486</v>
      </c>
      <c r="T1197" s="13">
        <f t="shared" si="113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42326.527071759258</v>
      </c>
      <c r="T1198" s="13">
        <f t="shared" si="113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42503.373078703706</v>
      </c>
      <c r="T1199" s="13">
        <f t="shared" si="113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42333.327384259261</v>
      </c>
      <c r="T1200" s="13">
        <f t="shared" si="113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42161.479166666664</v>
      </c>
      <c r="T1201" s="13">
        <f t="shared" si="113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42089.185833333337</v>
      </c>
      <c r="T1202" s="13">
        <f t="shared" si="113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42536.315347222226</v>
      </c>
      <c r="T1203" s="13">
        <f t="shared" si="113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42151.997152777782</v>
      </c>
      <c r="T1204" s="13">
        <f t="shared" si="113"/>
        <v>42181.997152777782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42125.323229166672</v>
      </c>
      <c r="T1205" s="13">
        <f t="shared" si="113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42297.456400462965</v>
      </c>
      <c r="T1206" s="13">
        <f t="shared" si="113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42138.21471064815</v>
      </c>
      <c r="T1207" s="13">
        <f t="shared" si="113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42772.484409722223</v>
      </c>
      <c r="T1208" s="13">
        <f t="shared" si="113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42430.13857638889</v>
      </c>
      <c r="T1209" s="13">
        <f t="shared" si="113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42423.417407407411</v>
      </c>
      <c r="T1210" s="13">
        <f t="shared" si="113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42761.554456018523</v>
      </c>
      <c r="T1211" s="13">
        <f t="shared" si="113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42132.650138888894</v>
      </c>
      <c r="T1212" s="13">
        <f t="shared" si="113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42515.574780092596</v>
      </c>
      <c r="T1213" s="13">
        <f t="shared" si="113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42318.658506944448</v>
      </c>
      <c r="T1214" s="13">
        <f t="shared" si="113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42731.464120370372</v>
      </c>
      <c r="T1215" s="13">
        <f t="shared" si="113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42104.548668981479</v>
      </c>
      <c r="T1216" s="13">
        <f t="shared" si="113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41759.631435185183</v>
      </c>
      <c r="T1217" s="13">
        <f t="shared" si="113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42247.324733796304</v>
      </c>
      <c r="T1218" s="13">
        <f t="shared" si="113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(J1219/86400)+25569+(-7/24)</f>
        <v>42535.517824074072</v>
      </c>
      <c r="T1219" s="13">
        <f t="shared" ref="T1219:T1282" si="119">(I1219/86400)+25569+(-7/24)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42278.370370370372</v>
      </c>
      <c r="T1220" s="13">
        <f t="shared" si="11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42633.17028935186</v>
      </c>
      <c r="T1221" s="13">
        <f t="shared" si="119"/>
        <v>42663.17028935186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42211.336944444447</v>
      </c>
      <c r="T1222" s="13">
        <f t="shared" si="11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42680.183888888896</v>
      </c>
      <c r="T1223" s="13">
        <f t="shared" si="11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42430.428784722222</v>
      </c>
      <c r="T1224" s="13">
        <f t="shared" si="11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42653.885520833333</v>
      </c>
      <c r="T1225" s="13">
        <f t="shared" si="11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41736.258125</v>
      </c>
      <c r="T1226" s="13">
        <f t="shared" si="11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41509.614328703705</v>
      </c>
      <c r="T1227" s="13">
        <f t="shared" si="11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41715.583113425928</v>
      </c>
      <c r="T1228" s="13">
        <f t="shared" si="11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41827.627500000002</v>
      </c>
      <c r="T1229" s="13">
        <f t="shared" si="11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40754.437592592592</v>
      </c>
      <c r="T1230" s="13">
        <f t="shared" si="11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40985.168136574073</v>
      </c>
      <c r="T1231" s="13">
        <f t="shared" si="11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40568.680902777778</v>
      </c>
      <c r="T1232" s="13">
        <f t="shared" si="11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42193.650092592594</v>
      </c>
      <c r="T1233" s="13">
        <f t="shared" si="11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41506.55636574074</v>
      </c>
      <c r="T1234" s="13">
        <f t="shared" si="119"/>
        <v>41553.55636574074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40939.657106481485</v>
      </c>
      <c r="T1235" s="13">
        <f t="shared" si="11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42007.497013888897</v>
      </c>
      <c r="T1236" s="13">
        <f t="shared" si="11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41582.84373842593</v>
      </c>
      <c r="T1237" s="13">
        <f t="shared" si="11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41110.388472222221</v>
      </c>
      <c r="T1238" s="13">
        <f t="shared" si="11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41124.991493055561</v>
      </c>
      <c r="T1239" s="13">
        <f t="shared" si="11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40731.318703703706</v>
      </c>
      <c r="T1240" s="13">
        <f t="shared" si="11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40883.670914351853</v>
      </c>
      <c r="T1241" s="13">
        <f t="shared" si="11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41408.748344907413</v>
      </c>
      <c r="T1242" s="13">
        <f t="shared" si="11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41923.546064814815</v>
      </c>
      <c r="T1243" s="13">
        <f t="shared" si="11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40781.873865740745</v>
      </c>
      <c r="T1244" s="13">
        <f t="shared" si="11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40671.587627314817</v>
      </c>
      <c r="T1245" s="13">
        <f t="shared" si="11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41355.533831018525</v>
      </c>
      <c r="T1246" s="13">
        <f t="shared" si="11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41774.308263888895</v>
      </c>
      <c r="T1247" s="13">
        <f t="shared" si="119"/>
        <v>41804.308263888895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40837.75172453704</v>
      </c>
      <c r="T1248" s="13">
        <f t="shared" si="11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41370.000636574077</v>
      </c>
      <c r="T1249" s="13">
        <f t="shared" si="11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41767.36519675926</v>
      </c>
      <c r="T1250" s="13">
        <f t="shared" si="11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41067.449201388888</v>
      </c>
      <c r="T1251" s="13">
        <f t="shared" si="119"/>
        <v>41097.449201388888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41843.351053240745</v>
      </c>
      <c r="T1252" s="13">
        <f t="shared" si="11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40751.522766203707</v>
      </c>
      <c r="T1253" s="13">
        <f t="shared" si="11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41543.696400462963</v>
      </c>
      <c r="T1254" s="13">
        <f t="shared" si="11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41855.491979166669</v>
      </c>
      <c r="T1255" s="13">
        <f t="shared" si="11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40487.329699074078</v>
      </c>
      <c r="T1256" s="13">
        <f t="shared" si="11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41579.553842592599</v>
      </c>
      <c r="T1257" s="13">
        <f t="shared" si="11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40921.62767361111</v>
      </c>
      <c r="T1258" s="13">
        <f t="shared" si="119"/>
        <v>40951.62767361111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40586.793865740743</v>
      </c>
      <c r="T1259" s="13">
        <f t="shared" si="11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41487.319583333338</v>
      </c>
      <c r="T1260" s="13">
        <f t="shared" si="11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41766.678981481484</v>
      </c>
      <c r="T1261" s="13">
        <f t="shared" si="11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41666.551157407412</v>
      </c>
      <c r="T1262" s="13">
        <f t="shared" si="11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41638.051238425927</v>
      </c>
      <c r="T1263" s="13">
        <f t="shared" si="11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41656.470972222225</v>
      </c>
      <c r="T1264" s="13">
        <f t="shared" si="11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41691.792476851857</v>
      </c>
      <c r="T1265" s="13">
        <f t="shared" si="11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41547.371331018519</v>
      </c>
      <c r="T1266" s="13">
        <f t="shared" si="11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40465.363599537035</v>
      </c>
      <c r="T1267" s="13">
        <f t="shared" si="11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41620.585011574076</v>
      </c>
      <c r="T1268" s="13">
        <f t="shared" si="11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41449.293495370373</v>
      </c>
      <c r="T1269" s="13">
        <f t="shared" si="11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41507.553784722222</v>
      </c>
      <c r="T1270" s="13">
        <f t="shared" si="11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42445.531388888892</v>
      </c>
      <c r="T1271" s="13">
        <f t="shared" si="11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40933.565300925926</v>
      </c>
      <c r="T1272" s="13">
        <f t="shared" si="11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41561.391886574078</v>
      </c>
      <c r="T1273" s="13">
        <f t="shared" si="11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40274.453460648154</v>
      </c>
      <c r="T1274" s="13">
        <f t="shared" si="11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41852.43855324074</v>
      </c>
      <c r="T1275" s="13">
        <f t="shared" si="11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41116.3984375</v>
      </c>
      <c r="T1276" s="13">
        <f t="shared" si="11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41458.576238425929</v>
      </c>
      <c r="T1277" s="13">
        <f t="shared" si="11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40007.412581018521</v>
      </c>
      <c r="T1278" s="13">
        <f t="shared" si="11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41121.270219907412</v>
      </c>
      <c r="T1279" s="13">
        <f t="shared" si="11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41786.263495370375</v>
      </c>
      <c r="T1280" s="13">
        <f t="shared" si="11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41681.807523148149</v>
      </c>
      <c r="T1281" s="13">
        <f t="shared" si="11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40513.465902777782</v>
      </c>
      <c r="T1282" s="13">
        <f t="shared" si="11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(J1283/86400)+25569+(-7/24)</f>
        <v>41463.45180555556</v>
      </c>
      <c r="T1283" s="13">
        <f t="shared" ref="T1283:T1346" si="125">(I1283/86400)+25569+(-7/24)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41586.183506944442</v>
      </c>
      <c r="T1284" s="13">
        <f t="shared" si="125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41320.425798611112</v>
      </c>
      <c r="T1285" s="13">
        <f t="shared" si="125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42711.943078703705</v>
      </c>
      <c r="T1286" s="13">
        <f t="shared" si="125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42160.291377314818</v>
      </c>
      <c r="T1287" s="13">
        <f t="shared" si="125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42039.092905092599</v>
      </c>
      <c r="T1288" s="13">
        <f t="shared" si="125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42107.329351851855</v>
      </c>
      <c r="T1289" s="13">
        <f t="shared" si="125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42560.862997685188</v>
      </c>
      <c r="T1290" s="13">
        <f t="shared" si="125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42708.84311342593</v>
      </c>
      <c r="T1291" s="13">
        <f t="shared" si="125"/>
        <v>42738.84311342593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42086.323275462964</v>
      </c>
      <c r="T1292" s="13">
        <f t="shared" si="125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42064.361006944448</v>
      </c>
      <c r="T1293" s="13">
        <f t="shared" si="125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42256.472546296303</v>
      </c>
      <c r="T1294" s="13">
        <f t="shared" si="125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42292.40938657408</v>
      </c>
      <c r="T1295" s="13">
        <f t="shared" si="125"/>
        <v>42322.451053240744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42278.162002314821</v>
      </c>
      <c r="T1296" s="13">
        <f t="shared" si="125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42184.281215277784</v>
      </c>
      <c r="T1297" s="13">
        <f t="shared" si="125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42422.758946759262</v>
      </c>
      <c r="T1298" s="13">
        <f t="shared" si="125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42461.45553240741</v>
      </c>
      <c r="T1299" s="13">
        <f t="shared" si="125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42458.38925925926</v>
      </c>
      <c r="T1300" s="13">
        <f t="shared" si="125"/>
        <v>42488.38925925926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42169.522673611114</v>
      </c>
      <c r="T1301" s="13">
        <f t="shared" si="125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42483.38354166667</v>
      </c>
      <c r="T1302" s="13">
        <f t="shared" si="125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42195.458078703705</v>
      </c>
      <c r="T1303" s="13">
        <f t="shared" si="125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42674.766331018523</v>
      </c>
      <c r="T1304" s="13">
        <f t="shared" si="125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42566.149537037039</v>
      </c>
      <c r="T1305" s="13">
        <f t="shared" si="125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42746.90283564815</v>
      </c>
      <c r="T1306" s="13">
        <f t="shared" si="125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42543.373935185191</v>
      </c>
      <c r="T1307" s="13">
        <f t="shared" si="125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41947.165902777779</v>
      </c>
      <c r="T1308" s="13">
        <f t="shared" si="125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42387.211562500008</v>
      </c>
      <c r="T1309" s="13">
        <f t="shared" si="125"/>
        <v>42417.211562500008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42611.321898148155</v>
      </c>
      <c r="T1310" s="13">
        <f t="shared" si="125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42257.59106481482</v>
      </c>
      <c r="T1311" s="13">
        <f t="shared" si="125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42556.375578703701</v>
      </c>
      <c r="T1312" s="13">
        <f t="shared" si="125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42669.510636574072</v>
      </c>
      <c r="T1313" s="13">
        <f t="shared" si="125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42082.411134259259</v>
      </c>
      <c r="T1314" s="13">
        <f t="shared" si="125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42402.417986111112</v>
      </c>
      <c r="T1315" s="13">
        <f t="shared" si="125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42604.378009259257</v>
      </c>
      <c r="T1316" s="13">
        <f t="shared" si="125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42278.206574074073</v>
      </c>
      <c r="T1317" s="13">
        <f t="shared" si="125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42393.67024305556</v>
      </c>
      <c r="T1318" s="13">
        <f t="shared" si="125"/>
        <v>42428.67024305556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42519.943819444445</v>
      </c>
      <c r="T1319" s="13">
        <f t="shared" si="125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41984.751990740748</v>
      </c>
      <c r="T1320" s="13">
        <f t="shared" si="125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41816.520428240743</v>
      </c>
      <c r="T1321" s="13">
        <f t="shared" si="125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42705.398680555554</v>
      </c>
      <c r="T1322" s="13">
        <f t="shared" si="125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42697.457604166666</v>
      </c>
      <c r="T1323" s="13">
        <f t="shared" si="125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42115.36487268519</v>
      </c>
      <c r="T1324" s="13">
        <f t="shared" si="125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42451.406782407408</v>
      </c>
      <c r="T1325" s="13">
        <f t="shared" si="125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42626.342037037037</v>
      </c>
      <c r="T1326" s="13">
        <f t="shared" si="125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42703.794386574074</v>
      </c>
      <c r="T1327" s="13">
        <f t="shared" si="125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41974.500324074077</v>
      </c>
      <c r="T1328" s="13">
        <f t="shared" si="125"/>
        <v>42019.500324074077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42123.386979166673</v>
      </c>
      <c r="T1329" s="13">
        <f t="shared" si="125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42612.351087962968</v>
      </c>
      <c r="T1330" s="13">
        <f t="shared" si="125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41934.929918981485</v>
      </c>
      <c r="T1331" s="13">
        <f t="shared" si="125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42521.98505787037</v>
      </c>
      <c r="T1332" s="13">
        <f t="shared" si="125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42569.212430555555</v>
      </c>
      <c r="T1333" s="13">
        <f t="shared" si="125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42731.768611111118</v>
      </c>
      <c r="T1334" s="13">
        <f t="shared" si="125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41805.815104166672</v>
      </c>
      <c r="T1335" s="13">
        <f t="shared" si="125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42410.482488425929</v>
      </c>
      <c r="T1336" s="13">
        <f t="shared" si="125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42313.644699074073</v>
      </c>
      <c r="T1337" s="13">
        <f t="shared" si="125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41955.57208333334</v>
      </c>
      <c r="T1338" s="13">
        <f t="shared" si="125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42767.285636574081</v>
      </c>
      <c r="T1339" s="13">
        <f t="shared" si="125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42188.511956018519</v>
      </c>
      <c r="T1340" s="13">
        <f t="shared" si="125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41936.355497685188</v>
      </c>
      <c r="T1341" s="13">
        <f t="shared" si="125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41836.303854166668</v>
      </c>
      <c r="T1342" s="13">
        <f t="shared" si="125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42612.332372685189</v>
      </c>
      <c r="T1343" s="13">
        <f t="shared" si="125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42172.524756944447</v>
      </c>
      <c r="T1344" s="13">
        <f t="shared" si="125"/>
        <v>42202.524756944447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42542.234756944446</v>
      </c>
      <c r="T1345" s="13">
        <f t="shared" si="125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42522.498136574075</v>
      </c>
      <c r="T1346" s="13">
        <f t="shared" si="125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(J1347/86400)+25569+(-7/24)</f>
        <v>41799.522673611114</v>
      </c>
      <c r="T1347" s="13">
        <f t="shared" ref="T1347:T1410" si="131">(I1347/86400)+25569+(-7/24)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41421.784155092595</v>
      </c>
      <c r="T1348" s="13">
        <f t="shared" si="131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42040.346354166664</v>
      </c>
      <c r="T1349" s="13">
        <f t="shared" si="131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41963.214502314819</v>
      </c>
      <c r="T1350" s="13">
        <f t="shared" si="131"/>
        <v>41991.214502314819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42317.040914351855</v>
      </c>
      <c r="T1351" s="13">
        <f t="shared" si="131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42333.721458333333</v>
      </c>
      <c r="T1352" s="13">
        <f t="shared" si="131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42382.448425925926</v>
      </c>
      <c r="T1353" s="13">
        <f t="shared" si="131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42200.286643518521</v>
      </c>
      <c r="T1354" s="13">
        <f t="shared" si="131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41308.826250000006</v>
      </c>
      <c r="T1355" s="13">
        <f t="shared" si="131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42502.515960648154</v>
      </c>
      <c r="T1356" s="13">
        <f t="shared" si="131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41212.963020833333</v>
      </c>
      <c r="T1357" s="13">
        <f t="shared" si="131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41429.74722222222</v>
      </c>
      <c r="T1358" s="13">
        <f t="shared" si="131"/>
        <v>41459.74722222222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41304.670567129629</v>
      </c>
      <c r="T1359" s="13">
        <f t="shared" si="131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40689.27920138889</v>
      </c>
      <c r="T1360" s="13">
        <f t="shared" si="131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40668.523032407407</v>
      </c>
      <c r="T1361" s="13">
        <f t="shared" si="131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41095.609027777777</v>
      </c>
      <c r="T1362" s="13">
        <f t="shared" si="131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41781.425601851857</v>
      </c>
      <c r="T1363" s="13">
        <f t="shared" si="131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41464.64271990741</v>
      </c>
      <c r="T1364" s="13">
        <f t="shared" si="131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42396.552395833336</v>
      </c>
      <c r="T1365" s="13">
        <f t="shared" si="131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41951.404004629636</v>
      </c>
      <c r="T1366" s="13">
        <f t="shared" si="131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42049.441574074073</v>
      </c>
      <c r="T1367" s="13">
        <f t="shared" si="131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41924.704432870371</v>
      </c>
      <c r="T1368" s="13">
        <f t="shared" si="131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42291.711226851854</v>
      </c>
      <c r="T1369" s="13">
        <f t="shared" si="131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42145.899236111109</v>
      </c>
      <c r="T1370" s="13">
        <f t="shared" si="131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41710.302615740744</v>
      </c>
      <c r="T1371" s="13">
        <f t="shared" si="131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41547.711689814816</v>
      </c>
      <c r="T1372" s="13">
        <f t="shared" si="131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42101.466921296298</v>
      </c>
      <c r="T1373" s="13">
        <f t="shared" si="131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41072.448287037041</v>
      </c>
      <c r="T1374" s="13">
        <f t="shared" si="131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42704.660104166665</v>
      </c>
      <c r="T1375" s="13">
        <f t="shared" si="131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42423.87023148148</v>
      </c>
      <c r="T1376" s="13">
        <f t="shared" si="131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42719.774525462963</v>
      </c>
      <c r="T1377" s="13">
        <f t="shared" si="131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42677.377384259256</v>
      </c>
      <c r="T1378" s="13">
        <f t="shared" si="131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42746.927893518521</v>
      </c>
      <c r="T1379" s="13">
        <f t="shared" si="131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42568.467708333337</v>
      </c>
      <c r="T1380" s="13">
        <f t="shared" si="131"/>
        <v>42583.467708333337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42130.199953703705</v>
      </c>
      <c r="T1381" s="13">
        <f t="shared" si="131"/>
        <v>42160.199953703705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42141.471134259256</v>
      </c>
      <c r="T1382" s="13">
        <f t="shared" si="131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42702.922743055555</v>
      </c>
      <c r="T1383" s="13">
        <f t="shared" si="131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41370.508518518523</v>
      </c>
      <c r="T1384" s="13">
        <f t="shared" si="131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42706.783310185187</v>
      </c>
      <c r="T1385" s="13">
        <f t="shared" si="131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42160.443541666667</v>
      </c>
      <c r="T1386" s="13">
        <f t="shared" si="131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42433.397233796299</v>
      </c>
      <c r="T1387" s="13">
        <f t="shared" si="131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42184.355196759258</v>
      </c>
      <c r="T1388" s="13">
        <f t="shared" si="131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42126.629571759266</v>
      </c>
      <c r="T1389" s="13">
        <f t="shared" si="131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42634.323113425933</v>
      </c>
      <c r="T1390" s="13">
        <f t="shared" si="131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42565.189317129632</v>
      </c>
      <c r="T1391" s="13">
        <f t="shared" si="131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42087.511643518526</v>
      </c>
      <c r="T1392" s="13">
        <f t="shared" si="131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42193.35900462963</v>
      </c>
      <c r="T1393" s="13">
        <f t="shared" si="131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42400.863263888888</v>
      </c>
      <c r="T1394" s="13">
        <f t="shared" si="131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42553.3903125</v>
      </c>
      <c r="T1395" s="13">
        <f t="shared" si="131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42751.853310185186</v>
      </c>
      <c r="T1396" s="13">
        <f t="shared" si="131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42719.616678240745</v>
      </c>
      <c r="T1397" s="13">
        <f t="shared" si="131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42018.706967592596</v>
      </c>
      <c r="T1398" s="13">
        <f t="shared" si="131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42640.626273148147</v>
      </c>
      <c r="T1399" s="13">
        <f t="shared" si="131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42526.582569444443</v>
      </c>
      <c r="T1400" s="13">
        <f t="shared" si="131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41888.712650462963</v>
      </c>
      <c r="T1401" s="13">
        <f t="shared" si="131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42498.049456018525</v>
      </c>
      <c r="T1402" s="13">
        <f t="shared" si="131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41399.704560185186</v>
      </c>
      <c r="T1403" s="13">
        <f t="shared" si="131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42064.761701388888</v>
      </c>
      <c r="T1404" s="13">
        <f t="shared" si="131"/>
        <v>42124.720034722224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41450.771238425928</v>
      </c>
      <c r="T1405" s="13">
        <f t="shared" si="131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42032.218576388892</v>
      </c>
      <c r="T1406" s="13">
        <f t="shared" si="131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41941.388900462967</v>
      </c>
      <c r="T1407" s="13">
        <f t="shared" si="131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42297.141284722224</v>
      </c>
      <c r="T1408" s="13">
        <f t="shared" si="131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41838.245115740741</v>
      </c>
      <c r="T1409" s="13">
        <f t="shared" si="131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42291.580509259256</v>
      </c>
      <c r="T1410" s="13">
        <f t="shared" si="131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(J1411/86400)+25569+(-7/24)</f>
        <v>41944.841840277782</v>
      </c>
      <c r="T1411" s="13">
        <f t="shared" ref="T1411:T1474" si="137">(I1411/86400)+25569+(-7/24)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42479.02685185185</v>
      </c>
      <c r="T1412" s="13">
        <f t="shared" si="137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42012.767361111117</v>
      </c>
      <c r="T1413" s="13">
        <f t="shared" si="137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41946.771979166668</v>
      </c>
      <c r="T1414" s="13">
        <f t="shared" si="137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42360.145486111112</v>
      </c>
      <c r="T1415" s="13">
        <f t="shared" si="137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42707.961423611116</v>
      </c>
      <c r="T1416" s="13">
        <f t="shared" si="137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42192.384155092594</v>
      </c>
      <c r="T1417" s="13">
        <f t="shared" si="137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42299.634479166671</v>
      </c>
      <c r="T1418" s="13">
        <f t="shared" si="137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42231.858495370376</v>
      </c>
      <c r="T1419" s="13">
        <f t="shared" si="137"/>
        <v>42262.174305555556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42395.16474537037</v>
      </c>
      <c r="T1420" s="13">
        <f t="shared" si="137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42622.164571759262</v>
      </c>
      <c r="T1421" s="13">
        <f t="shared" si="137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42524.375995370377</v>
      </c>
      <c r="T1422" s="13">
        <f t="shared" si="137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42013.62394675926</v>
      </c>
      <c r="T1423" s="13">
        <f t="shared" si="137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42603.947962962964</v>
      </c>
      <c r="T1424" s="13">
        <f t="shared" si="137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42340.068645833337</v>
      </c>
      <c r="T1425" s="13">
        <f t="shared" si="137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42676.425949074073</v>
      </c>
      <c r="T1426" s="13">
        <f t="shared" si="137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42092.839803240742</v>
      </c>
      <c r="T1427" s="13">
        <f t="shared" si="137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42180.098611111112</v>
      </c>
      <c r="T1428" s="13">
        <f t="shared" si="137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42601.560011574074</v>
      </c>
      <c r="T1429" s="13">
        <f t="shared" si="137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42432.088159722225</v>
      </c>
      <c r="T1430" s="13">
        <f t="shared" si="137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42073.769004629634</v>
      </c>
      <c r="T1431" s="13">
        <f t="shared" si="137"/>
        <v>42103.769004629634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41961.52185185186</v>
      </c>
      <c r="T1432" s="13">
        <f t="shared" si="137"/>
        <v>41992.52185185186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42303.919166666667</v>
      </c>
      <c r="T1433" s="13">
        <f t="shared" si="137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42175.488750000004</v>
      </c>
      <c r="T1434" s="13">
        <f t="shared" si="137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42673.334201388891</v>
      </c>
      <c r="T1435" s="13">
        <f t="shared" si="137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42142.475439814814</v>
      </c>
      <c r="T1436" s="13">
        <f t="shared" si="137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42258.488657407412</v>
      </c>
      <c r="T1437" s="13">
        <f t="shared" si="137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42391.058530092596</v>
      </c>
      <c r="T1438" s="13">
        <f t="shared" si="137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41796.240034722221</v>
      </c>
      <c r="T1439" s="13">
        <f t="shared" si="137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42457.57984953704</v>
      </c>
      <c r="T1440" s="13">
        <f t="shared" si="137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42040.538206018522</v>
      </c>
      <c r="T1441" s="13">
        <f t="shared" si="137"/>
        <v>42070.538206018522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42486.456747685188</v>
      </c>
      <c r="T1442" s="13">
        <f t="shared" si="137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42198.474178240744</v>
      </c>
      <c r="T1443" s="13">
        <f t="shared" si="137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42485.353680555556</v>
      </c>
      <c r="T1444" s="13">
        <f t="shared" si="137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42707.634363425932</v>
      </c>
      <c r="T1445" s="13">
        <f t="shared" si="137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42199.581736111119</v>
      </c>
      <c r="T1446" s="13">
        <f t="shared" si="137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42139.250636574077</v>
      </c>
      <c r="T1447" s="13">
        <f t="shared" si="137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42461.155995370376</v>
      </c>
      <c r="T1448" s="13">
        <f t="shared" si="137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42529.439050925932</v>
      </c>
      <c r="T1449" s="13">
        <f t="shared" si="137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42115.644884259258</v>
      </c>
      <c r="T1450" s="13">
        <f t="shared" si="137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42086.519733796296</v>
      </c>
      <c r="T1451" s="13">
        <f t="shared" si="137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42389.879594907405</v>
      </c>
      <c r="T1452" s="13">
        <f t="shared" si="137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41931.667349537041</v>
      </c>
      <c r="T1453" s="13">
        <f t="shared" si="137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41818.411608796298</v>
      </c>
      <c r="T1454" s="13">
        <f t="shared" si="137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42795.404479166667</v>
      </c>
      <c r="T1455" s="13">
        <f t="shared" si="137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42463.575000000004</v>
      </c>
      <c r="T1456" s="13">
        <f t="shared" si="137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41832.381018518521</v>
      </c>
      <c r="T1457" s="13">
        <f t="shared" si="137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42708.376909722225</v>
      </c>
      <c r="T1458" s="13">
        <f t="shared" si="137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42289.604675925926</v>
      </c>
      <c r="T1459" s="13">
        <f t="shared" si="137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41831.413888888892</v>
      </c>
      <c r="T1460" s="13">
        <f t="shared" si="137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42311.913148148153</v>
      </c>
      <c r="T1461" s="13">
        <f t="shared" si="137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41915.605300925927</v>
      </c>
      <c r="T1462" s="13">
        <f t="shared" si="137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41899.353634259263</v>
      </c>
      <c r="T1463" s="13">
        <f t="shared" si="137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41344.371192129634</v>
      </c>
      <c r="T1464" s="13">
        <f t="shared" si="137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41326.619652777779</v>
      </c>
      <c r="T1465" s="13">
        <f t="shared" si="137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41291.369884259264</v>
      </c>
      <c r="T1466" s="13">
        <f t="shared" si="137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40959.442731481482</v>
      </c>
      <c r="T1467" s="13">
        <f t="shared" si="137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42339.880393518521</v>
      </c>
      <c r="T1468" s="13">
        <f t="shared" si="137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40933.510243055556</v>
      </c>
      <c r="T1469" s="13">
        <f t="shared" si="137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40645.72278935185</v>
      </c>
      <c r="T1470" s="13">
        <f t="shared" si="137"/>
        <v>40705.72278935185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41290.306817129633</v>
      </c>
      <c r="T1471" s="13">
        <f t="shared" si="137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41250.535451388889</v>
      </c>
      <c r="T1472" s="13">
        <f t="shared" si="137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42073.665902777779</v>
      </c>
      <c r="T1473" s="13">
        <f t="shared" si="137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41533.251192129632</v>
      </c>
      <c r="T1474" s="13">
        <f t="shared" si="137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(J1475/86400)+25569+(-7/24)</f>
        <v>40939.687951388893</v>
      </c>
      <c r="T1475" s="13">
        <f t="shared" ref="T1475:T1538" si="143">(I1475/86400)+25569+(-7/24)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41500.436250000006</v>
      </c>
      <c r="T1476" s="13">
        <f t="shared" si="143"/>
        <v>41530.436250000006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41960.431284722225</v>
      </c>
      <c r="T1477" s="13">
        <f t="shared" si="143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40765.750254629631</v>
      </c>
      <c r="T1478" s="13">
        <f t="shared" si="143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40840.324120370373</v>
      </c>
      <c r="T1479" s="13">
        <f t="shared" si="143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41394.580011574079</v>
      </c>
      <c r="T1480" s="13">
        <f t="shared" si="143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41754.453576388893</v>
      </c>
      <c r="T1481" s="13">
        <f t="shared" si="143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41464.64234953704</v>
      </c>
      <c r="T1482" s="13">
        <f t="shared" si="143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41550.631307870375</v>
      </c>
      <c r="T1483" s="13">
        <f t="shared" si="143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41136.566388888888</v>
      </c>
      <c r="T1484" s="13">
        <f t="shared" si="143"/>
        <v>41159.035416666673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42547.901331018518</v>
      </c>
      <c r="T1485" s="13">
        <f t="shared" si="143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41052.90929398148</v>
      </c>
      <c r="T1486" s="13">
        <f t="shared" si="143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42130.504317129635</v>
      </c>
      <c r="T1487" s="13">
        <f t="shared" si="143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42031.876863425925</v>
      </c>
      <c r="T1488" s="13">
        <f t="shared" si="143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42554.625821759262</v>
      </c>
      <c r="T1489" s="13">
        <f t="shared" si="143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41614.271527777782</v>
      </c>
      <c r="T1490" s="13">
        <f t="shared" si="143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41198.3200462963</v>
      </c>
      <c r="T1491" s="13">
        <f t="shared" si="143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41520.269375000003</v>
      </c>
      <c r="T1492" s="13">
        <f t="shared" si="143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41991.421793981484</v>
      </c>
      <c r="T1493" s="13">
        <f t="shared" si="143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40682.593125000007</v>
      </c>
      <c r="T1494" s="13">
        <f t="shared" si="143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41411.574942129628</v>
      </c>
      <c r="T1495" s="13">
        <f t="shared" si="143"/>
        <v>41441.574942129628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42067.430706018517</v>
      </c>
      <c r="T1496" s="13">
        <f t="shared" si="143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40752.498043981483</v>
      </c>
      <c r="T1497" s="13">
        <f t="shared" si="143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41838.183553240742</v>
      </c>
      <c r="T1498" s="13">
        <f t="shared" si="143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41444.350949074076</v>
      </c>
      <c r="T1499" s="13">
        <f t="shared" si="143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41840.691875000004</v>
      </c>
      <c r="T1500" s="13">
        <f t="shared" si="143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42526.715659722227</v>
      </c>
      <c r="T1501" s="13">
        <f t="shared" si="143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41365.612928240742</v>
      </c>
      <c r="T1502" s="13">
        <f t="shared" si="143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42163.291932870372</v>
      </c>
      <c r="T1503" s="13">
        <f t="shared" si="143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42426.250925925931</v>
      </c>
      <c r="T1504" s="13">
        <f t="shared" si="143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42606.055567129632</v>
      </c>
      <c r="T1505" s="13">
        <f t="shared" si="143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41772.366018518522</v>
      </c>
      <c r="T1506" s="13">
        <f t="shared" si="143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42414.151655092595</v>
      </c>
      <c r="T1507" s="13">
        <f t="shared" si="143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41814.494259259263</v>
      </c>
      <c r="T1508" s="13">
        <f t="shared" si="143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40254.158668981479</v>
      </c>
      <c r="T1509" s="13">
        <f t="shared" si="143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41786.322696759264</v>
      </c>
      <c r="T1510" s="13">
        <f t="shared" si="143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42751.241724537038</v>
      </c>
      <c r="T1511" s="13">
        <f t="shared" si="143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41809.093495370376</v>
      </c>
      <c r="T1512" s="13">
        <f t="shared" si="143"/>
        <v>41839.093495370376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42296.291712962964</v>
      </c>
      <c r="T1513" s="13">
        <f t="shared" si="143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42741.392812500002</v>
      </c>
      <c r="T1514" s="13">
        <f t="shared" si="143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41806.345671296302</v>
      </c>
      <c r="T1515" s="13">
        <f t="shared" si="143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42234.306018518524</v>
      </c>
      <c r="T1516" s="13">
        <f t="shared" si="143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42414.961770833332</v>
      </c>
      <c r="T1517" s="13">
        <f t="shared" si="143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42619.174675925933</v>
      </c>
      <c r="T1518" s="13">
        <f t="shared" si="143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41948.274918981486</v>
      </c>
      <c r="T1519" s="13">
        <f t="shared" si="143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41760.528379629635</v>
      </c>
      <c r="T1520" s="13">
        <f t="shared" si="143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41782.450034722227</v>
      </c>
      <c r="T1521" s="13">
        <f t="shared" si="143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41955.566122685188</v>
      </c>
      <c r="T1522" s="13">
        <f t="shared" si="143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42492.87605324074</v>
      </c>
      <c r="T1523" s="13">
        <f t="shared" si="143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41899.538645833338</v>
      </c>
      <c r="T1524" s="13">
        <f t="shared" si="143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41964.459675925929</v>
      </c>
      <c r="T1525" s="13">
        <f t="shared" si="143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42756.209374999999</v>
      </c>
      <c r="T1526" s="13">
        <f t="shared" si="143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42570.411319444444</v>
      </c>
      <c r="T1527" s="13">
        <f t="shared" si="143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42338.984340277784</v>
      </c>
      <c r="T1528" s="13">
        <f t="shared" si="143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42780.308865740742</v>
      </c>
      <c r="T1529" s="13">
        <f t="shared" si="143"/>
        <v>42808.267199074078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42736.441226851857</v>
      </c>
      <c r="T1530" s="13">
        <f t="shared" si="143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42052.337037037039</v>
      </c>
      <c r="T1531" s="13">
        <f t="shared" si="143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42275.475636574076</v>
      </c>
      <c r="T1532" s="13">
        <f t="shared" si="143"/>
        <v>42300.475636574076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41941.510717592595</v>
      </c>
      <c r="T1533" s="13">
        <f t="shared" si="143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42391.183622685188</v>
      </c>
      <c r="T1534" s="13">
        <f t="shared" si="143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42442.710381944446</v>
      </c>
      <c r="T1535" s="13">
        <f t="shared" si="143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42221.382662037038</v>
      </c>
      <c r="T1536" s="13">
        <f t="shared" si="143"/>
        <v>42251.382662037038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42484.537395833337</v>
      </c>
      <c r="T1537" s="13">
        <f t="shared" si="143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42213.51053240741</v>
      </c>
      <c r="T1538" s="13">
        <f t="shared" si="143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(J1539/86400)+25569+(-7/24)</f>
        <v>42552.023460648146</v>
      </c>
      <c r="T1539" s="13">
        <f t="shared" ref="T1539:T1602" si="149">(I1539/86400)+25569+(-7/24)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41981.490393518521</v>
      </c>
      <c r="T1540" s="13">
        <f t="shared" si="14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42705.627534722225</v>
      </c>
      <c r="T1541" s="13">
        <f t="shared" si="149"/>
        <v>42738.627534722225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41938.715462962966</v>
      </c>
      <c r="T1542" s="13">
        <f t="shared" si="14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41974.420578703706</v>
      </c>
      <c r="T1543" s="13">
        <f t="shared" si="14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42170.704861111117</v>
      </c>
      <c r="T1544" s="13">
        <f t="shared" si="14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41935.217986111114</v>
      </c>
      <c r="T1545" s="13">
        <f t="shared" si="14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42052.75953703704</v>
      </c>
      <c r="T1546" s="13">
        <f t="shared" si="14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42031.592986111114</v>
      </c>
      <c r="T1547" s="13">
        <f t="shared" si="14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41838.921284722222</v>
      </c>
      <c r="T1548" s="13">
        <f t="shared" si="14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42782.13520833334</v>
      </c>
      <c r="T1549" s="13">
        <f t="shared" si="14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42286.590509259266</v>
      </c>
      <c r="T1550" s="13">
        <f t="shared" si="149"/>
        <v>42316.63217592593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42280.84443287037</v>
      </c>
      <c r="T1551" s="13">
        <f t="shared" si="14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42472.157800925932</v>
      </c>
      <c r="T1552" s="13">
        <f t="shared" si="14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42121.532858796294</v>
      </c>
      <c r="T1553" s="13">
        <f t="shared" si="14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41892.397083333337</v>
      </c>
      <c r="T1554" s="13">
        <f t="shared" si="14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42218.991284722222</v>
      </c>
      <c r="T1555" s="13">
        <f t="shared" si="14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42187.960532407415</v>
      </c>
      <c r="T1556" s="13">
        <f t="shared" si="14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42241.322129629632</v>
      </c>
      <c r="T1557" s="13">
        <f t="shared" si="14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42524.861388888887</v>
      </c>
      <c r="T1558" s="13">
        <f t="shared" si="14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41871.361493055556</v>
      </c>
      <c r="T1559" s="13">
        <f t="shared" si="14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42185.106006944443</v>
      </c>
      <c r="T1560" s="13">
        <f t="shared" si="14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42107.761562500003</v>
      </c>
      <c r="T1561" s="13">
        <f t="shared" si="149"/>
        <v>42122.761562500003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41935.729085648149</v>
      </c>
      <c r="T1562" s="13">
        <f t="shared" si="14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41554.750034722223</v>
      </c>
      <c r="T1563" s="13">
        <f t="shared" si="149"/>
        <v>41584.791701388887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40079.27449074074</v>
      </c>
      <c r="T1564" s="13">
        <f t="shared" si="14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41652.450821759259</v>
      </c>
      <c r="T1565" s="13">
        <f t="shared" si="14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42121.075335648151</v>
      </c>
      <c r="T1566" s="13">
        <f t="shared" si="14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40672.438206018523</v>
      </c>
      <c r="T1567" s="13">
        <f t="shared" si="14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42549.6250462963</v>
      </c>
      <c r="T1568" s="13">
        <f t="shared" si="14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41671.645196759266</v>
      </c>
      <c r="T1569" s="13">
        <f t="shared" si="14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41961.77065972222</v>
      </c>
      <c r="T1570" s="13">
        <f t="shared" si="14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41389.38789351852</v>
      </c>
      <c r="T1571" s="13">
        <f t="shared" si="14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42438.521782407413</v>
      </c>
      <c r="T1572" s="13">
        <f t="shared" si="14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42144.477812500001</v>
      </c>
      <c r="T1573" s="13">
        <f t="shared" si="149"/>
        <v>42174.477812500001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42403.741423611114</v>
      </c>
      <c r="T1574" s="13">
        <f t="shared" si="14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42785.708356481489</v>
      </c>
      <c r="T1575" s="13">
        <f t="shared" si="14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42017.635752314818</v>
      </c>
      <c r="T1576" s="13">
        <f t="shared" si="14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41799.232592592591</v>
      </c>
      <c r="T1577" s="13">
        <f t="shared" si="149"/>
        <v>41829.232592592591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42140.587592592594</v>
      </c>
      <c r="T1578" s="13">
        <f t="shared" si="14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41054.556111111109</v>
      </c>
      <c r="T1579" s="13">
        <f t="shared" si="149"/>
        <v>41114.556111111109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40398.774201388893</v>
      </c>
      <c r="T1580" s="13">
        <f t="shared" si="14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41481.704756944448</v>
      </c>
      <c r="T1581" s="13">
        <f t="shared" si="14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40989.758402777778</v>
      </c>
      <c r="T1582" s="13">
        <f t="shared" si="149"/>
        <v>41049.758402777778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42325.15729166667</v>
      </c>
      <c r="T1583" s="13">
        <f t="shared" si="14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42246.498298611114</v>
      </c>
      <c r="T1584" s="13">
        <f t="shared" si="14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41877.613321759265</v>
      </c>
      <c r="T1585" s="13">
        <f t="shared" si="14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41779.357650462967</v>
      </c>
      <c r="T1586" s="13">
        <f t="shared" si="14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42707.603796296295</v>
      </c>
      <c r="T1587" s="13">
        <f t="shared" si="14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42068.812754629631</v>
      </c>
      <c r="T1588" s="13">
        <f t="shared" si="14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41956.659317129634</v>
      </c>
      <c r="T1589" s="13">
        <f t="shared" si="14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42004.958321759266</v>
      </c>
      <c r="T1590" s="13">
        <f t="shared" si="14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42256.693124999998</v>
      </c>
      <c r="T1591" s="13">
        <f t="shared" si="14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42240.565555555557</v>
      </c>
      <c r="T1592" s="13">
        <f t="shared" si="14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42433.434502314813</v>
      </c>
      <c r="T1593" s="13">
        <f t="shared" si="14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42045.781076388892</v>
      </c>
      <c r="T1594" s="13">
        <f t="shared" si="14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42033.553877314822</v>
      </c>
      <c r="T1595" s="13">
        <f t="shared" si="14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42445.421087962961</v>
      </c>
      <c r="T1596" s="13">
        <f t="shared" si="149"/>
        <v>42505.389583333337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41779.758425925931</v>
      </c>
      <c r="T1597" s="13">
        <f t="shared" si="149"/>
        <v>41808.550694444442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41941.138530092598</v>
      </c>
      <c r="T1598" s="13">
        <f t="shared" si="14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42603.062465277784</v>
      </c>
      <c r="T1599" s="13">
        <f t="shared" si="14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42151.3756712963</v>
      </c>
      <c r="T1600" s="13">
        <f t="shared" si="14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42438.247407407405</v>
      </c>
      <c r="T1601" s="13">
        <f t="shared" si="14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41790.765648148146</v>
      </c>
      <c r="T1602" s="13">
        <f t="shared" si="14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(J1603/86400)+25569+(-7/24)</f>
        <v>40637.801307870373</v>
      </c>
      <c r="T1603" s="13">
        <f t="shared" ref="T1603:T1666" si="155">(I1603/86400)+25569+(-7/24)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40788.005983796298</v>
      </c>
      <c r="T1604" s="13">
        <f t="shared" si="155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40875.877997685187</v>
      </c>
      <c r="T1605" s="13">
        <f t="shared" si="155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40945.553645833337</v>
      </c>
      <c r="T1606" s="13">
        <f t="shared" si="155"/>
        <v>40985.511979166673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40746.721215277779</v>
      </c>
      <c r="T1607" s="13">
        <f t="shared" si="155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40535.819884259261</v>
      </c>
      <c r="T1608" s="13">
        <f t="shared" si="155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41053.516793981486</v>
      </c>
      <c r="T1609" s="13">
        <f t="shared" si="155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41607.539189814815</v>
      </c>
      <c r="T1610" s="13">
        <f t="shared" si="155"/>
        <v>41639.93472222222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40795.709594907406</v>
      </c>
      <c r="T1611" s="13">
        <f t="shared" si="155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41228.633217592593</v>
      </c>
      <c r="T1612" s="13">
        <f t="shared" si="155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41408.708703703705</v>
      </c>
      <c r="T1613" s="13">
        <f t="shared" si="155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41246.583148148151</v>
      </c>
      <c r="T1614" s="13">
        <f t="shared" si="155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41081.777800925927</v>
      </c>
      <c r="T1615" s="13">
        <f t="shared" si="155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41794.689456018525</v>
      </c>
      <c r="T1616" s="13">
        <f t="shared" si="155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40844.759212962963</v>
      </c>
      <c r="T1617" s="13">
        <f t="shared" si="155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41194.423854166671</v>
      </c>
      <c r="T1618" s="13">
        <f t="shared" si="155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41546.372546296298</v>
      </c>
      <c r="T1619" s="13">
        <f t="shared" si="155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41301.362673611111</v>
      </c>
      <c r="T1620" s="13">
        <f t="shared" si="155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41875.894513888888</v>
      </c>
      <c r="T1621" s="13">
        <f t="shared" si="155"/>
        <v>41896.894513888888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41321.04791666667</v>
      </c>
      <c r="T1622" s="13">
        <f t="shared" si="155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41003.314988425926</v>
      </c>
      <c r="T1623" s="13">
        <f t="shared" si="155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41950.003171296303</v>
      </c>
      <c r="T1624" s="13">
        <f t="shared" si="155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41453.396863425929</v>
      </c>
      <c r="T1625" s="13">
        <f t="shared" si="155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41243.075636574074</v>
      </c>
      <c r="T1626" s="13">
        <f t="shared" si="155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41135.40802083334</v>
      </c>
      <c r="T1627" s="13">
        <f t="shared" si="155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41579.556331018517</v>
      </c>
      <c r="T1628" s="13">
        <f t="shared" si="155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41205.415381944447</v>
      </c>
      <c r="T1629" s="13">
        <f t="shared" si="155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41774.445393518523</v>
      </c>
      <c r="T1630" s="13">
        <f t="shared" si="155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41645.575613425928</v>
      </c>
      <c r="T1631" s="13">
        <f t="shared" si="155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40939.546006944445</v>
      </c>
      <c r="T1632" s="13">
        <f t="shared" si="155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41164.567835648151</v>
      </c>
      <c r="T1633" s="13">
        <f t="shared" si="155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40750.049236111117</v>
      </c>
      <c r="T1634" s="13">
        <f t="shared" si="155"/>
        <v>40810.049236111117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40896.592083333337</v>
      </c>
      <c r="T1635" s="13">
        <f t="shared" si="155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40657.898159722223</v>
      </c>
      <c r="T1636" s="13">
        <f t="shared" si="155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42502.577094907414</v>
      </c>
      <c r="T1637" s="13">
        <f t="shared" si="155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40662.795000000006</v>
      </c>
      <c r="T1638" s="13">
        <f t="shared" si="155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40122.459953703707</v>
      </c>
      <c r="T1639" s="13">
        <f t="shared" si="155"/>
        <v>40178.693749999999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41288.395462962966</v>
      </c>
      <c r="T1640" s="13">
        <f t="shared" si="155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40941.360706018524</v>
      </c>
      <c r="T1641" s="13">
        <f t="shared" si="155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40378.939293981486</v>
      </c>
      <c r="T1642" s="13">
        <f t="shared" si="155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41962.304907407415</v>
      </c>
      <c r="T1643" s="13">
        <f t="shared" si="155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40687.732951388891</v>
      </c>
      <c r="T1644" s="13">
        <f t="shared" si="155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41146.532546296301</v>
      </c>
      <c r="T1645" s="13">
        <f t="shared" si="155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41174.768055555556</v>
      </c>
      <c r="T1646" s="13">
        <f t="shared" si="155"/>
        <v>41234.80972222222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41521.325694444451</v>
      </c>
      <c r="T1647" s="13">
        <f t="shared" si="155"/>
        <v>41535.325694444451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41833.158599537041</v>
      </c>
      <c r="T1648" s="13">
        <f t="shared" si="155"/>
        <v>41865.46597222222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41039.117789351854</v>
      </c>
      <c r="T1649" s="13">
        <f t="shared" si="155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40592.412986111114</v>
      </c>
      <c r="T1650" s="13">
        <f t="shared" si="155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41737.392997685187</v>
      </c>
      <c r="T1651" s="13">
        <f t="shared" si="155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41526.143946759265</v>
      </c>
      <c r="T1652" s="13">
        <f t="shared" si="155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40625.609027777777</v>
      </c>
      <c r="T1653" s="13">
        <f t="shared" si="155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41572.201307870375</v>
      </c>
      <c r="T1654" s="13">
        <f t="shared" si="155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40626.54277777778</v>
      </c>
      <c r="T1655" s="13">
        <f t="shared" si="155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40987.599074074074</v>
      </c>
      <c r="T1656" s="13">
        <f t="shared" si="155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40974.500231481485</v>
      </c>
      <c r="T1657" s="13">
        <f t="shared" si="155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41226.637175925927</v>
      </c>
      <c r="T1658" s="13">
        <f t="shared" si="155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41023.490370370375</v>
      </c>
      <c r="T1659" s="13">
        <f t="shared" si="155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41222.930173611116</v>
      </c>
      <c r="T1660" s="13">
        <f t="shared" si="155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41596.621770833335</v>
      </c>
      <c r="T1661" s="13">
        <f t="shared" si="155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42459.40219907408</v>
      </c>
      <c r="T1662" s="13">
        <f t="shared" si="155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42343.706377314818</v>
      </c>
      <c r="T1663" s="13">
        <f t="shared" si="155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40847.906666666669</v>
      </c>
      <c r="T1664" s="13">
        <f t="shared" si="155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42005.730405092596</v>
      </c>
      <c r="T1665" s="13">
        <f t="shared" si="155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40939.470115740747</v>
      </c>
      <c r="T1666" s="13">
        <f t="shared" si="155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(J1667/86400)+25569+(-7/24)</f>
        <v>40564.357789351852</v>
      </c>
      <c r="T1667" s="13">
        <f t="shared" ref="T1667:T1730" si="161">(I1667/86400)+25569+(-7/24)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41330.961493055562</v>
      </c>
      <c r="T1668" s="13">
        <f t="shared" si="161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41681.778912037036</v>
      </c>
      <c r="T1669" s="13">
        <f t="shared" si="161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40844.858090277783</v>
      </c>
      <c r="T1670" s="13">
        <f t="shared" si="161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42461.593472222223</v>
      </c>
      <c r="T1671" s="13">
        <f t="shared" si="161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40313.638877314814</v>
      </c>
      <c r="T1672" s="13">
        <f t="shared" si="161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42553.252476851856</v>
      </c>
      <c r="T1673" s="13">
        <f t="shared" si="161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41034.364930555559</v>
      </c>
      <c r="T1674" s="13">
        <f t="shared" si="161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42039.58671296297</v>
      </c>
      <c r="T1675" s="13">
        <f t="shared" si="161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42569.313726851855</v>
      </c>
      <c r="T1676" s="13">
        <f t="shared" si="161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40802.441435185188</v>
      </c>
      <c r="T1677" s="13">
        <f t="shared" si="161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40973.434571759259</v>
      </c>
      <c r="T1678" s="13">
        <f t="shared" si="161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42416.115462962967</v>
      </c>
      <c r="T1679" s="13">
        <f t="shared" si="161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41662.563321759262</v>
      </c>
      <c r="T1680" s="13">
        <f t="shared" si="161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40722.777141203704</v>
      </c>
      <c r="T1681" s="13">
        <f t="shared" si="161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41802.466053240743</v>
      </c>
      <c r="T1682" s="13">
        <f t="shared" si="161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42773.829675925932</v>
      </c>
      <c r="T1683" s="13">
        <f t="shared" si="161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42778.921990740746</v>
      </c>
      <c r="T1684" s="13">
        <f t="shared" si="161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42808.490023148152</v>
      </c>
      <c r="T1685" s="13">
        <f t="shared" si="161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42783.523622685192</v>
      </c>
      <c r="T1686" s="13">
        <f t="shared" si="161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42787.958599537036</v>
      </c>
      <c r="T1687" s="13">
        <f t="shared" si="161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42792.552303240744</v>
      </c>
      <c r="T1688" s="13">
        <f t="shared" si="161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42801.755150462966</v>
      </c>
      <c r="T1689" s="13">
        <f t="shared" si="161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42804.242986111109</v>
      </c>
      <c r="T1690" s="13">
        <f t="shared" si="161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42780.650810185187</v>
      </c>
      <c r="T1691" s="13">
        <f t="shared" si="161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42801.139375000006</v>
      </c>
      <c r="T1692" s="13">
        <f t="shared" si="161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42795.409814814819</v>
      </c>
      <c r="T1693" s="13">
        <f t="shared" si="161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42787.859571759262</v>
      </c>
      <c r="T1694" s="13">
        <f t="shared" si="161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42803.628611111119</v>
      </c>
      <c r="T1695" s="13">
        <f t="shared" si="161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42791.378171296303</v>
      </c>
      <c r="T1696" s="13">
        <f t="shared" si="161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42800.739745370374</v>
      </c>
      <c r="T1697" s="13">
        <f t="shared" si="161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42795.777905092596</v>
      </c>
      <c r="T1698" s="13">
        <f t="shared" si="161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42804.741296296299</v>
      </c>
      <c r="T1699" s="13">
        <f t="shared" si="161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42795.916203703709</v>
      </c>
      <c r="T1700" s="13">
        <f t="shared" si="161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42806.572280092594</v>
      </c>
      <c r="T1701" s="13">
        <f t="shared" si="161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42795.779976851853</v>
      </c>
      <c r="T1702" s="13">
        <f t="shared" si="161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41989.372743055559</v>
      </c>
      <c r="T1703" s="13">
        <f t="shared" si="161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42063.578125000007</v>
      </c>
      <c r="T1704" s="13">
        <f t="shared" si="161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42186.990011574075</v>
      </c>
      <c r="T1705" s="13">
        <f t="shared" si="161"/>
        <v>42246.990011574075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42020.848067129635</v>
      </c>
      <c r="T1706" s="13">
        <f t="shared" si="161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42244.725069444445</v>
      </c>
      <c r="T1707" s="13">
        <f t="shared" si="161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42179.014722222222</v>
      </c>
      <c r="T1708" s="13">
        <f t="shared" si="161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42427.429340277777</v>
      </c>
      <c r="T1709" s="13">
        <f t="shared" si="161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42451.575300925928</v>
      </c>
      <c r="T1710" s="13">
        <f t="shared" si="161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41841.272152777783</v>
      </c>
      <c r="T1711" s="13">
        <f t="shared" si="161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42341.299629629633</v>
      </c>
      <c r="T1712" s="13">
        <f t="shared" si="161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41852.354560185187</v>
      </c>
      <c r="T1713" s="13">
        <f t="shared" si="161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42125.622141203705</v>
      </c>
      <c r="T1714" s="13">
        <f t="shared" si="161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41887.509398148155</v>
      </c>
      <c r="T1715" s="13">
        <f t="shared" si="161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42095.626863425925</v>
      </c>
      <c r="T1716" s="13">
        <f t="shared" si="161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42063.925752314819</v>
      </c>
      <c r="T1717" s="13">
        <f t="shared" si="161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42673.285868055558</v>
      </c>
      <c r="T1718" s="13">
        <f t="shared" si="161"/>
        <v>42713.32753472223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42460.690254629633</v>
      </c>
      <c r="T1719" s="13">
        <f t="shared" si="161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42460.318854166668</v>
      </c>
      <c r="T1720" s="13">
        <f t="shared" si="161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41869.242951388893</v>
      </c>
      <c r="T1721" s="13">
        <f t="shared" si="161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41922.491562500007</v>
      </c>
      <c r="T1722" s="13">
        <f t="shared" si="161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42319.169710648152</v>
      </c>
      <c r="T1723" s="13">
        <f t="shared" si="161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42425.669317129628</v>
      </c>
      <c r="T1724" s="13">
        <f t="shared" si="161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42129.533738425926</v>
      </c>
      <c r="T1725" s="13">
        <f t="shared" si="161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41912.640763888892</v>
      </c>
      <c r="T1726" s="13">
        <f t="shared" si="161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41845.676493055558</v>
      </c>
      <c r="T1727" s="13">
        <f t="shared" si="161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41788.628055555557</v>
      </c>
      <c r="T1728" s="13">
        <f t="shared" si="161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42044.636307870373</v>
      </c>
      <c r="T1729" s="13">
        <f t="shared" si="161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42268.334189814814</v>
      </c>
      <c r="T1730" s="13">
        <f t="shared" si="161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(J1731/86400)+25569+(-7/24)</f>
        <v>42470.76048611111</v>
      </c>
      <c r="T1731" s="13">
        <f t="shared" ref="T1731:T1794" si="167">(I1731/86400)+25569+(-7/24)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42271.796099537038</v>
      </c>
      <c r="T1732" s="13">
        <f t="shared" si="167"/>
        <v>42301.796099537038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42152.615185185183</v>
      </c>
      <c r="T1733" s="13">
        <f t="shared" si="167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42325.392141203709</v>
      </c>
      <c r="T1734" s="13">
        <f t="shared" si="167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42614.383958333339</v>
      </c>
      <c r="T1735" s="13">
        <f t="shared" si="167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42101.74486111111</v>
      </c>
      <c r="T1736" s="13">
        <f t="shared" si="167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42559.522511574076</v>
      </c>
      <c r="T1737" s="13">
        <f t="shared" si="167"/>
        <v>42589.522511574076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42286.569826388892</v>
      </c>
      <c r="T1738" s="13">
        <f t="shared" si="167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42175.657314814816</v>
      </c>
      <c r="T1739" s="13">
        <f t="shared" si="167"/>
        <v>42205.657314814816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41884.582662037043</v>
      </c>
      <c r="T1740" s="13">
        <f t="shared" si="167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42435.582546296304</v>
      </c>
      <c r="T1741" s="13">
        <f t="shared" si="167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42171.525717592594</v>
      </c>
      <c r="T1742" s="13">
        <f t="shared" si="167"/>
        <v>42201.525717592594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42120.336469907408</v>
      </c>
      <c r="T1743" s="13">
        <f t="shared" si="167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42710.58530092593</v>
      </c>
      <c r="T1744" s="13">
        <f t="shared" si="167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42586.633969907409</v>
      </c>
      <c r="T1745" s="13">
        <f t="shared" si="167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42026.313391203708</v>
      </c>
      <c r="T1746" s="13">
        <f t="shared" si="167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42689.968032407407</v>
      </c>
      <c r="T1747" s="13">
        <f t="shared" si="167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42667.885034722225</v>
      </c>
      <c r="T1748" s="13">
        <f t="shared" si="167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42292.143865740742</v>
      </c>
      <c r="T1749" s="13">
        <f t="shared" si="167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42219.659062500003</v>
      </c>
      <c r="T1750" s="13">
        <f t="shared" si="167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42758.684270833335</v>
      </c>
      <c r="T1751" s="13">
        <f t="shared" si="167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42454.54518518519</v>
      </c>
      <c r="T1752" s="13">
        <f t="shared" si="167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42052.489849537036</v>
      </c>
      <c r="T1753" s="13">
        <f t="shared" si="167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42626.961597222224</v>
      </c>
      <c r="T1754" s="13">
        <f t="shared" si="167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42420.457962962966</v>
      </c>
      <c r="T1755" s="13">
        <f t="shared" si="167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42067.585104166668</v>
      </c>
      <c r="T1756" s="13">
        <f t="shared" si="167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42252.497233796297</v>
      </c>
      <c r="T1757" s="13">
        <f t="shared" si="167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42570.875798611109</v>
      </c>
      <c r="T1758" s="13">
        <f t="shared" si="167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42733.535682870373</v>
      </c>
      <c r="T1759" s="13">
        <f t="shared" si="167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42505.664259259262</v>
      </c>
      <c r="T1760" s="13">
        <f t="shared" si="167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42068.53737268519</v>
      </c>
      <c r="T1761" s="13">
        <f t="shared" si="167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42405.380937500006</v>
      </c>
      <c r="T1762" s="13">
        <f t="shared" si="167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42209.27615740741</v>
      </c>
      <c r="T1763" s="13">
        <f t="shared" si="167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42410.690335648149</v>
      </c>
      <c r="T1764" s="13">
        <f t="shared" si="167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42636.576851851853</v>
      </c>
      <c r="T1765" s="13">
        <f t="shared" si="167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41825.194201388891</v>
      </c>
      <c r="T1766" s="13">
        <f t="shared" si="167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41834.688796296301</v>
      </c>
      <c r="T1767" s="13">
        <f t="shared" si="167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41855.568148148152</v>
      </c>
      <c r="T1768" s="13">
        <f t="shared" si="167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41824.366712962968</v>
      </c>
      <c r="T1769" s="13">
        <f t="shared" si="167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41849.26902777778</v>
      </c>
      <c r="T1770" s="13">
        <f t="shared" si="167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41987.527303240742</v>
      </c>
      <c r="T1771" s="13">
        <f t="shared" si="167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41891.488356481488</v>
      </c>
      <c r="T1772" s="13">
        <f t="shared" si="167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41905.687962962962</v>
      </c>
      <c r="T1773" s="13">
        <f t="shared" si="167"/>
        <v>41935.687962962962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41766.426342592596</v>
      </c>
      <c r="T1774" s="13">
        <f t="shared" si="167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41978.468726851854</v>
      </c>
      <c r="T1775" s="13">
        <f t="shared" si="167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41929.926990740743</v>
      </c>
      <c r="T1776" s="13">
        <f t="shared" si="167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41891.68472222222</v>
      </c>
      <c r="T1777" s="13">
        <f t="shared" si="167"/>
        <v>41936.68472222222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41905.665173611116</v>
      </c>
      <c r="T1778" s="13">
        <f t="shared" si="167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42025.065428240741</v>
      </c>
      <c r="T1779" s="13">
        <f t="shared" si="167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42045.571701388886</v>
      </c>
      <c r="T1780" s="13">
        <f t="shared" si="167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42585.400231481479</v>
      </c>
      <c r="T1781" s="13">
        <f t="shared" si="167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42493.30914351852</v>
      </c>
      <c r="T1782" s="13">
        <f t="shared" si="167"/>
        <v>42553.30914351852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42597.325752314813</v>
      </c>
      <c r="T1783" s="13">
        <f t="shared" si="167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42388.283437500002</v>
      </c>
      <c r="T1784" s="13">
        <f t="shared" si="167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42115.658310185187</v>
      </c>
      <c r="T1785" s="13">
        <f t="shared" si="167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42003.363888888889</v>
      </c>
      <c r="T1786" s="13">
        <f t="shared" si="167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41896.843229166669</v>
      </c>
      <c r="T1787" s="13">
        <f t="shared" si="167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41958.258993055562</v>
      </c>
      <c r="T1788" s="13">
        <f t="shared" si="167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42068.363854166666</v>
      </c>
      <c r="T1789" s="13">
        <f t="shared" si="167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41913.656736111116</v>
      </c>
      <c r="T1790" s="13">
        <f t="shared" si="167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41955.958368055559</v>
      </c>
      <c r="T1791" s="13">
        <f t="shared" si="167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42010.382847222223</v>
      </c>
      <c r="T1792" s="13">
        <f t="shared" si="167"/>
        <v>42040.382847222223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41973.448668981488</v>
      </c>
      <c r="T1793" s="13">
        <f t="shared" si="167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42188.739374999997</v>
      </c>
      <c r="T1794" s="13">
        <f t="shared" si="167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(J1795/86400)+25569+(-7/24)</f>
        <v>41940.6</v>
      </c>
      <c r="T1795" s="13">
        <f t="shared" ref="T1795:T1858" si="173">(I1795/86400)+25569+(-7/24)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42011.259513888894</v>
      </c>
      <c r="T1796" s="13">
        <f t="shared" si="173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42627.997002314813</v>
      </c>
      <c r="T1797" s="13">
        <f t="shared" si="173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42515.14775462963</v>
      </c>
      <c r="T1798" s="13">
        <f t="shared" si="173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42689.277650462966</v>
      </c>
      <c r="T1799" s="13">
        <f t="shared" si="173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42344.035104166665</v>
      </c>
      <c r="T1800" s="13">
        <f t="shared" si="173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41934.551018518519</v>
      </c>
      <c r="T1801" s="13">
        <f t="shared" si="173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42623.314467592594</v>
      </c>
      <c r="T1802" s="13">
        <f t="shared" si="173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42321.368842592594</v>
      </c>
      <c r="T1803" s="13">
        <f t="shared" si="173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42159.180902777785</v>
      </c>
      <c r="T1804" s="13">
        <f t="shared" si="173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42017.77988425926</v>
      </c>
      <c r="T1805" s="13">
        <f t="shared" si="173"/>
        <v>42048.77988425926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42282.386620370373</v>
      </c>
      <c r="T1806" s="13">
        <f t="shared" si="173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42247.512245370373</v>
      </c>
      <c r="T1807" s="13">
        <f t="shared" si="173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41877.346631944449</v>
      </c>
      <c r="T1808" s="13">
        <f t="shared" si="173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41879.776770833334</v>
      </c>
      <c r="T1809" s="13">
        <f t="shared" si="173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42742.389236111114</v>
      </c>
      <c r="T1810" s="13">
        <f t="shared" si="173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42029.616192129637</v>
      </c>
      <c r="T1811" s="13">
        <f t="shared" si="173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41860.618356481486</v>
      </c>
      <c r="T1812" s="13">
        <f t="shared" si="173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41876.142013888893</v>
      </c>
      <c r="T1813" s="13">
        <f t="shared" si="173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42524.027037037034</v>
      </c>
      <c r="T1814" s="13">
        <f t="shared" si="173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41829.597361111111</v>
      </c>
      <c r="T1815" s="13">
        <f t="shared" si="173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42033.022407407414</v>
      </c>
      <c r="T1816" s="13">
        <f t="shared" si="173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42172.615011574075</v>
      </c>
      <c r="T1817" s="13">
        <f t="shared" si="173"/>
        <v>42186.615011574075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42548.58452546296</v>
      </c>
      <c r="T1818" s="13">
        <f t="shared" si="173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42705.370451388888</v>
      </c>
      <c r="T1819" s="13">
        <f t="shared" si="173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42066.942708333336</v>
      </c>
      <c r="T1820" s="13">
        <f t="shared" si="173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41820.460601851853</v>
      </c>
      <c r="T1821" s="13">
        <f t="shared" si="173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42064.792708333334</v>
      </c>
      <c r="T1822" s="13">
        <f t="shared" si="173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40926.027395833335</v>
      </c>
      <c r="T1823" s="13">
        <f t="shared" si="173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41634.505347222228</v>
      </c>
      <c r="T1824" s="13">
        <f t="shared" si="173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41176.393240740741</v>
      </c>
      <c r="T1825" s="13">
        <f t="shared" si="173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41626.624618055554</v>
      </c>
      <c r="T1826" s="13">
        <f t="shared" si="173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41443.542858796296</v>
      </c>
      <c r="T1827" s="13">
        <f t="shared" si="173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41657.632141203707</v>
      </c>
      <c r="T1828" s="13">
        <f t="shared" si="173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40555.034270833334</v>
      </c>
      <c r="T1829" s="13">
        <f t="shared" si="173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41736.607986111114</v>
      </c>
      <c r="T1830" s="13">
        <f t="shared" si="173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40515.795960648153</v>
      </c>
      <c r="T1831" s="13">
        <f t="shared" si="173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41664.392442129632</v>
      </c>
      <c r="T1832" s="13">
        <f t="shared" si="173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41026.704432870371</v>
      </c>
      <c r="T1833" s="13">
        <f t="shared" si="173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40576.24799768519</v>
      </c>
      <c r="T1834" s="13">
        <f t="shared" si="173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41302.752349537041</v>
      </c>
      <c r="T1835" s="13">
        <f t="shared" si="173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41988.672395833339</v>
      </c>
      <c r="T1836" s="13">
        <f t="shared" si="173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42430.410543981481</v>
      </c>
      <c r="T1837" s="13">
        <f t="shared" si="173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41305.517696759263</v>
      </c>
      <c r="T1838" s="13">
        <f t="shared" si="173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40925.756192129636</v>
      </c>
      <c r="T1839" s="13">
        <f t="shared" si="173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40788.494872685187</v>
      </c>
      <c r="T1840" s="13">
        <f t="shared" si="173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42614.430347222224</v>
      </c>
      <c r="T1841" s="13">
        <f t="shared" si="173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41381.804513888892</v>
      </c>
      <c r="T1842" s="13">
        <f t="shared" si="173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41745.553761574076</v>
      </c>
      <c r="T1843" s="13">
        <f t="shared" si="173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42031.340057870373</v>
      </c>
      <c r="T1844" s="13">
        <f t="shared" si="173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40564.7031712963</v>
      </c>
      <c r="T1845" s="13">
        <f t="shared" si="173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40666.681875000002</v>
      </c>
      <c r="T1846" s="13">
        <f t="shared" si="173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42523.041643518525</v>
      </c>
      <c r="T1847" s="13">
        <f t="shared" si="173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41228.358530092599</v>
      </c>
      <c r="T1848" s="13">
        <f t="shared" si="173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42093.944814814815</v>
      </c>
      <c r="T1849" s="13">
        <f t="shared" si="173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40691.496388888889</v>
      </c>
      <c r="T1850" s="13">
        <f t="shared" si="173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41169.553923611114</v>
      </c>
      <c r="T1851" s="13">
        <f t="shared" si="173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41800.66782407408</v>
      </c>
      <c r="T1852" s="13">
        <f t="shared" si="173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41827.615023148152</v>
      </c>
      <c r="T1853" s="13">
        <f t="shared" si="173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42081.479768518526</v>
      </c>
      <c r="T1854" s="13">
        <f t="shared" si="173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41176.76871527778</v>
      </c>
      <c r="T1855" s="13">
        <f t="shared" si="173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41387.729594907411</v>
      </c>
      <c r="T1856" s="13">
        <f t="shared" si="173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41600.246990740743</v>
      </c>
      <c r="T1857" s="13">
        <f t="shared" si="173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41817.563333333332</v>
      </c>
      <c r="T1858" s="13">
        <f t="shared" si="173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(J1859/86400)+25569+(-7/24)</f>
        <v>41864.477002314816</v>
      </c>
      <c r="T1859" s="13">
        <f t="shared" ref="T1859:T1922" si="179">(I1859/86400)+25569+(-7/24)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40832.908807870372</v>
      </c>
      <c r="T1860" s="13">
        <f t="shared" si="17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40778.478344907409</v>
      </c>
      <c r="T1861" s="13">
        <f t="shared" si="17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41655.417638888895</v>
      </c>
      <c r="T1862" s="13">
        <f t="shared" si="179"/>
        <v>41676.417638888895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42000.008576388893</v>
      </c>
      <c r="T1863" s="13">
        <f t="shared" si="17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42755.201087962967</v>
      </c>
      <c r="T1864" s="13">
        <f t="shared" si="17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41772.505613425928</v>
      </c>
      <c r="T1865" s="13">
        <f t="shared" si="17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41733.424768518518</v>
      </c>
      <c r="T1866" s="13">
        <f t="shared" si="17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42645.075775462967</v>
      </c>
      <c r="T1867" s="13">
        <f t="shared" si="179"/>
        <v>42680.117442129631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42741.954826388894</v>
      </c>
      <c r="T1868" s="13">
        <f t="shared" si="17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42649.633240740739</v>
      </c>
      <c r="T1869" s="13">
        <f t="shared" si="17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42328.487557870372</v>
      </c>
      <c r="T1870" s="13">
        <f t="shared" si="17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42708.711215277777</v>
      </c>
      <c r="T1871" s="13">
        <f t="shared" si="17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42371.064062500001</v>
      </c>
      <c r="T1872" s="13">
        <f t="shared" si="17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41923.491909722223</v>
      </c>
      <c r="T1873" s="13">
        <f t="shared" si="17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42154.83798611111</v>
      </c>
      <c r="T1874" s="13">
        <f t="shared" si="17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42164.324189814819</v>
      </c>
      <c r="T1875" s="13">
        <f t="shared" si="17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42529.677465277775</v>
      </c>
      <c r="T1876" s="13">
        <f t="shared" si="17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42528.607731481483</v>
      </c>
      <c r="T1877" s="13">
        <f t="shared" si="17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41775.993113425931</v>
      </c>
      <c r="T1878" s="13">
        <f t="shared" si="179"/>
        <v>41805.993113425931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42034.737557870372</v>
      </c>
      <c r="T1879" s="13">
        <f t="shared" si="17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41772.71707175926</v>
      </c>
      <c r="T1880" s="13">
        <f t="shared" si="17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42413.357974537044</v>
      </c>
      <c r="T1881" s="13">
        <f t="shared" si="17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42430.275231481479</v>
      </c>
      <c r="T1882" s="13">
        <f t="shared" si="17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42042.860983796294</v>
      </c>
      <c r="T1883" s="13">
        <f t="shared" si="17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41067.657546296301</v>
      </c>
      <c r="T1884" s="13">
        <f t="shared" si="17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40977.656342592592</v>
      </c>
      <c r="T1885" s="13">
        <f t="shared" si="17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41204.906655092593</v>
      </c>
      <c r="T1886" s="13">
        <f t="shared" si="17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41098.802199074074</v>
      </c>
      <c r="T1887" s="13">
        <f t="shared" si="17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41925.615023148152</v>
      </c>
      <c r="T1888" s="13">
        <f t="shared" si="17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42323.508472222224</v>
      </c>
      <c r="T1889" s="13">
        <f t="shared" si="17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40298.948287037041</v>
      </c>
      <c r="T1890" s="13">
        <f t="shared" si="17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41299.501689814817</v>
      </c>
      <c r="T1891" s="13">
        <f t="shared" si="17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41228.494537037041</v>
      </c>
      <c r="T1892" s="13">
        <f t="shared" si="17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40335.506412037037</v>
      </c>
      <c r="T1893" s="13">
        <f t="shared" si="17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40671.34584490741</v>
      </c>
      <c r="T1894" s="13">
        <f t="shared" si="17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40632.650289351855</v>
      </c>
      <c r="T1895" s="13">
        <f t="shared" si="17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40920.613229166665</v>
      </c>
      <c r="T1896" s="13">
        <f t="shared" si="179"/>
        <v>40951.613229166665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42267.455115740748</v>
      </c>
      <c r="T1897" s="13">
        <f t="shared" si="17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40981.418576388889</v>
      </c>
      <c r="T1898" s="13">
        <f t="shared" si="17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41680.29173611111</v>
      </c>
      <c r="T1899" s="13">
        <f t="shared" si="17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42365.901307870372</v>
      </c>
      <c r="T1900" s="13">
        <f t="shared" si="17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42058.650069444448</v>
      </c>
      <c r="T1901" s="13">
        <f t="shared" si="17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41160.58021990741</v>
      </c>
      <c r="T1902" s="13">
        <f t="shared" si="17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42116.251493055555</v>
      </c>
      <c r="T1903" s="13">
        <f t="shared" si="17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42037.498229166667</v>
      </c>
      <c r="T1904" s="13">
        <f t="shared" si="17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42702.479062500002</v>
      </c>
      <c r="T1905" s="13">
        <f t="shared" si="17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42326.39376157408</v>
      </c>
      <c r="T1906" s="13">
        <f t="shared" si="17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41859.634189814817</v>
      </c>
      <c r="T1907" s="13">
        <f t="shared" si="17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42514.379432870373</v>
      </c>
      <c r="T1908" s="13">
        <f t="shared" si="17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41767.295428240745</v>
      </c>
      <c r="T1909" s="13">
        <f t="shared" si="17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42703.626157407409</v>
      </c>
      <c r="T1910" s="13">
        <f t="shared" si="17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41905.137488425928</v>
      </c>
      <c r="T1911" s="13">
        <f t="shared" si="17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42264.671493055554</v>
      </c>
      <c r="T1912" s="13">
        <f t="shared" si="17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41829.742291666669</v>
      </c>
      <c r="T1913" s="13">
        <f t="shared" si="17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42128.93472222222</v>
      </c>
      <c r="T1914" s="13">
        <f t="shared" si="17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41890.219652777778</v>
      </c>
      <c r="T1915" s="13">
        <f t="shared" si="17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41928.882789351854</v>
      </c>
      <c r="T1916" s="13">
        <f t="shared" si="17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41863.757199074076</v>
      </c>
      <c r="T1917" s="13">
        <f t="shared" si="17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42656.42563657408</v>
      </c>
      <c r="T1918" s="13">
        <f t="shared" si="17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42745.978391203702</v>
      </c>
      <c r="T1919" s="13">
        <f t="shared" si="17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41828.498275462967</v>
      </c>
      <c r="T1920" s="13">
        <f t="shared" si="17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42113.583900462967</v>
      </c>
      <c r="T1921" s="13">
        <f t="shared" si="179"/>
        <v>42143.583900462967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42270.584039351852</v>
      </c>
      <c r="T1922" s="13">
        <f t="shared" si="17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(J1923/86400)+25569+(-7/24)</f>
        <v>41073.929895833338</v>
      </c>
      <c r="T1923" s="13">
        <f t="shared" ref="T1923:T1986" si="185">(I1923/86400)+25569+(-7/24)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41589.964201388888</v>
      </c>
      <c r="T1924" s="13">
        <f t="shared" si="185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40772.557083333333</v>
      </c>
      <c r="T1925" s="13">
        <f t="shared" si="185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41626.469386574077</v>
      </c>
      <c r="T1926" s="13">
        <f t="shared" si="185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41535.609814814816</v>
      </c>
      <c r="T1927" s="13">
        <f t="shared" si="185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40456.662685185183</v>
      </c>
      <c r="T1928" s="13">
        <f t="shared" si="185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40960.569895833338</v>
      </c>
      <c r="T1929" s="13">
        <f t="shared" si="185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41371.356412037036</v>
      </c>
      <c r="T1930" s="13">
        <f t="shared" si="185"/>
        <v>41401.356412037036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40686.729930555557</v>
      </c>
      <c r="T1931" s="13">
        <f t="shared" si="185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41402.267152777778</v>
      </c>
      <c r="T1932" s="13">
        <f t="shared" si="185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41037.600798611114</v>
      </c>
      <c r="T1933" s="13">
        <f t="shared" si="185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40911.518206018525</v>
      </c>
      <c r="T1934" s="13">
        <f t="shared" si="185"/>
        <v>40932.518206018525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41878.839201388888</v>
      </c>
      <c r="T1935" s="13">
        <f t="shared" si="185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40865.575474537043</v>
      </c>
      <c r="T1936" s="13">
        <f t="shared" si="185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41773.640868055554</v>
      </c>
      <c r="T1937" s="13">
        <f t="shared" si="185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40852.598032407412</v>
      </c>
      <c r="T1938" s="13">
        <f t="shared" si="185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41058.827326388891</v>
      </c>
      <c r="T1939" s="13">
        <f t="shared" si="185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41425.967951388891</v>
      </c>
      <c r="T1940" s="13">
        <f t="shared" si="185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41313.693379629629</v>
      </c>
      <c r="T1941" s="13">
        <f t="shared" si="185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40670.215659722227</v>
      </c>
      <c r="T1942" s="13">
        <f t="shared" si="185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41743.999201388891</v>
      </c>
      <c r="T1943" s="13">
        <f t="shared" si="185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40638.536342592597</v>
      </c>
      <c r="T1944" s="13">
        <f t="shared" si="185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42547.978194444448</v>
      </c>
      <c r="T1945" s="13">
        <f t="shared" si="185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41730.292708333334</v>
      </c>
      <c r="T1946" s="13">
        <f t="shared" si="185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42156.960162037038</v>
      </c>
      <c r="T1947" s="13">
        <f t="shared" si="185"/>
        <v>42196.960162037038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41688.858344907414</v>
      </c>
      <c r="T1948" s="13">
        <f t="shared" si="185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40102.626388888893</v>
      </c>
      <c r="T1949" s="13">
        <f t="shared" si="185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42473.312604166669</v>
      </c>
      <c r="T1950" s="13">
        <f t="shared" si="185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41800.131377314821</v>
      </c>
      <c r="T1951" s="13">
        <f t="shared" si="185"/>
        <v>41830.131377314821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40623.889733796299</v>
      </c>
      <c r="T1952" s="13">
        <f t="shared" si="185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42651.128900462965</v>
      </c>
      <c r="T1953" s="13">
        <f t="shared" si="185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41526.314988425926</v>
      </c>
      <c r="T1954" s="13">
        <f t="shared" si="185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40940.908159722225</v>
      </c>
      <c r="T1955" s="13">
        <f t="shared" si="185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42394.289074074077</v>
      </c>
      <c r="T1956" s="13">
        <f t="shared" si="185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41019.980104166672</v>
      </c>
      <c r="T1957" s="13">
        <f t="shared" si="185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42067.632002314822</v>
      </c>
      <c r="T1958" s="13">
        <f t="shared" si="185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41178.806863425933</v>
      </c>
      <c r="T1959" s="13">
        <f t="shared" si="185"/>
        <v>41208.806863425933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41326.69630787037</v>
      </c>
      <c r="T1960" s="13">
        <f t="shared" si="185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41871.553935185184</v>
      </c>
      <c r="T1961" s="13">
        <f t="shared" si="185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41964.071076388893</v>
      </c>
      <c r="T1962" s="13">
        <f t="shared" si="185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41147.902974537043</v>
      </c>
      <c r="T1963" s="13">
        <f t="shared" si="185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41742.488842592596</v>
      </c>
      <c r="T1964" s="13">
        <f t="shared" si="185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41863.138125000005</v>
      </c>
      <c r="T1965" s="13">
        <f t="shared" si="185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42451.981157407405</v>
      </c>
      <c r="T1966" s="13">
        <f t="shared" si="185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40897.797569444447</v>
      </c>
      <c r="T1967" s="13">
        <f t="shared" si="185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41835.248819444445</v>
      </c>
      <c r="T1968" s="13">
        <f t="shared" si="185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41730.371863425928</v>
      </c>
      <c r="T1969" s="13">
        <f t="shared" si="185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42676.295312499999</v>
      </c>
      <c r="T1970" s="13">
        <f t="shared" si="185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42557.500787037039</v>
      </c>
      <c r="T1971" s="13">
        <f t="shared" si="185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41323.901631944449</v>
      </c>
      <c r="T1972" s="13">
        <f t="shared" si="185"/>
        <v>41383.859965277778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41561.209039351852</v>
      </c>
      <c r="T1973" s="13">
        <f t="shared" si="185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41200.720416666671</v>
      </c>
      <c r="T1974" s="13">
        <f t="shared" si="185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42549.431296296294</v>
      </c>
      <c r="T1975" s="13">
        <f t="shared" si="185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41445.04246527778</v>
      </c>
      <c r="T1976" s="13">
        <f t="shared" si="185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41313.463553240741</v>
      </c>
      <c r="T1977" s="13">
        <f t="shared" si="185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41438.607928240745</v>
      </c>
      <c r="T1978" s="13">
        <f t="shared" si="185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42310.925231481488</v>
      </c>
      <c r="T1979" s="13">
        <f t="shared" si="185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41038.933935185189</v>
      </c>
      <c r="T1980" s="13">
        <f t="shared" si="185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42290.168356481481</v>
      </c>
      <c r="T1981" s="13">
        <f t="shared" si="185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42423.250717592593</v>
      </c>
      <c r="T1982" s="13">
        <f t="shared" si="185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41799.433622685188</v>
      </c>
      <c r="T1983" s="13">
        <f t="shared" si="185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42678.294988425929</v>
      </c>
      <c r="T1984" s="13">
        <f t="shared" si="185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42592.720115740747</v>
      </c>
      <c r="T1985" s="13">
        <f t="shared" si="185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41913.498622685183</v>
      </c>
      <c r="T1986" s="13">
        <f t="shared" si="185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(J1987/86400)+25569+(-7/24)</f>
        <v>42555.407071759262</v>
      </c>
      <c r="T1987" s="13">
        <f t="shared" ref="T1987:T2050" si="191">(I1987/86400)+25569+(-7/24)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42413.142164351855</v>
      </c>
      <c r="T1988" s="13">
        <f t="shared" si="191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42034.348101851858</v>
      </c>
      <c r="T1989" s="13">
        <f t="shared" si="191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42206.471550925933</v>
      </c>
      <c r="T1990" s="13">
        <f t="shared" si="191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42685.388981481483</v>
      </c>
      <c r="T1991" s="13">
        <f t="shared" si="191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42397.904305555559</v>
      </c>
      <c r="T1992" s="13">
        <f t="shared" si="191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42167.601689814815</v>
      </c>
      <c r="T1993" s="13">
        <f t="shared" si="191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42022.851747685192</v>
      </c>
      <c r="T1994" s="13">
        <f t="shared" si="191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42329.296724537038</v>
      </c>
      <c r="T1995" s="13">
        <f t="shared" si="191"/>
        <v>42359.296724537038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42650.714606481481</v>
      </c>
      <c r="T1996" s="13">
        <f t="shared" si="191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42181.610370370377</v>
      </c>
      <c r="T1997" s="13">
        <f t="shared" si="191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41800.527905092596</v>
      </c>
      <c r="T1998" s="13">
        <f t="shared" si="191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41847.639027777783</v>
      </c>
      <c r="T1999" s="13">
        <f t="shared" si="191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41806.826828703706</v>
      </c>
      <c r="T2000" s="13">
        <f t="shared" si="191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41926.191064814819</v>
      </c>
      <c r="T2001" s="13">
        <f t="shared" si="191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42345.659872685188</v>
      </c>
      <c r="T2002" s="13">
        <f t="shared" si="191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42135.918009259265</v>
      </c>
      <c r="T2003" s="13">
        <f t="shared" si="191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42728.420636574076</v>
      </c>
      <c r="T2004" s="13">
        <f t="shared" si="191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40346.83393518519</v>
      </c>
      <c r="T2005" s="13">
        <f t="shared" si="191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41800.31322916667</v>
      </c>
      <c r="T2006" s="13">
        <f t="shared" si="191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41535.521041666667</v>
      </c>
      <c r="T2007" s="13">
        <f t="shared" si="191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41941.208854166667</v>
      </c>
      <c r="T2008" s="13">
        <f t="shared" si="191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40347.546134259261</v>
      </c>
      <c r="T2009" s="13">
        <f t="shared" si="191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40761.312754629631</v>
      </c>
      <c r="T2010" s="13">
        <f t="shared" si="191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42661.031747685185</v>
      </c>
      <c r="T2011" s="13">
        <f t="shared" si="191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42570.704756944448</v>
      </c>
      <c r="T2012" s="13">
        <f t="shared" si="191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42347.066817129635</v>
      </c>
      <c r="T2013" s="13">
        <f t="shared" si="191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42010.53056712963</v>
      </c>
      <c r="T2014" s="13">
        <f t="shared" si="191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42499.66914351852</v>
      </c>
      <c r="T2015" s="13">
        <f t="shared" si="191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41323.922905092593</v>
      </c>
      <c r="T2016" s="13">
        <f t="shared" si="191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40765.585219907407</v>
      </c>
      <c r="T2017" s="13">
        <f t="shared" si="191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41312.589108796303</v>
      </c>
      <c r="T2018" s="13">
        <f t="shared" si="191"/>
        <v>41342.589108796303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40960.765682870369</v>
      </c>
      <c r="T2019" s="13">
        <f t="shared" si="191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42199.074178240742</v>
      </c>
      <c r="T2020" s="13">
        <f t="shared" si="191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42605.416909722226</v>
      </c>
      <c r="T2021" s="13">
        <f t="shared" si="191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41736.805833333339</v>
      </c>
      <c r="T2022" s="13">
        <f t="shared" si="191"/>
        <v>41773.669444444451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41860.778900462967</v>
      </c>
      <c r="T2023" s="13">
        <f t="shared" si="191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42502.277453703711</v>
      </c>
      <c r="T2024" s="13">
        <f t="shared" si="191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42136.12908564815</v>
      </c>
      <c r="T2025" s="13">
        <f t="shared" si="191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41099.67527777778</v>
      </c>
      <c r="T2026" s="13">
        <f t="shared" si="191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42135.892893518518</v>
      </c>
      <c r="T2027" s="13">
        <f t="shared" si="191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41704.444270833337</v>
      </c>
      <c r="T2028" s="13">
        <f t="shared" si="191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42048.522210648145</v>
      </c>
      <c r="T2029" s="13">
        <f t="shared" si="191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40215.627384259264</v>
      </c>
      <c r="T2030" s="13">
        <f t="shared" si="191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41847.730104166672</v>
      </c>
      <c r="T2031" s="13">
        <f t="shared" si="191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41212.704814814817</v>
      </c>
      <c r="T2032" s="13">
        <f t="shared" si="191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41975.03765046296</v>
      </c>
      <c r="T2033" s="13">
        <f t="shared" si="191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42689.274004629631</v>
      </c>
      <c r="T2034" s="13">
        <f t="shared" si="191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41724.790717592594</v>
      </c>
      <c r="T2035" s="13">
        <f t="shared" si="191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42075.83834490741</v>
      </c>
      <c r="T2036" s="13">
        <f t="shared" si="191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42311.333414351851</v>
      </c>
      <c r="T2037" s="13">
        <f t="shared" si="191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41738.573136574072</v>
      </c>
      <c r="T2038" s="13">
        <f t="shared" si="191"/>
        <v>41768.573136574072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41577.918437500004</v>
      </c>
      <c r="T2039" s="13">
        <f t="shared" si="191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41423.979409722226</v>
      </c>
      <c r="T2040" s="13">
        <f t="shared" si="191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42675.147280092591</v>
      </c>
      <c r="T2041" s="13">
        <f t="shared" si="191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41578.635451388887</v>
      </c>
      <c r="T2042" s="13">
        <f t="shared" si="191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42654.2341087963</v>
      </c>
      <c r="T2043" s="13">
        <f t="shared" si="191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42331.416365740741</v>
      </c>
      <c r="T2044" s="13">
        <f t="shared" si="191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42660.885150462964</v>
      </c>
      <c r="T2045" s="13">
        <f t="shared" si="191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42138.392523148148</v>
      </c>
      <c r="T2046" s="13">
        <f t="shared" si="191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41068.796840277784</v>
      </c>
      <c r="T2047" s="13">
        <f t="shared" si="191"/>
        <v>41098.796840277784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41386.88013888889</v>
      </c>
      <c r="T2048" s="13">
        <f t="shared" si="191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42081.611921296302</v>
      </c>
      <c r="T2049" s="13">
        <f t="shared" si="191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41387.359849537039</v>
      </c>
      <c r="T2050" s="13">
        <f t="shared" si="191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(J2051/86400)+25569+(-7/24)</f>
        <v>41575.235682870371</v>
      </c>
      <c r="T2051" s="13">
        <f t="shared" ref="T2051:T2114" si="197">(I2051/86400)+25569+(-7/24)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42114.77983796296</v>
      </c>
      <c r="T2052" s="13">
        <f t="shared" si="197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41603.730752314819</v>
      </c>
      <c r="T2053" s="13">
        <f t="shared" si="197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42374.792280092595</v>
      </c>
      <c r="T2054" s="13">
        <f t="shared" si="197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42303.325821759259</v>
      </c>
      <c r="T2055" s="13">
        <f t="shared" si="197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41731.22928240741</v>
      </c>
      <c r="T2056" s="13">
        <f t="shared" si="197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41946.38244212963</v>
      </c>
      <c r="T2057" s="13">
        <f t="shared" si="197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41351.469236111116</v>
      </c>
      <c r="T2058" s="13">
        <f t="shared" si="197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42396.202916666669</v>
      </c>
      <c r="T2059" s="13">
        <f t="shared" si="197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42026.079050925931</v>
      </c>
      <c r="T2060" s="13">
        <f t="shared" si="197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42361.31081018519</v>
      </c>
      <c r="T2061" s="13">
        <f t="shared" si="197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41783.351273148153</v>
      </c>
      <c r="T2062" s="13">
        <f t="shared" si="197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42705.472847222227</v>
      </c>
      <c r="T2063" s="13">
        <f t="shared" si="197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42423.091412037036</v>
      </c>
      <c r="T2064" s="13">
        <f t="shared" si="197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42472.440983796296</v>
      </c>
      <c r="T2065" s="13">
        <f t="shared" si="197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41389.073182870372</v>
      </c>
      <c r="T2066" s="13">
        <f t="shared" si="197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41603.042002314818</v>
      </c>
      <c r="T2067" s="13">
        <f t="shared" si="197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41844.480127314819</v>
      </c>
      <c r="T2068" s="13">
        <f t="shared" si="197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42115.562222222223</v>
      </c>
      <c r="T2069" s="13">
        <f t="shared" si="197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42633.549942129634</v>
      </c>
      <c r="T2070" s="13">
        <f t="shared" si="197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42340.680451388893</v>
      </c>
      <c r="T2071" s="13">
        <f t="shared" si="197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42519.364849537036</v>
      </c>
      <c r="T2072" s="13">
        <f t="shared" si="197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42599.987083333333</v>
      </c>
      <c r="T2073" s="13">
        <f t="shared" si="197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42467.289722222224</v>
      </c>
      <c r="T2074" s="13">
        <f t="shared" si="197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42087.376365740747</v>
      </c>
      <c r="T2075" s="13">
        <f t="shared" si="197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42466.534513888888</v>
      </c>
      <c r="T2076" s="13">
        <f t="shared" si="197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41450.389907407407</v>
      </c>
      <c r="T2077" s="13">
        <f t="shared" si="197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41803.588993055557</v>
      </c>
      <c r="T2078" s="13">
        <f t="shared" si="197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42102.750879629632</v>
      </c>
      <c r="T2079" s="13">
        <f t="shared" si="197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42692.479826388888</v>
      </c>
      <c r="T2080" s="13">
        <f t="shared" si="197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42150.418900462966</v>
      </c>
      <c r="T2081" s="13">
        <f t="shared" si="197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42289.665509259263</v>
      </c>
      <c r="T2082" s="13">
        <f t="shared" si="197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41003.865219907406</v>
      </c>
      <c r="T2083" s="13">
        <f t="shared" si="197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40810.828657407408</v>
      </c>
      <c r="T2084" s="13">
        <f t="shared" si="197"/>
        <v>40870.87032407408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41034.430497685185</v>
      </c>
      <c r="T2085" s="13">
        <f t="shared" si="197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41731.541458333333</v>
      </c>
      <c r="T2086" s="13">
        <f t="shared" si="197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41075.54383101852</v>
      </c>
      <c r="T2087" s="13">
        <f t="shared" si="197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40860.378842592596</v>
      </c>
      <c r="T2088" s="13">
        <f t="shared" si="197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40763.912708333337</v>
      </c>
      <c r="T2089" s="13">
        <f t="shared" si="197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40395.423055555562</v>
      </c>
      <c r="T2090" s="13">
        <f t="shared" si="197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41452.78465277778</v>
      </c>
      <c r="T2091" s="13">
        <f t="shared" si="197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41299.089756944442</v>
      </c>
      <c r="T2092" s="13">
        <f t="shared" si="197"/>
        <v>41329.089756944442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40555.030995370376</v>
      </c>
      <c r="T2093" s="13">
        <f t="shared" si="197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40763.415879629632</v>
      </c>
      <c r="T2094" s="13">
        <f t="shared" si="197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41205.562870370377</v>
      </c>
      <c r="T2095" s="13">
        <f t="shared" si="197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40938.728356481486</v>
      </c>
      <c r="T2096" s="13">
        <f t="shared" si="197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40758.441817129635</v>
      </c>
      <c r="T2097" s="13">
        <f t="shared" si="197"/>
        <v>40818.441817129635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41192.466840277782</v>
      </c>
      <c r="T2098" s="13">
        <f t="shared" si="197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40818.293229166673</v>
      </c>
      <c r="T2099" s="13">
        <f t="shared" si="197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40945.822164351855</v>
      </c>
      <c r="T2100" s="13">
        <f t="shared" si="197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42173.454675925932</v>
      </c>
      <c r="T2101" s="13">
        <f t="shared" si="197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41074.543298611112</v>
      </c>
      <c r="T2102" s="13">
        <f t="shared" si="197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40891.857800925929</v>
      </c>
      <c r="T2103" s="13">
        <f t="shared" si="197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40638.576944444445</v>
      </c>
      <c r="T2104" s="13">
        <f t="shared" si="197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41192.463275462964</v>
      </c>
      <c r="T2105" s="13">
        <f t="shared" si="197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41393.782800925932</v>
      </c>
      <c r="T2106" s="13">
        <f t="shared" si="197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41951.497141203705</v>
      </c>
      <c r="T2107" s="13">
        <f t="shared" si="197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41269.923310185186</v>
      </c>
      <c r="T2108" s="13">
        <f t="shared" si="197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41934.418900462966</v>
      </c>
      <c r="T2109" s="13">
        <f t="shared" si="197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41134.884027777778</v>
      </c>
      <c r="T2110" s="13">
        <f t="shared" si="197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42160.416863425933</v>
      </c>
      <c r="T2111" s="13">
        <f t="shared" si="197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41759.379270833335</v>
      </c>
      <c r="T2112" s="13">
        <f t="shared" si="197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40702.905381944445</v>
      </c>
      <c r="T2113" s="13">
        <f t="shared" si="197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41365.636493055557</v>
      </c>
      <c r="T2114" s="13">
        <f t="shared" si="197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(J2115/86400)+25569+(-7/24)</f>
        <v>41870.573796296296</v>
      </c>
      <c r="T2115" s="13">
        <f t="shared" ref="T2115:T2178" si="203">(I2115/86400)+25569+(-7/24)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40458.523958333339</v>
      </c>
      <c r="T2116" s="13">
        <f t="shared" si="203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40563.789363425931</v>
      </c>
      <c r="T2117" s="13">
        <f t="shared" si="203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41136.48614583334</v>
      </c>
      <c r="T2118" s="13">
        <f t="shared" si="203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42289.767928240741</v>
      </c>
      <c r="T2119" s="13">
        <f t="shared" si="203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40718.54787037037</v>
      </c>
      <c r="T2120" s="13">
        <f t="shared" si="203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41106.838483796302</v>
      </c>
      <c r="T2121" s="13">
        <f t="shared" si="203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41591.67287037037</v>
      </c>
      <c r="T2122" s="13">
        <f t="shared" si="203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42716.450787037036</v>
      </c>
      <c r="T2123" s="13">
        <f t="shared" si="203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42712.008900462963</v>
      </c>
      <c r="T2124" s="13">
        <f t="shared" si="203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40198.133182870377</v>
      </c>
      <c r="T2125" s="13">
        <f t="shared" si="203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40463.736516203709</v>
      </c>
      <c r="T2126" s="13">
        <f t="shared" si="203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42190.731863425928</v>
      </c>
      <c r="T2127" s="13">
        <f t="shared" si="203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41951.681562500002</v>
      </c>
      <c r="T2128" s="13">
        <f t="shared" si="203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42045.213692129633</v>
      </c>
      <c r="T2129" s="13">
        <f t="shared" si="203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41843.481122685189</v>
      </c>
      <c r="T2130" s="13">
        <f t="shared" si="203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42408.732638888891</v>
      </c>
      <c r="T2131" s="13">
        <f t="shared" si="203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41831.794710648152</v>
      </c>
      <c r="T2132" s="13">
        <f t="shared" si="203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42166.915405092594</v>
      </c>
      <c r="T2133" s="13">
        <f t="shared" si="203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41643.195509259262</v>
      </c>
      <c r="T2134" s="13">
        <f t="shared" si="203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40618.805543981485</v>
      </c>
      <c r="T2135" s="13">
        <f t="shared" si="203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41361.59480324074</v>
      </c>
      <c r="T2136" s="13">
        <f t="shared" si="203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41156.671678240746</v>
      </c>
      <c r="T2137" s="13">
        <f t="shared" si="203"/>
        <v>41186.671678240746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41536.21743055556</v>
      </c>
      <c r="T2138" s="13">
        <f t="shared" si="203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41948.479502314818</v>
      </c>
      <c r="T2139" s="13">
        <f t="shared" si="203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41556.72151620371</v>
      </c>
      <c r="T2140" s="13">
        <f t="shared" si="203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42647.458425925928</v>
      </c>
      <c r="T2141" s="13">
        <f t="shared" si="203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41255.541944444449</v>
      </c>
      <c r="T2142" s="13">
        <f t="shared" si="203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41926.943969907406</v>
      </c>
      <c r="T2143" s="13">
        <f t="shared" si="203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42340.409837962965</v>
      </c>
      <c r="T2144" s="13">
        <f t="shared" si="203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40332.595046296301</v>
      </c>
      <c r="T2145" s="13">
        <f t="shared" si="203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41499.255092592597</v>
      </c>
      <c r="T2146" s="13">
        <f t="shared" si="203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41574.945763888893</v>
      </c>
      <c r="T2147" s="13">
        <f t="shared" si="203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42397.38784722222</v>
      </c>
      <c r="T2148" s="13">
        <f t="shared" si="203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41927.004027777781</v>
      </c>
      <c r="T2149" s="13">
        <f t="shared" si="203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42066.441921296304</v>
      </c>
      <c r="T2150" s="13">
        <f t="shared" si="203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40354.733287037037</v>
      </c>
      <c r="T2151" s="13">
        <f t="shared" si="203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42533.993043981485</v>
      </c>
      <c r="T2152" s="13">
        <f t="shared" si="203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42520.555717592593</v>
      </c>
      <c r="T2153" s="13">
        <f t="shared" si="203"/>
        <v>42550.555717592593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41683.540613425932</v>
      </c>
      <c r="T2154" s="13">
        <f t="shared" si="203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41974.619421296295</v>
      </c>
      <c r="T2155" s="13">
        <f t="shared" si="203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41647.340590277781</v>
      </c>
      <c r="T2156" s="13">
        <f t="shared" si="203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42430.45584490741</v>
      </c>
      <c r="T2157" s="13">
        <f t="shared" si="203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41488.562569444446</v>
      </c>
      <c r="T2158" s="13">
        <f t="shared" si="203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42694.689618055556</v>
      </c>
      <c r="T2159" s="13">
        <f t="shared" si="203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41264.562199074076</v>
      </c>
      <c r="T2160" s="13">
        <f t="shared" si="203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40710.439513888894</v>
      </c>
      <c r="T2161" s="13">
        <f t="shared" si="203"/>
        <v>40740.439513888894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41018.42019675926</v>
      </c>
      <c r="T2162" s="13">
        <f t="shared" si="203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42240.56086805556</v>
      </c>
      <c r="T2163" s="13">
        <f t="shared" si="203"/>
        <v>42270.56086805556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41813.474432870375</v>
      </c>
      <c r="T2164" s="13">
        <f t="shared" si="203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42111.607870370375</v>
      </c>
      <c r="T2165" s="13">
        <f t="shared" si="203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42515.426087962966</v>
      </c>
      <c r="T2166" s="13">
        <f t="shared" si="203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42438.3754050926</v>
      </c>
      <c r="T2167" s="13">
        <f t="shared" si="203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41933.54650462963</v>
      </c>
      <c r="T2168" s="13">
        <f t="shared" si="203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41152.774733796301</v>
      </c>
      <c r="T2169" s="13">
        <f t="shared" si="203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42745.308576388888</v>
      </c>
      <c r="T2170" s="13">
        <f t="shared" si="203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42793.409155092595</v>
      </c>
      <c r="T2171" s="13">
        <f t="shared" si="203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42198.458587962967</v>
      </c>
      <c r="T2172" s="13">
        <f t="shared" si="203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42141.665451388886</v>
      </c>
      <c r="T2173" s="13">
        <f t="shared" si="203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42082.28842592593</v>
      </c>
      <c r="T2174" s="13">
        <f t="shared" si="203"/>
        <v>42112.28842592593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41495.400960648149</v>
      </c>
      <c r="T2175" s="13">
        <f t="shared" si="203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42465.251238425924</v>
      </c>
      <c r="T2176" s="13">
        <f t="shared" si="203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42564.71743055556</v>
      </c>
      <c r="T2177" s="13">
        <f t="shared" si="203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42096.341539351859</v>
      </c>
      <c r="T2178" s="13">
        <f t="shared" si="203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(J2179/86400)+25569+(-7/24)</f>
        <v>42501.959108796298</v>
      </c>
      <c r="T2179" s="13">
        <f t="shared" ref="T2179:T2242" si="209">(I2179/86400)+25569+(-7/24)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42723.344872685186</v>
      </c>
      <c r="T2180" s="13">
        <f t="shared" si="20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42074.879537037043</v>
      </c>
      <c r="T2181" s="13">
        <f t="shared" si="20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42279.378101851857</v>
      </c>
      <c r="T2182" s="13">
        <f t="shared" si="20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42772.713576388887</v>
      </c>
      <c r="T2183" s="13">
        <f t="shared" si="20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41879.609085648153</v>
      </c>
      <c r="T2184" s="13">
        <f t="shared" si="20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42745.073807870373</v>
      </c>
      <c r="T2185" s="13">
        <f t="shared" si="20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42380.398622685192</v>
      </c>
      <c r="T2186" s="13">
        <f t="shared" si="20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41319.058321759258</v>
      </c>
      <c r="T2187" s="13">
        <f t="shared" si="209"/>
        <v>41359.058321759258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42583.323414351857</v>
      </c>
      <c r="T2188" s="13">
        <f t="shared" si="20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42067.917430555557</v>
      </c>
      <c r="T2189" s="13">
        <f t="shared" si="20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42633.294456018521</v>
      </c>
      <c r="T2190" s="13">
        <f t="shared" si="20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42467.496527777781</v>
      </c>
      <c r="T2191" s="13">
        <f t="shared" si="20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42417.333379629628</v>
      </c>
      <c r="T2192" s="13">
        <f t="shared" si="20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42768.541979166672</v>
      </c>
      <c r="T2193" s="13">
        <f t="shared" si="20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42691.559537037036</v>
      </c>
      <c r="T2194" s="13">
        <f t="shared" si="20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42664.114259259259</v>
      </c>
      <c r="T2195" s="13">
        <f t="shared" si="20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42425.466319444451</v>
      </c>
      <c r="T2196" s="13">
        <f t="shared" si="20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42197.48032407408</v>
      </c>
      <c r="T2197" s="13">
        <f t="shared" si="20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42675.195625</v>
      </c>
      <c r="T2198" s="13">
        <f t="shared" si="20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42033.292349537041</v>
      </c>
      <c r="T2199" s="13">
        <f t="shared" si="20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42292.222222222226</v>
      </c>
      <c r="T2200" s="13">
        <f t="shared" si="20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42262.124976851854</v>
      </c>
      <c r="T2201" s="13">
        <f t="shared" si="20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42163.334120370368</v>
      </c>
      <c r="T2202" s="13">
        <f t="shared" si="20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41276.555150462962</v>
      </c>
      <c r="T2203" s="13">
        <f t="shared" si="209"/>
        <v>41290.555150462962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41184.557500000003</v>
      </c>
      <c r="T2204" s="13">
        <f t="shared" si="20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42241.568078703705</v>
      </c>
      <c r="T2205" s="13">
        <f t="shared" si="20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41312.019895833335</v>
      </c>
      <c r="T2206" s="13">
        <f t="shared" si="20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41031.529965277783</v>
      </c>
      <c r="T2207" s="13">
        <f t="shared" si="209"/>
        <v>41061.529965277783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40996.965555555558</v>
      </c>
      <c r="T2208" s="13">
        <f t="shared" si="20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41563.902465277781</v>
      </c>
      <c r="T2209" s="13">
        <f t="shared" si="20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40946.590578703705</v>
      </c>
      <c r="T2210" s="13">
        <f t="shared" si="20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41732.188009259262</v>
      </c>
      <c r="T2211" s="13">
        <f t="shared" si="20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40955.774421296301</v>
      </c>
      <c r="T2212" s="13">
        <f t="shared" si="209"/>
        <v>41013.441666666673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41716.493344907409</v>
      </c>
      <c r="T2213" s="13">
        <f t="shared" si="20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41548.455752314818</v>
      </c>
      <c r="T2214" s="13">
        <f t="shared" si="20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42109.534479166665</v>
      </c>
      <c r="T2215" s="13">
        <f t="shared" si="20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41646.500555555562</v>
      </c>
      <c r="T2216" s="13">
        <f t="shared" si="20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40958.425601851857</v>
      </c>
      <c r="T2217" s="13">
        <f t="shared" si="20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42194.460011574076</v>
      </c>
      <c r="T2218" s="13">
        <f t="shared" si="209"/>
        <v>42208.460011574076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42299.48510416667</v>
      </c>
      <c r="T2219" s="13">
        <f t="shared" si="20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41127.520636574074</v>
      </c>
      <c r="T2220" s="13">
        <f t="shared" si="20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42205.427222222228</v>
      </c>
      <c r="T2221" s="13">
        <f t="shared" si="20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41451.768935185188</v>
      </c>
      <c r="T2222" s="13">
        <f t="shared" si="20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42452.375104166669</v>
      </c>
      <c r="T2223" s="13">
        <f t="shared" si="20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40906.495914351857</v>
      </c>
      <c r="T2224" s="13">
        <f t="shared" si="20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42152.349166666674</v>
      </c>
      <c r="T2225" s="13">
        <f t="shared" si="20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42644.375868055555</v>
      </c>
      <c r="T2226" s="13">
        <f t="shared" si="20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41873.500173611115</v>
      </c>
      <c r="T2227" s="13">
        <f t="shared" si="20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42381.507199074076</v>
      </c>
      <c r="T2228" s="13">
        <f t="shared" si="20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41561.515682870369</v>
      </c>
      <c r="T2229" s="13">
        <f t="shared" si="20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42201.986527777779</v>
      </c>
      <c r="T2230" s="13">
        <f t="shared" si="20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41484.372581018521</v>
      </c>
      <c r="T2231" s="13">
        <f t="shared" si="20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41724.589432870373</v>
      </c>
      <c r="T2232" s="13">
        <f t="shared" si="20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41423.61922453704</v>
      </c>
      <c r="T2233" s="13">
        <f t="shared" si="20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41806.50240740741</v>
      </c>
      <c r="T2234" s="13">
        <f t="shared" si="20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42331.087256944447</v>
      </c>
      <c r="T2235" s="13">
        <f t="shared" si="20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42710.532951388894</v>
      </c>
      <c r="T2236" s="13">
        <f t="shared" si="20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42061.730451388888</v>
      </c>
      <c r="T2237" s="13">
        <f t="shared" si="209"/>
        <v>42091.688784722224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42371.325497685182</v>
      </c>
      <c r="T2238" s="13">
        <f t="shared" si="20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41914.7116087963</v>
      </c>
      <c r="T2239" s="13">
        <f t="shared" si="20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42774.330046296302</v>
      </c>
      <c r="T2240" s="13">
        <f t="shared" si="20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41572.66682870371</v>
      </c>
      <c r="T2241" s="13">
        <f t="shared" si="20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42452.534074074072</v>
      </c>
      <c r="T2242" s="13">
        <f t="shared" si="20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(J2243/86400)+25569+(-7/24)</f>
        <v>42766.535879629628</v>
      </c>
      <c r="T2243" s="13">
        <f t="shared" ref="T2243:T2306" si="215">(I2243/86400)+25569+(-7/24)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41569.283946759264</v>
      </c>
      <c r="T2244" s="13">
        <f t="shared" si="215"/>
        <v>41604.834722222229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42800.459374999999</v>
      </c>
      <c r="T2245" s="13">
        <f t="shared" si="215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42647.52715277778</v>
      </c>
      <c r="T2246" s="13">
        <f t="shared" si="215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41660.416863425926</v>
      </c>
      <c r="T2247" s="13">
        <f t="shared" si="215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42221.500115740746</v>
      </c>
      <c r="T2248" s="13">
        <f t="shared" si="215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42200.374594907415</v>
      </c>
      <c r="T2249" s="13">
        <f t="shared" si="215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42688.584236111114</v>
      </c>
      <c r="T2250" s="13">
        <f t="shared" si="215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41336.411631944451</v>
      </c>
      <c r="T2251" s="13">
        <f t="shared" si="215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42676.713807870372</v>
      </c>
      <c r="T2252" s="13">
        <f t="shared" si="215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41846.054131944446</v>
      </c>
      <c r="T2253" s="13">
        <f t="shared" si="215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42573.036319444444</v>
      </c>
      <c r="T2254" s="13">
        <f t="shared" si="215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42296.339664351857</v>
      </c>
      <c r="T2255" s="13">
        <f t="shared" si="215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42752.356111111112</v>
      </c>
      <c r="T2256" s="13">
        <f t="shared" si="215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42467.660312500004</v>
      </c>
      <c r="T2257" s="13">
        <f t="shared" si="215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42682.160254629627</v>
      </c>
      <c r="T2258" s="13">
        <f t="shared" si="215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42505.645011574081</v>
      </c>
      <c r="T2259" s="13">
        <f t="shared" si="215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42136.459340277775</v>
      </c>
      <c r="T2260" s="13">
        <f t="shared" si="215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42702.513148148151</v>
      </c>
      <c r="T2261" s="13">
        <f t="shared" si="215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41694.725115740745</v>
      </c>
      <c r="T2262" s="13">
        <f t="shared" si="215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42759.43310185185</v>
      </c>
      <c r="T2263" s="13">
        <f t="shared" si="215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41926.293495370373</v>
      </c>
      <c r="T2264" s="13">
        <f t="shared" si="215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42014.540659722225</v>
      </c>
      <c r="T2265" s="13">
        <f t="shared" si="215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42496.290671296294</v>
      </c>
      <c r="T2266" s="13">
        <f t="shared" si="215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42689.561423611114</v>
      </c>
      <c r="T2267" s="13">
        <f t="shared" si="215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42469.583240740743</v>
      </c>
      <c r="T2268" s="13">
        <f t="shared" si="215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41968.538159722222</v>
      </c>
      <c r="T2269" s="13">
        <f t="shared" si="215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42775.790682870378</v>
      </c>
      <c r="T2270" s="13">
        <f t="shared" si="215"/>
        <v>42805.790682870378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42776.412766203706</v>
      </c>
      <c r="T2271" s="13">
        <f t="shared" si="215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42725.577696759261</v>
      </c>
      <c r="T2272" s="13">
        <f t="shared" si="215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42683.708379629628</v>
      </c>
      <c r="T2273" s="13">
        <f t="shared" si="215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42315.407824074078</v>
      </c>
      <c r="T2274" s="13">
        <f t="shared" si="215"/>
        <v>42345.407824074078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42781.257430555554</v>
      </c>
      <c r="T2275" s="13">
        <f t="shared" si="215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41663.208993055559</v>
      </c>
      <c r="T2276" s="13">
        <f t="shared" si="215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41965.324988425928</v>
      </c>
      <c r="T2277" s="13">
        <f t="shared" si="215"/>
        <v>41995.324988425928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41614.359826388893</v>
      </c>
      <c r="T2278" s="13">
        <f t="shared" si="215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40936.386840277781</v>
      </c>
      <c r="T2279" s="13">
        <f t="shared" si="215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42338.417442129634</v>
      </c>
      <c r="T2280" s="13">
        <f t="shared" si="215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42020.51503472223</v>
      </c>
      <c r="T2281" s="13">
        <f t="shared" si="215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42234.333229166667</v>
      </c>
      <c r="T2282" s="13">
        <f t="shared" si="215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40686.99417824074</v>
      </c>
      <c r="T2283" s="13">
        <f t="shared" si="215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42322.882939814815</v>
      </c>
      <c r="T2284" s="13">
        <f t="shared" si="215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40977.833379629628</v>
      </c>
      <c r="T2285" s="13">
        <f t="shared" si="215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40585.505150462966</v>
      </c>
      <c r="T2286" s="13">
        <f t="shared" si="215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41058.894016203711</v>
      </c>
      <c r="T2287" s="13">
        <f t="shared" si="215"/>
        <v>41088.894016203711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41494.6719212963</v>
      </c>
      <c r="T2288" s="13">
        <f t="shared" si="215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41792.375694444447</v>
      </c>
      <c r="T2289" s="13">
        <f t="shared" si="215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41067.53575231482</v>
      </c>
      <c r="T2290" s="13">
        <f t="shared" si="215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41571.706712962965</v>
      </c>
      <c r="T2291" s="13">
        <f t="shared" si="215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40069.962152777778</v>
      </c>
      <c r="T2292" s="13">
        <f t="shared" si="215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40987.685393518521</v>
      </c>
      <c r="T2293" s="13">
        <f t="shared" si="215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40987.405972222223</v>
      </c>
      <c r="T2294" s="13">
        <f t="shared" si="215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41151.416655092595</v>
      </c>
      <c r="T2295" s="13">
        <f t="shared" si="215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41264.431481481486</v>
      </c>
      <c r="T2296" s="13">
        <f t="shared" si="215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41270.662685185183</v>
      </c>
      <c r="T2297" s="13">
        <f t="shared" si="215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40927.440115740741</v>
      </c>
      <c r="T2298" s="13">
        <f t="shared" si="215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40947.750567129631</v>
      </c>
      <c r="T2299" s="13">
        <f t="shared" si="215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41694.548993055556</v>
      </c>
      <c r="T2300" s="13">
        <f t="shared" si="215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40564.740844907406</v>
      </c>
      <c r="T2301" s="13">
        <f t="shared" si="215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41074.435370370375</v>
      </c>
      <c r="T2302" s="13">
        <f t="shared" si="215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41415.85527777778</v>
      </c>
      <c r="T2303" s="13">
        <f t="shared" si="215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41605.576782407406</v>
      </c>
      <c r="T2304" s="13">
        <f t="shared" si="215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40849.819398148153</v>
      </c>
      <c r="T2305" s="13">
        <f t="shared" si="215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40502.524201388893</v>
      </c>
      <c r="T2306" s="13">
        <f t="shared" si="215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(J2307/86400)+25569+(-7/24)</f>
        <v>41834.403611111113</v>
      </c>
      <c r="T2307" s="13">
        <f t="shared" ref="T2307:T2370" si="221">(I2307/86400)+25569+(-7/24)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40947.876493055555</v>
      </c>
      <c r="T2308" s="13">
        <f t="shared" si="221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41004.510798611118</v>
      </c>
      <c r="T2309" s="13">
        <f t="shared" si="221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41851.671250000007</v>
      </c>
      <c r="T2310" s="13">
        <f t="shared" si="221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41307.696030092593</v>
      </c>
      <c r="T2311" s="13">
        <f t="shared" si="221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41324.502488425926</v>
      </c>
      <c r="T2312" s="13">
        <f t="shared" si="221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41735.712835648148</v>
      </c>
      <c r="T2313" s="13">
        <f t="shared" si="221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41716.341180555559</v>
      </c>
      <c r="T2314" s="13">
        <f t="shared" si="221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41002.666967592595</v>
      </c>
      <c r="T2315" s="13">
        <f t="shared" si="221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41037.259918981486</v>
      </c>
      <c r="T2316" s="13">
        <f t="shared" si="221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41004.434525462966</v>
      </c>
      <c r="T2317" s="13">
        <f t="shared" si="221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40079.43344907408</v>
      </c>
      <c r="T2318" s="13">
        <f t="shared" si="221"/>
        <v>40156.474999999999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40192.250567129631</v>
      </c>
      <c r="T2319" s="13">
        <f t="shared" si="221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40050.352013888893</v>
      </c>
      <c r="T2320" s="13">
        <f t="shared" si="221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41592.790335648147</v>
      </c>
      <c r="T2321" s="13">
        <f t="shared" si="221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41696.525462962964</v>
      </c>
      <c r="T2322" s="13">
        <f t="shared" si="221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42798.968761574077</v>
      </c>
      <c r="T2323" s="13">
        <f t="shared" si="221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42804.603807870371</v>
      </c>
      <c r="T2324" s="13">
        <f t="shared" si="221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42807.463506944448</v>
      </c>
      <c r="T2325" s="13">
        <f t="shared" si="221"/>
        <v>42814.463506944448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42790.593576388892</v>
      </c>
      <c r="T2326" s="13">
        <f t="shared" si="221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42793.730682870373</v>
      </c>
      <c r="T2327" s="13">
        <f t="shared" si="221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42803.742453703708</v>
      </c>
      <c r="T2328" s="13">
        <f t="shared" si="221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41842.625462962962</v>
      </c>
      <c r="T2329" s="13">
        <f t="shared" si="221"/>
        <v>41877.625462962962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42139.490011574075</v>
      </c>
      <c r="T2330" s="13">
        <f t="shared" si="221"/>
        <v>42169.490011574075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41807.332708333335</v>
      </c>
      <c r="T2331" s="13">
        <f t="shared" si="221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42332.608136574076</v>
      </c>
      <c r="T2332" s="13">
        <f t="shared" si="221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41838.714004629634</v>
      </c>
      <c r="T2333" s="13">
        <f t="shared" si="221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42011.336469907408</v>
      </c>
      <c r="T2334" s="13">
        <f t="shared" si="221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41767.358680555561</v>
      </c>
      <c r="T2335" s="13">
        <f t="shared" si="221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41918.378449074073</v>
      </c>
      <c r="T2336" s="13">
        <f t="shared" si="221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41771.280590277784</v>
      </c>
      <c r="T2337" s="13">
        <f t="shared" si="221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41666.633043981485</v>
      </c>
      <c r="T2338" s="13">
        <f t="shared" si="221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41786.34887731482</v>
      </c>
      <c r="T2339" s="13">
        <f t="shared" si="221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41789.605138888895</v>
      </c>
      <c r="T2340" s="13">
        <f t="shared" si="221"/>
        <v>41819.605138888895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42692.508206018516</v>
      </c>
      <c r="T2341" s="13">
        <f t="shared" si="221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42643.351134259261</v>
      </c>
      <c r="T2342" s="13">
        <f t="shared" si="221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42167.522037037044</v>
      </c>
      <c r="T2343" s="13">
        <f t="shared" si="221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41897.410532407412</v>
      </c>
      <c r="T2344" s="13">
        <f t="shared" si="221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42327.533622685187</v>
      </c>
      <c r="T2345" s="13">
        <f t="shared" si="221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42515.435983796298</v>
      </c>
      <c r="T2346" s="13">
        <f t="shared" si="221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42059.710138888891</v>
      </c>
      <c r="T2347" s="13">
        <f t="shared" si="221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42615.507303240745</v>
      </c>
      <c r="T2348" s="13">
        <f t="shared" si="221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42577.315694444442</v>
      </c>
      <c r="T2349" s="13">
        <f t="shared" si="221"/>
        <v>42607.315694444442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42360.640486111115</v>
      </c>
      <c r="T2350" s="13">
        <f t="shared" si="221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42198.484120370376</v>
      </c>
      <c r="T2351" s="13">
        <f t="shared" si="221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42708.550578703704</v>
      </c>
      <c r="T2352" s="13">
        <f t="shared" si="221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42093.809479166674</v>
      </c>
      <c r="T2353" s="13">
        <f t="shared" si="221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42101.342037037037</v>
      </c>
      <c r="T2354" s="13">
        <f t="shared" si="221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42103.384513888894</v>
      </c>
      <c r="T2355" s="13">
        <f t="shared" si="221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41954.431250000001</v>
      </c>
      <c r="T2356" s="13">
        <f t="shared" si="221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42096.626574074078</v>
      </c>
      <c r="T2357" s="13">
        <f t="shared" si="221"/>
        <v>42126.626574074078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42130.491944444446</v>
      </c>
      <c r="T2358" s="13">
        <f t="shared" si="221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42264.328449074077</v>
      </c>
      <c r="T2359" s="13">
        <f t="shared" si="221"/>
        <v>42294.328449074077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41978.63930555556</v>
      </c>
      <c r="T2360" s="13">
        <f t="shared" si="221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42159.357916666668</v>
      </c>
      <c r="T2361" s="13">
        <f t="shared" si="221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42377.415277777785</v>
      </c>
      <c r="T2362" s="13">
        <f t="shared" si="221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42466.567222222227</v>
      </c>
      <c r="T2363" s="13">
        <f t="shared" si="221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41954.396643518521</v>
      </c>
      <c r="T2364" s="13">
        <f t="shared" si="221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42321.719907407409</v>
      </c>
      <c r="T2365" s="13">
        <f t="shared" si="221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42248.643009259256</v>
      </c>
      <c r="T2366" s="13">
        <f t="shared" si="221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42346.444733796299</v>
      </c>
      <c r="T2367" s="13">
        <f t="shared" si="221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42268.239965277775</v>
      </c>
      <c r="T2368" s="13">
        <f t="shared" si="221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42425.678425925929</v>
      </c>
      <c r="T2369" s="13">
        <f t="shared" si="221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42063.430150462962</v>
      </c>
      <c r="T2370" s="13">
        <f t="shared" si="221"/>
        <v>42108.388483796298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(J2371/86400)+25569+(-7/24)</f>
        <v>42380.520960648151</v>
      </c>
      <c r="T2371" s="13">
        <f t="shared" ref="T2371:T2434" si="227">(I2371/86400)+25569+(-7/24)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41960.897465277776</v>
      </c>
      <c r="T2372" s="13">
        <f t="shared" si="227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42150.486064814817</v>
      </c>
      <c r="T2373" s="13">
        <f t="shared" si="227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42087.777442129627</v>
      </c>
      <c r="T2374" s="13">
        <f t="shared" si="227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42215.370648148149</v>
      </c>
      <c r="T2375" s="13">
        <f t="shared" si="227"/>
        <v>42245.370648148149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42017.551620370374</v>
      </c>
      <c r="T2376" s="13">
        <f t="shared" si="227"/>
        <v>42047.551620370374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42592.544409722228</v>
      </c>
      <c r="T2377" s="13">
        <f t="shared" si="227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42318.63386574074</v>
      </c>
      <c r="T2378" s="13">
        <f t="shared" si="227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42669.578506944446</v>
      </c>
      <c r="T2379" s="13">
        <f t="shared" si="227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42212.721412037041</v>
      </c>
      <c r="T2380" s="13">
        <f t="shared" si="227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42236.724722222229</v>
      </c>
      <c r="T2381" s="13">
        <f t="shared" si="227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42248.501643518517</v>
      </c>
      <c r="T2382" s="13">
        <f t="shared" si="227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42074.644074074073</v>
      </c>
      <c r="T2383" s="13">
        <f t="shared" si="227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42194.895868055559</v>
      </c>
      <c r="T2384" s="13">
        <f t="shared" si="227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42026.765127314815</v>
      </c>
      <c r="T2385" s="13">
        <f t="shared" si="227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41926.775960648149</v>
      </c>
      <c r="T2386" s="13">
        <f t="shared" si="227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42191.410092592596</v>
      </c>
      <c r="T2387" s="13">
        <f t="shared" si="227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41954.546574074076</v>
      </c>
      <c r="T2388" s="13">
        <f t="shared" si="227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42528.334953703707</v>
      </c>
      <c r="T2389" s="13">
        <f t="shared" si="227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41989.562025462968</v>
      </c>
      <c r="T2390" s="13">
        <f t="shared" si="227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42179.361712962964</v>
      </c>
      <c r="T2391" s="13">
        <f t="shared" si="227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41967.970648148148</v>
      </c>
      <c r="T2392" s="13">
        <f t="shared" si="227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42064.502824074072</v>
      </c>
      <c r="T2393" s="13">
        <f t="shared" si="227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42275.828969907408</v>
      </c>
      <c r="T2394" s="13">
        <f t="shared" si="227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42194.356678240743</v>
      </c>
      <c r="T2395" s="13">
        <f t="shared" si="227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42031.070520833331</v>
      </c>
      <c r="T2396" s="13">
        <f t="shared" si="227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42716.829710648155</v>
      </c>
      <c r="T2397" s="13">
        <f t="shared" si="227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42262.557384259264</v>
      </c>
      <c r="T2398" s="13">
        <f t="shared" si="227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41976.593240740745</v>
      </c>
      <c r="T2399" s="13">
        <f t="shared" si="227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42157.624814814822</v>
      </c>
      <c r="T2400" s="13">
        <f t="shared" si="227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41956.561412037037</v>
      </c>
      <c r="T2401" s="13">
        <f t="shared" si="227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42443.976435185185</v>
      </c>
      <c r="T2402" s="13">
        <f t="shared" si="227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42374.531203703707</v>
      </c>
      <c r="T2403" s="13">
        <f t="shared" si="227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42107.388090277782</v>
      </c>
      <c r="T2404" s="13">
        <f t="shared" si="227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42399.590949074081</v>
      </c>
      <c r="T2405" s="13">
        <f t="shared" si="227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42341.747766203705</v>
      </c>
      <c r="T2406" s="13">
        <f t="shared" si="227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42595.293692129628</v>
      </c>
      <c r="T2407" s="13">
        <f t="shared" si="227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41982.819328703707</v>
      </c>
      <c r="T2408" s="13">
        <f t="shared" si="227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42082.283888888887</v>
      </c>
      <c r="T2409" s="13">
        <f t="shared" si="227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41918.849039351851</v>
      </c>
      <c r="T2410" s="13">
        <f t="shared" si="227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42204.584201388891</v>
      </c>
      <c r="T2411" s="13">
        <f t="shared" si="227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42224.116608796299</v>
      </c>
      <c r="T2412" s="13">
        <f t="shared" si="227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42211.440763888888</v>
      </c>
      <c r="T2413" s="13">
        <f t="shared" si="227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42655.445289351854</v>
      </c>
      <c r="T2414" s="13">
        <f t="shared" si="227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41759.818078703705</v>
      </c>
      <c r="T2415" s="13">
        <f t="shared" si="227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42198.40347222222</v>
      </c>
      <c r="T2416" s="13">
        <f t="shared" si="227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42536.571134259262</v>
      </c>
      <c r="T2417" s="13">
        <f t="shared" si="227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42019.446099537039</v>
      </c>
      <c r="T2418" s="13">
        <f t="shared" si="227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41831.592442129629</v>
      </c>
      <c r="T2419" s="13">
        <f t="shared" si="227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42027.565324074072</v>
      </c>
      <c r="T2420" s="13">
        <f t="shared" si="227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41993.446631944447</v>
      </c>
      <c r="T2421" s="13">
        <f t="shared" si="227"/>
        <v>42053.446631944447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41892.737210648149</v>
      </c>
      <c r="T2422" s="13">
        <f t="shared" si="227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42026.395787037043</v>
      </c>
      <c r="T2423" s="13">
        <f t="shared" si="227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42044.433287037034</v>
      </c>
      <c r="T2424" s="13">
        <f t="shared" si="227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41974.413078703707</v>
      </c>
      <c r="T2425" s="13">
        <f t="shared" si="227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41909.600787037038</v>
      </c>
      <c r="T2426" s="13">
        <f t="shared" si="227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42502.622094907412</v>
      </c>
      <c r="T2427" s="13">
        <f t="shared" si="227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42163.878379629634</v>
      </c>
      <c r="T2428" s="13">
        <f t="shared" si="227"/>
        <v>42223.878379629634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42412.027002314819</v>
      </c>
      <c r="T2429" s="13">
        <f t="shared" si="227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42045.492488425931</v>
      </c>
      <c r="T2430" s="13">
        <f t="shared" si="227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42734.587569444448</v>
      </c>
      <c r="T2431" s="13">
        <f t="shared" si="227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42381.839166666665</v>
      </c>
      <c r="T2432" s="13">
        <f t="shared" si="227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42488.808020833334</v>
      </c>
      <c r="T2433" s="13">
        <f t="shared" si="227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42040.927048611113</v>
      </c>
      <c r="T2434" s="13">
        <f t="shared" si="227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(J2435/86400)+25569+(-7/24)</f>
        <v>42397.608136574076</v>
      </c>
      <c r="T2435" s="13">
        <f t="shared" ref="T2435:T2498" si="233">(I2435/86400)+25569+(-7/24)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42179.894375000003</v>
      </c>
      <c r="T2436" s="13">
        <f t="shared" si="233"/>
        <v>42219.894375000003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42251.985949074078</v>
      </c>
      <c r="T2437" s="13">
        <f t="shared" si="233"/>
        <v>42281.985949074078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42338.32372685185</v>
      </c>
      <c r="T2438" s="13">
        <f t="shared" si="233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42031.673472222225</v>
      </c>
      <c r="T2439" s="13">
        <f t="shared" si="233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42285.623402777775</v>
      </c>
      <c r="T2440" s="13">
        <f t="shared" si="233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42265.526956018519</v>
      </c>
      <c r="T2441" s="13">
        <f t="shared" si="233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42383.60778935186</v>
      </c>
      <c r="T2442" s="13">
        <f t="shared" si="233"/>
        <v>42413.60778935186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42186.833958333336</v>
      </c>
      <c r="T2443" s="13">
        <f t="shared" si="233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42052.375324074077</v>
      </c>
      <c r="T2444" s="13">
        <f t="shared" si="233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41836.333587962967</v>
      </c>
      <c r="T2445" s="13">
        <f t="shared" si="233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42485.462858796302</v>
      </c>
      <c r="T2446" s="13">
        <f t="shared" si="233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42242.898391203707</v>
      </c>
      <c r="T2447" s="13">
        <f t="shared" si="233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42670.311006944445</v>
      </c>
      <c r="T2448" s="13">
        <f t="shared" si="233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42654.178159722222</v>
      </c>
      <c r="T2449" s="13">
        <f t="shared" si="233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42607.024456018517</v>
      </c>
      <c r="T2450" s="13">
        <f t="shared" si="233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41942.850868055561</v>
      </c>
      <c r="T2451" s="13">
        <f t="shared" si="233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41901.780740740745</v>
      </c>
      <c r="T2452" s="13">
        <f t="shared" si="233"/>
        <v>41939.84097222222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42779.616782407415</v>
      </c>
      <c r="T2453" s="13">
        <f t="shared" si="233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42338.552083333336</v>
      </c>
      <c r="T2454" s="13">
        <f t="shared" si="233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42738.400567129633</v>
      </c>
      <c r="T2455" s="13">
        <f t="shared" si="233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42769.909814814819</v>
      </c>
      <c r="T2456" s="13">
        <f t="shared" si="233"/>
        <v>42804.909814814819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42452.490162037044</v>
      </c>
      <c r="T2457" s="13">
        <f t="shared" si="233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42761.669432870374</v>
      </c>
      <c r="T2458" s="13">
        <f t="shared" si="233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42423.310833333337</v>
      </c>
      <c r="T2459" s="13">
        <f t="shared" si="233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42495.580069444448</v>
      </c>
      <c r="T2460" s="13">
        <f t="shared" si="233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42407.345891203709</v>
      </c>
      <c r="T2461" s="13">
        <f t="shared" si="233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42703.895451388897</v>
      </c>
      <c r="T2462" s="13">
        <f t="shared" si="233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40783.721030092594</v>
      </c>
      <c r="T2463" s="13">
        <f t="shared" si="233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41088.894629629634</v>
      </c>
      <c r="T2464" s="13">
        <f t="shared" si="233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41340.819733796299</v>
      </c>
      <c r="T2465" s="13">
        <f t="shared" si="233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42248.608761574076</v>
      </c>
      <c r="T2466" s="13">
        <f t="shared" si="233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41145.42763888889</v>
      </c>
      <c r="T2467" s="13">
        <f t="shared" si="233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41372.810798611114</v>
      </c>
      <c r="T2468" s="13">
        <f t="shared" si="233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41025.582534722227</v>
      </c>
      <c r="T2469" s="13">
        <f t="shared" si="233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41173.86251157408</v>
      </c>
      <c r="T2470" s="13">
        <f t="shared" si="233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40557.138067129628</v>
      </c>
      <c r="T2471" s="13">
        <f t="shared" si="233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41022.783043981486</v>
      </c>
      <c r="T2472" s="13">
        <f t="shared" si="233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40893.701296296298</v>
      </c>
      <c r="T2473" s="13">
        <f t="shared" si="233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40353.823842592596</v>
      </c>
      <c r="T2474" s="13">
        <f t="shared" si="233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41193.456817129634</v>
      </c>
      <c r="T2475" s="13">
        <f t="shared" si="233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40416.719629629632</v>
      </c>
      <c r="T2476" s="13">
        <f t="shared" si="233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40309.996006944442</v>
      </c>
      <c r="T2477" s="13">
        <f t="shared" si="233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41913.036689814813</v>
      </c>
      <c r="T2478" s="13">
        <f t="shared" si="233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41088.399826388893</v>
      </c>
      <c r="T2479" s="13">
        <f t="shared" si="233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41257.658715277779</v>
      </c>
      <c r="T2480" s="13">
        <f t="shared" si="233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41107.435115740744</v>
      </c>
      <c r="T2481" s="13">
        <f t="shared" si="233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42227.644490740742</v>
      </c>
      <c r="T2482" s="13">
        <f t="shared" si="233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40999.354259259264</v>
      </c>
      <c r="T2483" s="13">
        <f t="shared" si="233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40711.490543981483</v>
      </c>
      <c r="T2484" s="13">
        <f t="shared" si="233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40970.458368055559</v>
      </c>
      <c r="T2485" s="13">
        <f t="shared" si="233"/>
        <v>41030.416701388887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40771.625034722223</v>
      </c>
      <c r="T2486" s="13">
        <f t="shared" si="233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40793.706932870373</v>
      </c>
      <c r="T2487" s="13">
        <f t="shared" si="233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40991.416388888894</v>
      </c>
      <c r="T2488" s="13">
        <f t="shared" si="233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41025.791631944448</v>
      </c>
      <c r="T2489" s="13">
        <f t="shared" si="233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40833.341527777782</v>
      </c>
      <c r="T2490" s="13">
        <f t="shared" si="233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41373.398599537039</v>
      </c>
      <c r="T2491" s="13">
        <f t="shared" si="233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41022.936064814821</v>
      </c>
      <c r="T2492" s="13">
        <f t="shared" si="233"/>
        <v>41082.936064814821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40542.547615740747</v>
      </c>
      <c r="T2493" s="13">
        <f t="shared" si="233"/>
        <v>40558.785416666673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41024.69430555556</v>
      </c>
      <c r="T2494" s="13">
        <f t="shared" si="233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41347.876620370371</v>
      </c>
      <c r="T2495" s="13">
        <f t="shared" si="233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41022.353518518525</v>
      </c>
      <c r="T2496" s="13">
        <f t="shared" si="233"/>
        <v>41052.353518518525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41036.654803240745</v>
      </c>
      <c r="T2497" s="13">
        <f t="shared" si="233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41327.704768518517</v>
      </c>
      <c r="T2498" s="13">
        <f t="shared" si="233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(J2499/86400)+25569+(-7/24)</f>
        <v>40730.587245370371</v>
      </c>
      <c r="T2499" s="13">
        <f t="shared" ref="T2499:T2562" si="239">(I2499/86400)+25569+(-7/24)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42017.675775462965</v>
      </c>
      <c r="T2500" s="13">
        <f t="shared" si="23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41226.356909722228</v>
      </c>
      <c r="T2501" s="13">
        <f t="shared" si="23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41053.481192129628</v>
      </c>
      <c r="T2502" s="13">
        <f t="shared" si="239"/>
        <v>41083.481192129628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42244.485000000008</v>
      </c>
      <c r="T2503" s="13">
        <f t="shared" si="239"/>
        <v>42274.485000000008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41858.533773148149</v>
      </c>
      <c r="T2504" s="13">
        <f t="shared" si="23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42498.607731481483</v>
      </c>
      <c r="T2505" s="13">
        <f t="shared" si="23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41927.723773148151</v>
      </c>
      <c r="T2506" s="13">
        <f t="shared" si="23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42046.764074074075</v>
      </c>
      <c r="T2507" s="13">
        <f t="shared" si="23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42258.005428240744</v>
      </c>
      <c r="T2508" s="13">
        <f t="shared" si="23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42104.7812962963</v>
      </c>
      <c r="T2509" s="13">
        <f t="shared" si="23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41835.660115740742</v>
      </c>
      <c r="T2510" s="13">
        <f t="shared" si="23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42058.517928240741</v>
      </c>
      <c r="T2511" s="13">
        <f t="shared" si="23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42078.705694444448</v>
      </c>
      <c r="T2512" s="13">
        <f t="shared" si="239"/>
        <v>42138.705694444448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42371.155243055553</v>
      </c>
      <c r="T2513" s="13">
        <f t="shared" si="23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41971.585196759261</v>
      </c>
      <c r="T2514" s="13">
        <f t="shared" si="23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42731.715150462966</v>
      </c>
      <c r="T2515" s="13">
        <f t="shared" si="23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41854.098113425927</v>
      </c>
      <c r="T2516" s="13">
        <f t="shared" si="23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42027.548067129632</v>
      </c>
      <c r="T2517" s="13">
        <f t="shared" si="23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41942.361712962964</v>
      </c>
      <c r="T2518" s="13">
        <f t="shared" si="23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42052.510763888895</v>
      </c>
      <c r="T2519" s="13">
        <f t="shared" si="23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41926.389212962968</v>
      </c>
      <c r="T2520" s="13">
        <f t="shared" si="23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41808.863472222227</v>
      </c>
      <c r="T2521" s="13">
        <f t="shared" si="23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42612.308854166673</v>
      </c>
      <c r="T2522" s="13">
        <f t="shared" si="239"/>
        <v>42658.514583333337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42269.676168981481</v>
      </c>
      <c r="T2523" s="13">
        <f t="shared" si="23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42460.281944444447</v>
      </c>
      <c r="T2524" s="13">
        <f t="shared" si="23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41930.683935185189</v>
      </c>
      <c r="T2525" s="13">
        <f t="shared" si="239"/>
        <v>41960.725601851853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41961.515706018523</v>
      </c>
      <c r="T2526" s="13">
        <f t="shared" si="23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41058.552905092591</v>
      </c>
      <c r="T2527" s="13">
        <f t="shared" si="239"/>
        <v>41088.552905092591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41952.799467592595</v>
      </c>
      <c r="T2528" s="13">
        <f t="shared" si="23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41546.459386574075</v>
      </c>
      <c r="T2529" s="13">
        <f t="shared" si="23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42217.542858796303</v>
      </c>
      <c r="T2530" s="13">
        <f t="shared" si="23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40947.7890625</v>
      </c>
      <c r="T2531" s="13">
        <f t="shared" si="23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42081.572974537041</v>
      </c>
      <c r="T2532" s="13">
        <f t="shared" si="23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42208.388356481482</v>
      </c>
      <c r="T2533" s="13">
        <f t="shared" si="23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41107.557476851856</v>
      </c>
      <c r="T2534" s="13">
        <f t="shared" si="23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41304.45961805556</v>
      </c>
      <c r="T2535" s="13">
        <f t="shared" si="23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40127.408703703702</v>
      </c>
      <c r="T2536" s="13">
        <f t="shared" si="23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41943.49936342593</v>
      </c>
      <c r="T2537" s="13">
        <f t="shared" si="23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41463.814421296302</v>
      </c>
      <c r="T2538" s="13">
        <f t="shared" si="23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40696.357118055559</v>
      </c>
      <c r="T2539" s="13">
        <f t="shared" si="23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41298.218298611115</v>
      </c>
      <c r="T2540" s="13">
        <f t="shared" si="23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41977.610555555562</v>
      </c>
      <c r="T2541" s="13">
        <f t="shared" si="23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40785.383344907408</v>
      </c>
      <c r="T2542" s="13">
        <f t="shared" si="23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41483.157615740747</v>
      </c>
      <c r="T2543" s="13">
        <f t="shared" si="239"/>
        <v>41543.157615740747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41509.134918981486</v>
      </c>
      <c r="T2544" s="13">
        <f t="shared" si="23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40513.815949074073</v>
      </c>
      <c r="T2545" s="13">
        <f t="shared" si="23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41068.228807870371</v>
      </c>
      <c r="T2546" s="13">
        <f t="shared" si="23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42026.846504629633</v>
      </c>
      <c r="T2547" s="13">
        <f t="shared" si="23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41524.566886574081</v>
      </c>
      <c r="T2548" s="13">
        <f t="shared" si="23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40973.481516203705</v>
      </c>
      <c r="T2549" s="13">
        <f t="shared" si="23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42618.333761574075</v>
      </c>
      <c r="T2550" s="13">
        <f t="shared" si="23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41390.466087962966</v>
      </c>
      <c r="T2551" s="13">
        <f t="shared" si="23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42228.342662037037</v>
      </c>
      <c r="T2552" s="13">
        <f t="shared" si="23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40960.960474537038</v>
      </c>
      <c r="T2553" s="13">
        <f t="shared" si="23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42769.51829861111</v>
      </c>
      <c r="T2554" s="13">
        <f t="shared" si="23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41112.907488425924</v>
      </c>
      <c r="T2555" s="13">
        <f t="shared" si="239"/>
        <v>41172.907488425924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42124.786608796298</v>
      </c>
      <c r="T2556" s="13">
        <f t="shared" si="23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41026.363344907411</v>
      </c>
      <c r="T2557" s="13">
        <f t="shared" si="23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41222.699733796297</v>
      </c>
      <c r="T2558" s="13">
        <f t="shared" si="23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41744.453541666669</v>
      </c>
      <c r="T2559" s="13">
        <f t="shared" si="23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42093.568356481483</v>
      </c>
      <c r="T2560" s="13">
        <f t="shared" si="23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40829.581990740742</v>
      </c>
      <c r="T2561" s="13">
        <f t="shared" si="23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42039.659421296303</v>
      </c>
      <c r="T2562" s="13">
        <f t="shared" si="23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(J2563/86400)+25569+(-7/24)</f>
        <v>42260.23714120371</v>
      </c>
      <c r="T2563" s="13">
        <f t="shared" ref="T2563:T2626" si="245">(I2563/86400)+25569+(-7/24)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42594.233090277783</v>
      </c>
      <c r="T2564" s="13">
        <f t="shared" si="245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42154.847812500004</v>
      </c>
      <c r="T2565" s="13">
        <f t="shared" si="245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41821.748831018522</v>
      </c>
      <c r="T2566" s="13">
        <f t="shared" si="245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42440.358668981484</v>
      </c>
      <c r="T2567" s="13">
        <f t="shared" si="245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41842.689212962963</v>
      </c>
      <c r="T2568" s="13">
        <f t="shared" si="245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42087.587245370371</v>
      </c>
      <c r="T2569" s="13">
        <f t="shared" si="245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42584.374930555561</v>
      </c>
      <c r="T2570" s="13">
        <f t="shared" si="245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42233.813796296301</v>
      </c>
      <c r="T2571" s="13">
        <f t="shared" si="245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42744.611516203709</v>
      </c>
      <c r="T2572" s="13">
        <f t="shared" si="245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42449.05001157408</v>
      </c>
      <c r="T2573" s="13">
        <f t="shared" si="245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42076.827743055554</v>
      </c>
      <c r="T2574" s="13">
        <f t="shared" si="245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41829.300335648149</v>
      </c>
      <c r="T2575" s="13">
        <f t="shared" si="245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42487.534085648149</v>
      </c>
      <c r="T2576" s="13">
        <f t="shared" si="245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41985.817060185189</v>
      </c>
      <c r="T2577" s="13">
        <f t="shared" si="245"/>
        <v>42015.817060185189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42059.718136574076</v>
      </c>
      <c r="T2578" s="13">
        <f t="shared" si="245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41830.528900462967</v>
      </c>
      <c r="T2579" s="13">
        <f t="shared" si="245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42237.731238425928</v>
      </c>
      <c r="T2580" s="13">
        <f t="shared" si="245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41837.538229166668</v>
      </c>
      <c r="T2581" s="13">
        <f t="shared" si="245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42110.034756944449</v>
      </c>
      <c r="T2582" s="13">
        <f t="shared" si="245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42294.336782407408</v>
      </c>
      <c r="T2583" s="13">
        <f t="shared" si="245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42642.697152777779</v>
      </c>
      <c r="T2584" s="13">
        <f t="shared" si="245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42019.477777777785</v>
      </c>
      <c r="T2585" s="13">
        <f t="shared" si="245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42139.881585648145</v>
      </c>
      <c r="T2586" s="13">
        <f t="shared" si="245"/>
        <v>42169.881585648145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41795.671666666669</v>
      </c>
      <c r="T2587" s="13">
        <f t="shared" si="245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42333.038611111115</v>
      </c>
      <c r="T2588" s="13">
        <f t="shared" si="245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42338.383715277778</v>
      </c>
      <c r="T2589" s="13">
        <f t="shared" si="245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42042.384560185186</v>
      </c>
      <c r="T2590" s="13">
        <f t="shared" si="245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42422.244525462964</v>
      </c>
      <c r="T2591" s="13">
        <f t="shared" si="245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42388.297418981485</v>
      </c>
      <c r="T2592" s="13">
        <f t="shared" si="245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42382.614861111113</v>
      </c>
      <c r="T2593" s="13">
        <f t="shared" si="245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41887.509502314817</v>
      </c>
      <c r="T2594" s="13">
        <f t="shared" si="245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42089.553541666668</v>
      </c>
      <c r="T2595" s="13">
        <f t="shared" si="245"/>
        <v>42119.553541666668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41828.676250000004</v>
      </c>
      <c r="T2596" s="13">
        <f t="shared" si="245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42759.952546296299</v>
      </c>
      <c r="T2597" s="13">
        <f t="shared" si="245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41828.372789351852</v>
      </c>
      <c r="T2598" s="13">
        <f t="shared" si="245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42510.04996527778</v>
      </c>
      <c r="T2599" s="13">
        <f t="shared" si="245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42240.548622685186</v>
      </c>
      <c r="T2600" s="13">
        <f t="shared" si="245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41809.46234953704</v>
      </c>
      <c r="T2601" s="13">
        <f t="shared" si="245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42394.608796296299</v>
      </c>
      <c r="T2602" s="13">
        <f t="shared" si="245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41150.610520833339</v>
      </c>
      <c r="T2603" s="13">
        <f t="shared" si="245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41915.455648148149</v>
      </c>
      <c r="T2604" s="13">
        <f t="shared" si="245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41617.620995370373</v>
      </c>
      <c r="T2605" s="13">
        <f t="shared" si="245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40997.759525462963</v>
      </c>
      <c r="T2606" s="13">
        <f t="shared" si="245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42508.249884259261</v>
      </c>
      <c r="T2607" s="13">
        <f t="shared" si="245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41726.421087962961</v>
      </c>
      <c r="T2608" s="13">
        <f t="shared" si="245"/>
        <v>41758.421087962961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42184.583009259259</v>
      </c>
      <c r="T2609" s="13">
        <f t="shared" si="245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42767.510046296295</v>
      </c>
      <c r="T2610" s="13">
        <f t="shared" si="245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41074.946192129632</v>
      </c>
      <c r="T2611" s="13">
        <f t="shared" si="245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42564.589409722226</v>
      </c>
      <c r="T2612" s="13">
        <f t="shared" si="245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42704.04414351852</v>
      </c>
      <c r="T2613" s="13">
        <f t="shared" si="245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41981.851504629631</v>
      </c>
      <c r="T2614" s="13">
        <f t="shared" si="245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41143.526550925926</v>
      </c>
      <c r="T2615" s="13">
        <f t="shared" si="245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41730.416805555556</v>
      </c>
      <c r="T2616" s="13">
        <f t="shared" si="245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42453.205601851856</v>
      </c>
      <c r="T2617" s="13">
        <f t="shared" si="245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42211.702881944446</v>
      </c>
      <c r="T2618" s="13">
        <f t="shared" si="245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41902.582766203705</v>
      </c>
      <c r="T2619" s="13">
        <f t="shared" si="245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42279.500706018523</v>
      </c>
      <c r="T2620" s="13">
        <f t="shared" si="245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42273.592638888891</v>
      </c>
      <c r="T2621" s="13">
        <f t="shared" si="245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42250.875486111116</v>
      </c>
      <c r="T2622" s="13">
        <f t="shared" si="245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42115.455879629633</v>
      </c>
      <c r="T2623" s="13">
        <f t="shared" si="245"/>
        <v>42145.455879629633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42689.451574074075</v>
      </c>
      <c r="T2624" s="13">
        <f t="shared" si="245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42691.964884259265</v>
      </c>
      <c r="T2625" s="13">
        <f t="shared" si="245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41144.129884259259</v>
      </c>
      <c r="T2626" s="13">
        <f t="shared" si="245"/>
        <v>41165.129884259259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(J2627/86400)+25569+(-7/24)</f>
        <v>42658.518611111118</v>
      </c>
      <c r="T2627" s="13">
        <f t="shared" ref="T2627:T2690" si="251">(I2627/86400)+25569+(-7/24)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42128.336446759262</v>
      </c>
      <c r="T2628" s="13">
        <f t="shared" si="251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42304.53774305556</v>
      </c>
      <c r="T2629" s="13">
        <f t="shared" si="251"/>
        <v>42334.579409722224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41953.674386574079</v>
      </c>
      <c r="T2630" s="13">
        <f t="shared" si="251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42108.246782407405</v>
      </c>
      <c r="T2631" s="13">
        <f t="shared" si="251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42523.813796296301</v>
      </c>
      <c r="T2632" s="13">
        <f t="shared" si="251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42217.877627314818</v>
      </c>
      <c r="T2633" s="13">
        <f t="shared" si="251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42493.77012731482</v>
      </c>
      <c r="T2634" s="13">
        <f t="shared" si="251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41667.531620370377</v>
      </c>
      <c r="T2635" s="13">
        <f t="shared" si="251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42612.36482638889</v>
      </c>
      <c r="T2636" s="13">
        <f t="shared" si="251"/>
        <v>42642.36482638889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42037.659270833341</v>
      </c>
      <c r="T2637" s="13">
        <f t="shared" si="251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42636.32307870371</v>
      </c>
      <c r="T2638" s="13">
        <f t="shared" si="251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42639.257812500007</v>
      </c>
      <c r="T2639" s="13">
        <f t="shared" si="251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41989.621469907412</v>
      </c>
      <c r="T2640" s="13">
        <f t="shared" si="251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42024.573472222226</v>
      </c>
      <c r="T2641" s="13">
        <f t="shared" si="251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42102.86891203704</v>
      </c>
      <c r="T2642" s="13">
        <f t="shared" si="251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41880.535451388889</v>
      </c>
      <c r="T2643" s="13">
        <f t="shared" si="251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42535.954953703702</v>
      </c>
      <c r="T2644" s="13">
        <f t="shared" si="251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42689.290682870378</v>
      </c>
      <c r="T2645" s="13">
        <f t="shared" si="251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42774.5004050926</v>
      </c>
      <c r="T2646" s="13">
        <f t="shared" si="251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41921.55096064815</v>
      </c>
      <c r="T2647" s="13">
        <f t="shared" si="251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42226.021631944452</v>
      </c>
      <c r="T2648" s="13">
        <f t="shared" si="251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42199.970127314817</v>
      </c>
      <c r="T2649" s="13">
        <f t="shared" si="251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42408.423148148147</v>
      </c>
      <c r="T2650" s="13">
        <f t="shared" si="251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42341.705335648156</v>
      </c>
      <c r="T2651" s="13">
        <f t="shared" si="251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42695.332673611112</v>
      </c>
      <c r="T2652" s="13">
        <f t="shared" si="251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42327.51399305556</v>
      </c>
      <c r="T2653" s="13">
        <f t="shared" si="251"/>
        <v>42355.51399305556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41952.867187500007</v>
      </c>
      <c r="T2654" s="13">
        <f t="shared" si="251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41771.360266203708</v>
      </c>
      <c r="T2655" s="13">
        <f t="shared" si="251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42055.309328703705</v>
      </c>
      <c r="T2656" s="13">
        <f t="shared" si="251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42381.574618055558</v>
      </c>
      <c r="T2657" s="13">
        <f t="shared" si="251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42767.39685185186</v>
      </c>
      <c r="T2658" s="13">
        <f t="shared" si="251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42551.637187500004</v>
      </c>
      <c r="T2659" s="13">
        <f t="shared" si="251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42551.592523148145</v>
      </c>
      <c r="T2660" s="13">
        <f t="shared" si="251"/>
        <v>42581.592523148145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42081.77789351852</v>
      </c>
      <c r="T2661" s="13">
        <f t="shared" si="251"/>
        <v>42111.77789351852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42272.42150462963</v>
      </c>
      <c r="T2662" s="13">
        <f t="shared" si="251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41542.66678240741</v>
      </c>
      <c r="T2663" s="13">
        <f t="shared" si="251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42207.455011574079</v>
      </c>
      <c r="T2664" s="13">
        <f t="shared" si="251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42222.331099537041</v>
      </c>
      <c r="T2665" s="13">
        <f t="shared" si="251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42312.733761574076</v>
      </c>
      <c r="T2666" s="13">
        <f t="shared" si="251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42083.603865740741</v>
      </c>
      <c r="T2667" s="13">
        <f t="shared" si="251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42235.472673611112</v>
      </c>
      <c r="T2668" s="13">
        <f t="shared" si="251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42380.634444444448</v>
      </c>
      <c r="T2669" s="13">
        <f t="shared" si="251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42275.297048611115</v>
      </c>
      <c r="T2670" s="13">
        <f t="shared" si="251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42318.744166666664</v>
      </c>
      <c r="T2671" s="13">
        <f t="shared" si="251"/>
        <v>42378.744166666664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41820.728935185187</v>
      </c>
      <c r="T2672" s="13">
        <f t="shared" si="251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41962.457361111112</v>
      </c>
      <c r="T2673" s="13">
        <f t="shared" si="251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42344.592476851853</v>
      </c>
      <c r="T2674" s="13">
        <f t="shared" si="251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41912.24998842593</v>
      </c>
      <c r="T2675" s="13">
        <f t="shared" si="251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42529.341087962966</v>
      </c>
      <c r="T2676" s="13">
        <f t="shared" si="251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41923.565844907411</v>
      </c>
      <c r="T2677" s="13">
        <f t="shared" si="251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42482.333032407412</v>
      </c>
      <c r="T2678" s="13">
        <f t="shared" si="251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41792.737766203711</v>
      </c>
      <c r="T2679" s="13">
        <f t="shared" si="251"/>
        <v>41822.737766203711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42241.506539351853</v>
      </c>
      <c r="T2680" s="13">
        <f t="shared" si="251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42032.709421296298</v>
      </c>
      <c r="T2681" s="13">
        <f t="shared" si="251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42435.920034722229</v>
      </c>
      <c r="T2682" s="13">
        <f t="shared" si="251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41805.603587962964</v>
      </c>
      <c r="T2683" s="13">
        <f t="shared" si="251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41932.580324074079</v>
      </c>
      <c r="T2684" s="13">
        <f t="shared" si="251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42034.463425925926</v>
      </c>
      <c r="T2685" s="13">
        <f t="shared" si="251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41820.622974537044</v>
      </c>
      <c r="T2686" s="13">
        <f t="shared" si="251"/>
        <v>41860.622974537044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42061.404282407406</v>
      </c>
      <c r="T2687" s="13">
        <f t="shared" si="251"/>
        <v>42121.362615740742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41892.683136574073</v>
      </c>
      <c r="T2688" s="13">
        <f t="shared" si="251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42154.348587962966</v>
      </c>
      <c r="T2689" s="13">
        <f t="shared" si="251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42027.827199074076</v>
      </c>
      <c r="T2690" s="13">
        <f t="shared" si="251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(J2691/86400)+25569+(-7/24)</f>
        <v>42551.670023148152</v>
      </c>
      <c r="T2691" s="13">
        <f t="shared" ref="T2691:T2754" si="257">(I2691/86400)+25569+(-7/24)</f>
        <v>42581.670023148152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42112.813379629632</v>
      </c>
      <c r="T2692" s="13">
        <f t="shared" si="257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42089.432372685187</v>
      </c>
      <c r="T2693" s="13">
        <f t="shared" si="257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42058.042361111111</v>
      </c>
      <c r="T2694" s="13">
        <f t="shared" si="257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41833.846828703703</v>
      </c>
      <c r="T2695" s="13">
        <f t="shared" si="257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41877.84883101852</v>
      </c>
      <c r="T2696" s="13">
        <f t="shared" si="257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42047.89025462963</v>
      </c>
      <c r="T2697" s="13">
        <f t="shared" si="257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41964.552777777782</v>
      </c>
      <c r="T2698" s="13">
        <f t="shared" si="257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42187.648414351854</v>
      </c>
      <c r="T2699" s="13">
        <f t="shared" si="257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41787.606574074074</v>
      </c>
      <c r="T2700" s="13">
        <f t="shared" si="257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41829.604895833334</v>
      </c>
      <c r="T2701" s="13">
        <f t="shared" si="257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41870.583009259259</v>
      </c>
      <c r="T2702" s="13">
        <f t="shared" si="257"/>
        <v>41900.583009259259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42801.483032407406</v>
      </c>
      <c r="T2703" s="13">
        <f t="shared" si="257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42800.510150462964</v>
      </c>
      <c r="T2704" s="13">
        <f t="shared" si="257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42756.398495370369</v>
      </c>
      <c r="T2705" s="13">
        <f t="shared" si="257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42787.570763888893</v>
      </c>
      <c r="T2706" s="13">
        <f t="shared" si="257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42773.624513888892</v>
      </c>
      <c r="T2707" s="13">
        <f t="shared" si="257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41899.003275462965</v>
      </c>
      <c r="T2708" s="13">
        <f t="shared" si="257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41391.49123842593</v>
      </c>
      <c r="T2709" s="13">
        <f t="shared" si="257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42512.406550925931</v>
      </c>
      <c r="T2710" s="13">
        <f t="shared" si="257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42611.858113425929</v>
      </c>
      <c r="T2711" s="13">
        <f t="shared" si="257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41827.937824074077</v>
      </c>
      <c r="T2712" s="13">
        <f t="shared" si="257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41780.453587962962</v>
      </c>
      <c r="T2713" s="13">
        <f t="shared" si="257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41431.770370370374</v>
      </c>
      <c r="T2714" s="13">
        <f t="shared" si="257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42322.362083333333</v>
      </c>
      <c r="T2715" s="13">
        <f t="shared" si="257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42629.363379629627</v>
      </c>
      <c r="T2716" s="13">
        <f t="shared" si="257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42387.106805555559</v>
      </c>
      <c r="T2717" s="13">
        <f t="shared" si="257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42255.041585648149</v>
      </c>
      <c r="T2718" s="13">
        <f t="shared" si="257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41934.623252314814</v>
      </c>
      <c r="T2719" s="13">
        <f t="shared" si="257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42465.304918981485</v>
      </c>
      <c r="T2720" s="13">
        <f t="shared" si="257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42417.73951388889</v>
      </c>
      <c r="T2721" s="13">
        <f t="shared" si="257"/>
        <v>42477.697847222225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42655.174224537041</v>
      </c>
      <c r="T2722" s="13">
        <f t="shared" si="257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41493.252291666671</v>
      </c>
      <c r="T2723" s="13">
        <f t="shared" si="257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42704.565428240741</v>
      </c>
      <c r="T2724" s="13">
        <f t="shared" si="257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41944.547314814816</v>
      </c>
      <c r="T2725" s="13">
        <f t="shared" si="257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42199.035405092596</v>
      </c>
      <c r="T2726" s="13">
        <f t="shared" si="257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42745.452951388892</v>
      </c>
      <c r="T2727" s="13">
        <f t="shared" si="257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42452.288321759261</v>
      </c>
      <c r="T2728" s="13">
        <f t="shared" si="257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42198.384988425933</v>
      </c>
      <c r="T2729" s="13">
        <f t="shared" si="257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42333.308263888895</v>
      </c>
      <c r="T2730" s="13">
        <f t="shared" si="257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42094.949039351857</v>
      </c>
      <c r="T2731" s="13">
        <f t="shared" si="257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41351.249710648153</v>
      </c>
      <c r="T2732" s="13">
        <f t="shared" si="257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41872.23405092593</v>
      </c>
      <c r="T2733" s="13">
        <f t="shared" si="257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41389.516527777778</v>
      </c>
      <c r="T2734" s="13">
        <f t="shared" si="257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42043.981180555558</v>
      </c>
      <c r="T2735" s="13">
        <f t="shared" si="257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42626.377222222225</v>
      </c>
      <c r="T2736" s="13">
        <f t="shared" si="257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41315.829282407409</v>
      </c>
      <c r="T2737" s="13">
        <f t="shared" si="257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41722.3746875</v>
      </c>
      <c r="T2738" s="13">
        <f t="shared" si="257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41611.626006944447</v>
      </c>
      <c r="T2739" s="13">
        <f t="shared" si="257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42619.851898148154</v>
      </c>
      <c r="T2740" s="13">
        <f t="shared" si="257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41719.596261574079</v>
      </c>
      <c r="T2741" s="13">
        <f t="shared" si="257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42044.740185185183</v>
      </c>
      <c r="T2742" s="13">
        <f t="shared" si="257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41911.365763888891</v>
      </c>
      <c r="T2743" s="13">
        <f t="shared" si="257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41030.428090277783</v>
      </c>
      <c r="T2744" s="13">
        <f t="shared" si="257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42632.037118055559</v>
      </c>
      <c r="T2745" s="13">
        <f t="shared" si="257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40937.770810185189</v>
      </c>
      <c r="T2746" s="13">
        <f t="shared" si="257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41044.696388888893</v>
      </c>
      <c r="T2747" s="13">
        <f t="shared" si="257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41850.489710648151</v>
      </c>
      <c r="T2748" s="13">
        <f t="shared" si="257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41044.356446759259</v>
      </c>
      <c r="T2749" s="13">
        <f t="shared" si="257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42585.419004629635</v>
      </c>
      <c r="T2750" s="13">
        <f t="shared" si="257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42068.507372685192</v>
      </c>
      <c r="T2751" s="13">
        <f t="shared" si="257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41078.608159722229</v>
      </c>
      <c r="T2752" s="13">
        <f t="shared" si="257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41747.595393518517</v>
      </c>
      <c r="T2753" s="13">
        <f t="shared" si="257"/>
        <v>41807.595393518517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40855.473425925928</v>
      </c>
      <c r="T2754" s="13">
        <f t="shared" si="257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(J2755/86400)+25569+(-7/24)</f>
        <v>41117.6090625</v>
      </c>
      <c r="T2755" s="13">
        <f t="shared" ref="T2755:T2818" si="263">(I2755/86400)+25569+(-7/24)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41863.344340277778</v>
      </c>
      <c r="T2756" s="13">
        <f t="shared" si="263"/>
        <v>41893.344340277778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42072.499155092599</v>
      </c>
      <c r="T2757" s="13">
        <f t="shared" si="263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41620.608807870369</v>
      </c>
      <c r="T2758" s="13">
        <f t="shared" si="263"/>
        <v>41650.608807870369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42573.364953703705</v>
      </c>
      <c r="T2759" s="13">
        <f t="shared" si="263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42639.150266203702</v>
      </c>
      <c r="T2760" s="13">
        <f t="shared" si="263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42524.074837962966</v>
      </c>
      <c r="T2761" s="13">
        <f t="shared" si="263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41415.169652777782</v>
      </c>
      <c r="T2762" s="13">
        <f t="shared" si="263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41246.771909722222</v>
      </c>
      <c r="T2763" s="13">
        <f t="shared" si="263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40926.745312500003</v>
      </c>
      <c r="T2764" s="13">
        <f t="shared" si="263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41373.28800925926</v>
      </c>
      <c r="T2765" s="13">
        <f t="shared" si="263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41030.0003587963</v>
      </c>
      <c r="T2766" s="13">
        <f t="shared" si="263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41194.287361111114</v>
      </c>
      <c r="T2767" s="13">
        <f t="shared" si="263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40736.376365740747</v>
      </c>
      <c r="T2768" s="13">
        <f t="shared" si="263"/>
        <v>40766.376365740747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42172.667245370372</v>
      </c>
      <c r="T2769" s="13">
        <f t="shared" si="263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40967.323182870372</v>
      </c>
      <c r="T2770" s="13">
        <f t="shared" si="263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41745.534606481488</v>
      </c>
      <c r="T2771" s="13">
        <f t="shared" si="263"/>
        <v>41795.534606481488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41686.413541666669</v>
      </c>
      <c r="T2772" s="13">
        <f t="shared" si="263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41257.240046296298</v>
      </c>
      <c r="T2773" s="13">
        <f t="shared" si="263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41537.577476851853</v>
      </c>
      <c r="T2774" s="13">
        <f t="shared" si="263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42474.573159722226</v>
      </c>
      <c r="T2775" s="13">
        <f t="shared" si="263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41310.834814814814</v>
      </c>
      <c r="T2776" s="13">
        <f t="shared" si="263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40862.721689814818</v>
      </c>
      <c r="T2777" s="13">
        <f t="shared" si="263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42136.005509259259</v>
      </c>
      <c r="T2778" s="13">
        <f t="shared" si="263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42172.377361111117</v>
      </c>
      <c r="T2779" s="13">
        <f t="shared" si="263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41846.686412037037</v>
      </c>
      <c r="T2780" s="13">
        <f t="shared" si="263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42300.294224537043</v>
      </c>
      <c r="T2781" s="13">
        <f t="shared" si="263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42774.156111111115</v>
      </c>
      <c r="T2782" s="13">
        <f t="shared" si="263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42018.649930555555</v>
      </c>
      <c r="T2783" s="13">
        <f t="shared" si="263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42026.633310185185</v>
      </c>
      <c r="T2784" s="13">
        <f t="shared" si="263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42103.24358796297</v>
      </c>
      <c r="T2785" s="13">
        <f t="shared" si="263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41920.495868055557</v>
      </c>
      <c r="T2786" s="13">
        <f t="shared" si="263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42557.897766203707</v>
      </c>
      <c r="T2787" s="13">
        <f t="shared" si="263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41815.277546296296</v>
      </c>
      <c r="T2788" s="13">
        <f t="shared" si="263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41807.906851851854</v>
      </c>
      <c r="T2789" s="13">
        <f t="shared" si="263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42550.410219907411</v>
      </c>
      <c r="T2790" s="13">
        <f t="shared" si="263"/>
        <v>42580.410219907411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42055.721458333333</v>
      </c>
      <c r="T2791" s="13">
        <f t="shared" si="263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42016.64702546296</v>
      </c>
      <c r="T2792" s="13">
        <f t="shared" si="263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42591.60832175926</v>
      </c>
      <c r="T2793" s="13">
        <f t="shared" si="263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42182.939340277779</v>
      </c>
      <c r="T2794" s="13">
        <f t="shared" si="263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42176.127372685187</v>
      </c>
      <c r="T2795" s="13">
        <f t="shared" si="263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42416.399988425932</v>
      </c>
      <c r="T2796" s="13">
        <f t="shared" si="263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41780.234270833338</v>
      </c>
      <c r="T2797" s="13">
        <f t="shared" si="263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41795.236435185187</v>
      </c>
      <c r="T2798" s="13">
        <f t="shared" si="263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41798.648611111115</v>
      </c>
      <c r="T2799" s="13">
        <f t="shared" si="263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42201.383344907408</v>
      </c>
      <c r="T2800" s="13">
        <f t="shared" si="263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42506.973032407412</v>
      </c>
      <c r="T2801" s="13">
        <f t="shared" si="263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41948.261180555557</v>
      </c>
      <c r="T2802" s="13">
        <f t="shared" si="263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41899.95149305556</v>
      </c>
      <c r="T2803" s="13">
        <f t="shared" si="263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42192.355405092596</v>
      </c>
      <c r="T2804" s="13">
        <f t="shared" si="263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42157.774027777785</v>
      </c>
      <c r="T2805" s="13">
        <f t="shared" si="263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41881.161921296298</v>
      </c>
      <c r="T2806" s="13">
        <f t="shared" si="263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42213.213807870372</v>
      </c>
      <c r="T2807" s="13">
        <f t="shared" si="263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42184.975578703707</v>
      </c>
      <c r="T2808" s="13">
        <f t="shared" si="263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42154.581458333334</v>
      </c>
      <c r="T2809" s="13">
        <f t="shared" si="263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42208.554803240746</v>
      </c>
      <c r="T2810" s="13">
        <f t="shared" si="263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42451.205150462971</v>
      </c>
      <c r="T2811" s="13">
        <f t="shared" si="263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41758.847962962966</v>
      </c>
      <c r="T2812" s="13">
        <f t="shared" si="263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42028.20489583334</v>
      </c>
      <c r="T2813" s="13">
        <f t="shared" si="263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42054.452523148146</v>
      </c>
      <c r="T2814" s="13">
        <f t="shared" si="263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42693.450937499998</v>
      </c>
      <c r="T2815" s="13">
        <f t="shared" si="263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42103.107812499999</v>
      </c>
      <c r="T2816" s="13">
        <f t="shared" si="263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42559.48505787037</v>
      </c>
      <c r="T2817" s="13">
        <f t="shared" si="263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42188.175833333335</v>
      </c>
      <c r="T2818" s="13">
        <f t="shared" si="263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(J2819/86400)+25569+(-7/24)</f>
        <v>42023.343310185192</v>
      </c>
      <c r="T2819" s="13">
        <f t="shared" ref="T2819:T2882" si="269">(I2819/86400)+25569+(-7/24)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42250.306550925925</v>
      </c>
      <c r="T2820" s="13">
        <f t="shared" si="26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42139.233900462968</v>
      </c>
      <c r="T2821" s="13">
        <f t="shared" si="26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42401.319317129637</v>
      </c>
      <c r="T2822" s="13">
        <f t="shared" si="26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41875.631192129636</v>
      </c>
      <c r="T2823" s="13">
        <f t="shared" si="26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42060.392268518517</v>
      </c>
      <c r="T2824" s="13">
        <f t="shared" si="269"/>
        <v>42090.350601851853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42066.719976851855</v>
      </c>
      <c r="T2825" s="13">
        <f t="shared" si="26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42135.979120370372</v>
      </c>
      <c r="T2826" s="13">
        <f t="shared" si="26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42312.500995370377</v>
      </c>
      <c r="T2827" s="13">
        <f t="shared" si="26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42170.743194444447</v>
      </c>
      <c r="T2828" s="13">
        <f t="shared" si="26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42494.391967592594</v>
      </c>
      <c r="T2829" s="13">
        <f t="shared" si="26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42253.973020833335</v>
      </c>
      <c r="T2830" s="13">
        <f t="shared" si="26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42495.142569444448</v>
      </c>
      <c r="T2831" s="13">
        <f t="shared" si="26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41758.548009259262</v>
      </c>
      <c r="T2832" s="13">
        <f t="shared" si="26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42171.533217592594</v>
      </c>
      <c r="T2833" s="13">
        <f t="shared" si="26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41938.417754629634</v>
      </c>
      <c r="T2834" s="13">
        <f t="shared" si="26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42267.836030092592</v>
      </c>
      <c r="T2835" s="13">
        <f t="shared" si="26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42019.668171296296</v>
      </c>
      <c r="T2836" s="13">
        <f t="shared" si="26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42313.412233796298</v>
      </c>
      <c r="T2837" s="13">
        <f t="shared" si="26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42745.970115740747</v>
      </c>
      <c r="T2838" s="13">
        <f t="shared" si="26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42307.616712962968</v>
      </c>
      <c r="T2839" s="13">
        <f t="shared" si="26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41842.315925925926</v>
      </c>
      <c r="T2840" s="13">
        <f t="shared" si="26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41852.948541666665</v>
      </c>
      <c r="T2841" s="13">
        <f t="shared" si="26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42059.743969907409</v>
      </c>
      <c r="T2842" s="13">
        <f t="shared" si="26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42291.447881944448</v>
      </c>
      <c r="T2843" s="13">
        <f t="shared" si="26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41784.660821759266</v>
      </c>
      <c r="T2844" s="13">
        <f t="shared" si="26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42492.446180555555</v>
      </c>
      <c r="T2845" s="13">
        <f t="shared" si="26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42709.25439814815</v>
      </c>
      <c r="T2846" s="13">
        <f t="shared" si="26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42102.724918981483</v>
      </c>
      <c r="T2847" s="13">
        <f t="shared" si="26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42108.400393518525</v>
      </c>
      <c r="T2848" s="13">
        <f t="shared" si="26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42453.514641203707</v>
      </c>
      <c r="T2849" s="13">
        <f t="shared" si="26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42123.357164351859</v>
      </c>
      <c r="T2850" s="13">
        <f t="shared" si="26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42453.13657407408</v>
      </c>
      <c r="T2851" s="13">
        <f t="shared" si="26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41857.715405092596</v>
      </c>
      <c r="T2852" s="13">
        <f t="shared" si="26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42389.7109837963</v>
      </c>
      <c r="T2853" s="13">
        <f t="shared" si="26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41780.753506944449</v>
      </c>
      <c r="T2854" s="13">
        <f t="shared" si="26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41835.899270833332</v>
      </c>
      <c r="T2855" s="13">
        <f t="shared" si="26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42111.424988425926</v>
      </c>
      <c r="T2856" s="13">
        <f t="shared" si="26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42369.716099537043</v>
      </c>
      <c r="T2857" s="13">
        <f t="shared" si="26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42164.745914351857</v>
      </c>
      <c r="T2858" s="13">
        <f t="shared" si="26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42726.62841435185</v>
      </c>
      <c r="T2859" s="13">
        <f t="shared" si="26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41954.25341435185</v>
      </c>
      <c r="T2860" s="13">
        <f t="shared" si="26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42233.070648148154</v>
      </c>
      <c r="T2861" s="13">
        <f t="shared" si="26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42480.508981481486</v>
      </c>
      <c r="T2862" s="13">
        <f t="shared" si="269"/>
        <v>42540.508981481486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42257.299166666671</v>
      </c>
      <c r="T2863" s="13">
        <f t="shared" si="26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41784.498020833336</v>
      </c>
      <c r="T2864" s="13">
        <f t="shared" si="26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41831.383368055562</v>
      </c>
      <c r="T2865" s="13">
        <f t="shared" si="26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42172.321840277778</v>
      </c>
      <c r="T2866" s="13">
        <f t="shared" si="26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41949.822442129633</v>
      </c>
      <c r="T2867" s="13">
        <f t="shared" si="26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42627.663437500007</v>
      </c>
      <c r="T2868" s="13">
        <f t="shared" si="26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42530.903611111113</v>
      </c>
      <c r="T2869" s="13">
        <f t="shared" si="26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42618.535347222227</v>
      </c>
      <c r="T2870" s="13">
        <f t="shared" si="26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42540.301863425928</v>
      </c>
      <c r="T2871" s="13">
        <f t="shared" si="26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41745.897743055561</v>
      </c>
      <c r="T2872" s="13">
        <f t="shared" si="26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41974.446909722225</v>
      </c>
      <c r="T2873" s="13">
        <f t="shared" si="26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42114.824513888896</v>
      </c>
      <c r="T2874" s="13">
        <f t="shared" si="26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42002.525821759256</v>
      </c>
      <c r="T2875" s="13">
        <f t="shared" si="26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42722.553078703706</v>
      </c>
      <c r="T2876" s="13">
        <f t="shared" si="26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42464.836724537039</v>
      </c>
      <c r="T2877" s="13">
        <f t="shared" si="26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42171.452303240738</v>
      </c>
      <c r="T2878" s="13">
        <f t="shared" si="26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42672.66347222223</v>
      </c>
      <c r="T2879" s="13">
        <f t="shared" si="26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42128.324016203704</v>
      </c>
      <c r="T2880" s="13">
        <f t="shared" si="26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42359.433576388888</v>
      </c>
      <c r="T2881" s="13">
        <f t="shared" si="26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42192.614027777781</v>
      </c>
      <c r="T2882" s="13">
        <f t="shared" si="26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(J2883/86400)+25569+(-7/24)</f>
        <v>41916.305972222224</v>
      </c>
      <c r="T2883" s="13">
        <f t="shared" ref="T2883:T2946" si="275">(I2883/86400)+25569+(-7/24)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42461.304606481484</v>
      </c>
      <c r="T2884" s="13">
        <f t="shared" si="275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42370.611539351856</v>
      </c>
      <c r="T2885" s="13">
        <f t="shared" si="275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41948.435590277782</v>
      </c>
      <c r="T2886" s="13">
        <f t="shared" si="275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42046.784733796296</v>
      </c>
      <c r="T2887" s="13">
        <f t="shared" si="275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42261.341250000005</v>
      </c>
      <c r="T2888" s="13">
        <f t="shared" si="275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41985.135694444449</v>
      </c>
      <c r="T2889" s="13">
        <f t="shared" si="275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41922.243518518524</v>
      </c>
      <c r="T2890" s="13">
        <f t="shared" si="275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41850.571585648147</v>
      </c>
      <c r="T2891" s="13">
        <f t="shared" si="275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41831.451296296298</v>
      </c>
      <c r="T2892" s="13">
        <f t="shared" si="275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42415.591759259267</v>
      </c>
      <c r="T2893" s="13">
        <f t="shared" si="275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41869.422500000001</v>
      </c>
      <c r="T2894" s="13">
        <f t="shared" si="275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41953.481423611112</v>
      </c>
      <c r="T2895" s="13">
        <f t="shared" si="275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42037.694618055561</v>
      </c>
      <c r="T2896" s="13">
        <f t="shared" si="275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41811.263796296298</v>
      </c>
      <c r="T2897" s="13">
        <f t="shared" si="275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42701.617141203707</v>
      </c>
      <c r="T2898" s="13">
        <f t="shared" si="275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42258.354837962965</v>
      </c>
      <c r="T2899" s="13">
        <f t="shared" si="275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42278.373298611114</v>
      </c>
      <c r="T2900" s="13">
        <f t="shared" si="275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42514.786550925928</v>
      </c>
      <c r="T2901" s="13">
        <f t="shared" si="275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41829.942500000005</v>
      </c>
      <c r="T2902" s="13">
        <f t="shared" si="275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41982.612719907411</v>
      </c>
      <c r="T2903" s="13">
        <f t="shared" si="275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42210.148101851853</v>
      </c>
      <c r="T2904" s="13">
        <f t="shared" si="275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42195.875208333331</v>
      </c>
      <c r="T2905" s="13">
        <f t="shared" si="275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41940.676284722227</v>
      </c>
      <c r="T2906" s="13">
        <f t="shared" si="275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42605.765196759261</v>
      </c>
      <c r="T2907" s="13">
        <f t="shared" si="275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42199.357245370375</v>
      </c>
      <c r="T2908" s="13">
        <f t="shared" si="275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42444.586076388892</v>
      </c>
      <c r="T2909" s="13">
        <f t="shared" si="275"/>
        <v>42504.586076388892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42499.440034722225</v>
      </c>
      <c r="T2910" s="13">
        <f t="shared" si="275"/>
        <v>42529.440034722225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41928.974548611113</v>
      </c>
      <c r="T2911" s="13">
        <f t="shared" si="275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42107.549618055556</v>
      </c>
      <c r="T2912" s="13">
        <f t="shared" si="275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42142.477152777785</v>
      </c>
      <c r="T2913" s="13">
        <f t="shared" si="275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42353.83997685185</v>
      </c>
      <c r="T2914" s="13">
        <f t="shared" si="275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41828.631238425929</v>
      </c>
      <c r="T2915" s="13">
        <f t="shared" si="275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42017.615671296298</v>
      </c>
      <c r="T2916" s="13">
        <f t="shared" si="275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42415.106365740743</v>
      </c>
      <c r="T2917" s="13">
        <f t="shared" si="275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41755.185057870374</v>
      </c>
      <c r="T2918" s="13">
        <f t="shared" si="275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42244.942673611113</v>
      </c>
      <c r="T2919" s="13">
        <f t="shared" si="275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42278.338043981486</v>
      </c>
      <c r="T2920" s="13">
        <f t="shared" si="275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41826.327881944446</v>
      </c>
      <c r="T2921" s="13">
        <f t="shared" si="275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42058.500810185193</v>
      </c>
      <c r="T2922" s="13">
        <f t="shared" si="275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41877.594953703709</v>
      </c>
      <c r="T2923" s="13">
        <f t="shared" si="275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42097.582488425927</v>
      </c>
      <c r="T2924" s="13">
        <f t="shared" si="275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42012.860868055555</v>
      </c>
      <c r="T2925" s="13">
        <f t="shared" si="275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42103.265162037038</v>
      </c>
      <c r="T2926" s="13">
        <f t="shared" si="275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41863.292453703711</v>
      </c>
      <c r="T2927" s="13">
        <f t="shared" si="275"/>
        <v>41893.292453703711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42044.474293981482</v>
      </c>
      <c r="T2928" s="13">
        <f t="shared" si="275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41806.377650462964</v>
      </c>
      <c r="T2929" s="13">
        <f t="shared" si="275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42403.706550925934</v>
      </c>
      <c r="T2930" s="13">
        <f t="shared" si="275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41754.272662037038</v>
      </c>
      <c r="T2931" s="13">
        <f t="shared" si="275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42101.292407407411</v>
      </c>
      <c r="T2932" s="13">
        <f t="shared" si="275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41871.999571759261</v>
      </c>
      <c r="T2933" s="13">
        <f t="shared" si="275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42024.873113425929</v>
      </c>
      <c r="T2934" s="13">
        <f t="shared" si="275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42495.664965277778</v>
      </c>
      <c r="T2935" s="13">
        <f t="shared" si="275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41775.344490740747</v>
      </c>
      <c r="T2936" s="13">
        <f t="shared" si="275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42553.291759259264</v>
      </c>
      <c r="T2937" s="13">
        <f t="shared" si="275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41912.3590625</v>
      </c>
      <c r="T2938" s="13">
        <f t="shared" si="275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41803.165659722225</v>
      </c>
      <c r="T2939" s="13">
        <f t="shared" si="275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42004.412199074075</v>
      </c>
      <c r="T2940" s="13">
        <f t="shared" si="275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41845.517500000002</v>
      </c>
      <c r="T2941" s="13">
        <f t="shared" si="275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41982.48168981482</v>
      </c>
      <c r="T2942" s="13">
        <f t="shared" si="275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42034.66846064815</v>
      </c>
      <c r="T2943" s="13">
        <f t="shared" si="275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42334.512256944443</v>
      </c>
      <c r="T2944" s="13">
        <f t="shared" si="275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42076.837731481479</v>
      </c>
      <c r="T2945" s="13">
        <f t="shared" si="275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42132.622662037036</v>
      </c>
      <c r="T2946" s="13">
        <f t="shared" si="275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(J2947/86400)+25569+(-7/24)</f>
        <v>42117.847916666673</v>
      </c>
      <c r="T2947" s="13">
        <f t="shared" ref="T2947:T3010" si="281">(I2947/86400)+25569+(-7/24)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42567.239490740743</v>
      </c>
      <c r="T2948" s="13">
        <f t="shared" si="281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42649.270451388897</v>
      </c>
      <c r="T2949" s="13">
        <f t="shared" si="281"/>
        <v>42698.424305555556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42097.357557870368</v>
      </c>
      <c r="T2950" s="13">
        <f t="shared" si="281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42297.531446759262</v>
      </c>
      <c r="T2951" s="13">
        <f t="shared" si="281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42362.073518518526</v>
      </c>
      <c r="T2952" s="13">
        <f t="shared" si="281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41872.511261574073</v>
      </c>
      <c r="T2953" s="13">
        <f t="shared" si="281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42628.398599537039</v>
      </c>
      <c r="T2954" s="13">
        <f t="shared" si="281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42255.500243055554</v>
      </c>
      <c r="T2955" s="13">
        <f t="shared" si="281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42790.291701388887</v>
      </c>
      <c r="T2956" s="13">
        <f t="shared" si="281"/>
        <v>42810.250034722223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42141.449641203704</v>
      </c>
      <c r="T2957" s="13">
        <f t="shared" si="281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42464.667245370372</v>
      </c>
      <c r="T2958" s="13">
        <f t="shared" si="281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42030.719583333332</v>
      </c>
      <c r="T2959" s="13">
        <f t="shared" si="281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42438.48746527778</v>
      </c>
      <c r="T2960" s="13">
        <f t="shared" si="281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42497.716724537044</v>
      </c>
      <c r="T2961" s="13">
        <f t="shared" si="281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41863.465543981481</v>
      </c>
      <c r="T2962" s="13">
        <f t="shared" si="281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42060.92082175926</v>
      </c>
      <c r="T2963" s="13">
        <f t="shared" si="281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42035.952615740745</v>
      </c>
      <c r="T2964" s="13">
        <f t="shared" si="281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42157.178518518522</v>
      </c>
      <c r="T2965" s="13">
        <f t="shared" si="281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41827.618275462963</v>
      </c>
      <c r="T2966" s="13">
        <f t="shared" si="281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42162.437881944446</v>
      </c>
      <c r="T2967" s="13">
        <f t="shared" si="281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42233.446898148155</v>
      </c>
      <c r="T2968" s="13">
        <f t="shared" si="281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42041.906157407408</v>
      </c>
      <c r="T2969" s="13">
        <f t="shared" si="281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42585.232175925928</v>
      </c>
      <c r="T2970" s="13">
        <f t="shared" si="281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42097.494826388887</v>
      </c>
      <c r="T2971" s="13">
        <f t="shared" si="281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41808.377905092595</v>
      </c>
      <c r="T2972" s="13">
        <f t="shared" si="281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41852.366643518522</v>
      </c>
      <c r="T2973" s="13">
        <f t="shared" si="281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42693.818518518521</v>
      </c>
      <c r="T2974" s="13">
        <f t="shared" si="281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42341.526712962965</v>
      </c>
      <c r="T2975" s="13">
        <f t="shared" si="281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41879.76934027778</v>
      </c>
      <c r="T2976" s="13">
        <f t="shared" si="281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41941.392199074078</v>
      </c>
      <c r="T2977" s="13">
        <f t="shared" si="281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42425.439004629632</v>
      </c>
      <c r="T2978" s="13">
        <f t="shared" si="281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42026.589513888895</v>
      </c>
      <c r="T2979" s="13">
        <f t="shared" si="281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41922.348923611113</v>
      </c>
      <c r="T2980" s="13">
        <f t="shared" si="281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41993.532673611109</v>
      </c>
      <c r="T2981" s="13">
        <f t="shared" si="281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42219.624189814822</v>
      </c>
      <c r="T2982" s="13">
        <f t="shared" si="281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42225.268009259256</v>
      </c>
      <c r="T2983" s="13">
        <f t="shared" si="281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42381.395173611112</v>
      </c>
      <c r="T2984" s="13">
        <f t="shared" si="281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41894.34069444445</v>
      </c>
      <c r="T2985" s="13">
        <f t="shared" si="281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42575.98704861111</v>
      </c>
      <c r="T2986" s="13">
        <f t="shared" si="281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42654.682037037041</v>
      </c>
      <c r="T2987" s="13">
        <f t="shared" si="281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42431.208402777782</v>
      </c>
      <c r="T2988" s="13">
        <f t="shared" si="281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42627.015636574077</v>
      </c>
      <c r="T2989" s="13">
        <f t="shared" si="281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42511.070381944446</v>
      </c>
      <c r="T2990" s="13">
        <f t="shared" si="281"/>
        <v>42541.070381944446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42336.728726851856</v>
      </c>
      <c r="T2991" s="13">
        <f t="shared" si="281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42341.282638888886</v>
      </c>
      <c r="T2992" s="13">
        <f t="shared" si="281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42740.545486111114</v>
      </c>
      <c r="T2993" s="13">
        <f t="shared" si="281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42622.475810185184</v>
      </c>
      <c r="T2994" s="13">
        <f t="shared" si="281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42390.547071759262</v>
      </c>
      <c r="T2995" s="13">
        <f t="shared" si="281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41885.18717592593</v>
      </c>
      <c r="T2996" s="13">
        <f t="shared" si="281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42724.373506944445</v>
      </c>
      <c r="T2997" s="13">
        <f t="shared" si="281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42090.620833333334</v>
      </c>
      <c r="T2998" s="13">
        <f t="shared" si="281"/>
        <v>42150.620833333334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42775.442048611112</v>
      </c>
      <c r="T2999" s="13">
        <f t="shared" si="281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41777.901956018519</v>
      </c>
      <c r="T3000" s="13">
        <f t="shared" si="281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42780.448611111111</v>
      </c>
      <c r="T3001" s="13">
        <f t="shared" si="281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42752.535532407412</v>
      </c>
      <c r="T3002" s="13">
        <f t="shared" si="281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42534.60395833334</v>
      </c>
      <c r="T3003" s="13">
        <f t="shared" si="281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41239.544583333336</v>
      </c>
      <c r="T3004" s="13">
        <f t="shared" si="281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42398.557592592595</v>
      </c>
      <c r="T3005" s="13">
        <f t="shared" si="281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41928.589398148149</v>
      </c>
      <c r="T3006" s="13">
        <f t="shared" si="281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41888.383159722223</v>
      </c>
      <c r="T3007" s="13">
        <f t="shared" si="281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41957.465173611112</v>
      </c>
      <c r="T3008" s="13">
        <f t="shared" si="281"/>
        <v>41987.465173611112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42097.924571759264</v>
      </c>
      <c r="T3009" s="13">
        <f t="shared" si="281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42359.920358796298</v>
      </c>
      <c r="T3010" s="13">
        <f t="shared" si="281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(J3011/86400)+25569+(-7/24)</f>
        <v>41939.278240740743</v>
      </c>
      <c r="T3011" s="13">
        <f t="shared" ref="T3011:T3074" si="287">(I3011/86400)+25569+(-7/24)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41996.540729166671</v>
      </c>
      <c r="T3012" s="13">
        <f t="shared" si="287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42334.177268518521</v>
      </c>
      <c r="T3013" s="13">
        <f t="shared" si="287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42024.411226851858</v>
      </c>
      <c r="T3014" s="13">
        <f t="shared" si="287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42146.544548611113</v>
      </c>
      <c r="T3015" s="13">
        <f t="shared" si="287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41919.831944444442</v>
      </c>
      <c r="T3016" s="13">
        <f t="shared" si="287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41785.435625000006</v>
      </c>
      <c r="T3017" s="13">
        <f t="shared" si="287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41778.256388888891</v>
      </c>
      <c r="T3018" s="13">
        <f t="shared" si="287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41841.558368055557</v>
      </c>
      <c r="T3019" s="13">
        <f t="shared" si="287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42163.006666666668</v>
      </c>
      <c r="T3020" s="13">
        <f t="shared" si="287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41758.541898148149</v>
      </c>
      <c r="T3021" s="13">
        <f t="shared" si="287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42170.554780092592</v>
      </c>
      <c r="T3022" s="13">
        <f t="shared" si="287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42660.327187499999</v>
      </c>
      <c r="T3023" s="13">
        <f t="shared" si="287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42564.662141203706</v>
      </c>
      <c r="T3024" s="13">
        <f t="shared" si="287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42121.384097222224</v>
      </c>
      <c r="T3025" s="13">
        <f t="shared" si="287"/>
        <v>42166.384097222224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41158.702256944445</v>
      </c>
      <c r="T3026" s="13">
        <f t="shared" si="287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41761.21774305556</v>
      </c>
      <c r="T3027" s="13">
        <f t="shared" si="287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42783.167731481481</v>
      </c>
      <c r="T3028" s="13">
        <f t="shared" si="287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42053.412627314821</v>
      </c>
      <c r="T3029" s="13">
        <f t="shared" si="287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42566.97251157408</v>
      </c>
      <c r="T3030" s="13">
        <f t="shared" si="287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41932.417210648149</v>
      </c>
      <c r="T3031" s="13">
        <f t="shared" si="287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42233.455682870372</v>
      </c>
      <c r="T3032" s="13">
        <f t="shared" si="287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42597.590821759259</v>
      </c>
      <c r="T3033" s="13">
        <f t="shared" si="287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42227.752997685187</v>
      </c>
      <c r="T3034" s="13">
        <f t="shared" si="287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42569.818576388891</v>
      </c>
      <c r="T3035" s="13">
        <f t="shared" si="287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42644.243692129632</v>
      </c>
      <c r="T3036" s="13">
        <f t="shared" si="287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41368.268622685187</v>
      </c>
      <c r="T3037" s="13">
        <f t="shared" si="287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41466.493564814817</v>
      </c>
      <c r="T3038" s="13">
        <f t="shared" si="287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40378.601539351854</v>
      </c>
      <c r="T3039" s="13">
        <f t="shared" si="287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42372.96061342593</v>
      </c>
      <c r="T3040" s="13">
        <f t="shared" si="287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41610.502754629633</v>
      </c>
      <c r="T3041" s="13">
        <f t="shared" si="287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42177.500243055554</v>
      </c>
      <c r="T3042" s="13">
        <f t="shared" si="287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42359.576944444452</v>
      </c>
      <c r="T3043" s="13">
        <f t="shared" si="287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42253.396377314821</v>
      </c>
      <c r="T3044" s="13">
        <f t="shared" si="287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42082.778923611113</v>
      </c>
      <c r="T3045" s="13">
        <f t="shared" si="287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42387.435162037036</v>
      </c>
      <c r="T3046" s="13">
        <f t="shared" si="287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41842.864062500004</v>
      </c>
      <c r="T3047" s="13">
        <f t="shared" si="287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41862.511412037042</v>
      </c>
      <c r="T3048" s="13">
        <f t="shared" si="287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42443.697384259263</v>
      </c>
      <c r="T3049" s="13">
        <f t="shared" si="287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41975.609513888892</v>
      </c>
      <c r="T3050" s="13">
        <f t="shared" si="287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42138.722858796296</v>
      </c>
      <c r="T3051" s="13">
        <f t="shared" si="287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42464.876851851855</v>
      </c>
      <c r="T3052" s="13">
        <f t="shared" si="287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42744.12436342593</v>
      </c>
      <c r="T3053" s="13">
        <f t="shared" si="287"/>
        <v>42774.12436342593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42122.37840277778</v>
      </c>
      <c r="T3054" s="13">
        <f t="shared" si="287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41862.470057870371</v>
      </c>
      <c r="T3055" s="13">
        <f t="shared" si="287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42027.541134259263</v>
      </c>
      <c r="T3056" s="13">
        <f t="shared" si="287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41953.666550925926</v>
      </c>
      <c r="T3057" s="13">
        <f t="shared" si="287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41851.344722222224</v>
      </c>
      <c r="T3058" s="13">
        <f t="shared" si="287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42433.358923611115</v>
      </c>
      <c r="T3059" s="13">
        <f t="shared" si="287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42460.082638888889</v>
      </c>
      <c r="T3060" s="13">
        <f t="shared" si="287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41829.644050925926</v>
      </c>
      <c r="T3061" s="13">
        <f t="shared" si="287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42244.983032407406</v>
      </c>
      <c r="T3062" s="13">
        <f t="shared" si="287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41834.492453703708</v>
      </c>
      <c r="T3063" s="13">
        <f t="shared" si="287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42248.244120370371</v>
      </c>
      <c r="T3064" s="13">
        <f t="shared" si="287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42630.63122685186</v>
      </c>
      <c r="T3065" s="13">
        <f t="shared" si="287"/>
        <v>42665.63122685186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42298.838495370372</v>
      </c>
      <c r="T3066" s="13">
        <f t="shared" si="287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41824.763564814821</v>
      </c>
      <c r="T3067" s="13">
        <f t="shared" si="287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42530.936770833338</v>
      </c>
      <c r="T3068" s="13">
        <f t="shared" si="287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42226.64674768519</v>
      </c>
      <c r="T3069" s="13">
        <f t="shared" si="287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42263.399907407409</v>
      </c>
      <c r="T3070" s="13">
        <f t="shared" si="287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41957.542060185187</v>
      </c>
      <c r="T3071" s="13">
        <f t="shared" si="287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42690.441770833335</v>
      </c>
      <c r="T3072" s="13">
        <f t="shared" si="287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42097.440752314818</v>
      </c>
      <c r="T3073" s="13">
        <f t="shared" si="287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42658.398865740739</v>
      </c>
      <c r="T3074" s="13">
        <f t="shared" si="287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(J3075/86400)+25569+(-7/24)</f>
        <v>42111.392361111117</v>
      </c>
      <c r="T3075" s="13">
        <f t="shared" ref="T3075:T3138" si="293">(I3075/86400)+25569+(-7/24)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42409.27961805556</v>
      </c>
      <c r="T3076" s="13">
        <f t="shared" si="293"/>
        <v>42439.27961805556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42550.810648148152</v>
      </c>
      <c r="T3077" s="13">
        <f t="shared" si="293"/>
        <v>42600.810648148152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42226.360219907408</v>
      </c>
      <c r="T3078" s="13">
        <f t="shared" si="293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42766.665254629632</v>
      </c>
      <c r="T3079" s="13">
        <f t="shared" si="293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42030.84716435185</v>
      </c>
      <c r="T3080" s="13">
        <f t="shared" si="293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42055.421701388892</v>
      </c>
      <c r="T3081" s="13">
        <f t="shared" si="293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41939.736620370371</v>
      </c>
      <c r="T3082" s="13">
        <f t="shared" si="293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42236.88994212963</v>
      </c>
      <c r="T3083" s="13">
        <f t="shared" si="293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42293.631319444445</v>
      </c>
      <c r="T3084" s="13">
        <f t="shared" si="293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41853.271736111114</v>
      </c>
      <c r="T3085" s="13">
        <f t="shared" si="293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42100.432071759256</v>
      </c>
      <c r="T3086" s="13">
        <f t="shared" si="293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42246.59211805556</v>
      </c>
      <c r="T3087" s="13">
        <f t="shared" si="293"/>
        <v>42276.59211805556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42173.379155092596</v>
      </c>
      <c r="T3088" s="13">
        <f t="shared" si="293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42664.858680555561</v>
      </c>
      <c r="T3089" s="13">
        <f t="shared" si="293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41981.280636574076</v>
      </c>
      <c r="T3090" s="13">
        <f t="shared" si="293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42528.250960648154</v>
      </c>
      <c r="T3091" s="13">
        <f t="shared" si="293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42065.527141203704</v>
      </c>
      <c r="T3092" s="13">
        <f t="shared" si="293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42566.656747685185</v>
      </c>
      <c r="T3093" s="13">
        <f t="shared" si="293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42255.327685185192</v>
      </c>
      <c r="T3094" s="13">
        <f t="shared" si="293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41760.617372685192</v>
      </c>
      <c r="T3095" s="13">
        <f t="shared" si="293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42207.504120370373</v>
      </c>
      <c r="T3096" s="13">
        <f t="shared" si="293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42522.733564814822</v>
      </c>
      <c r="T3097" s="13">
        <f t="shared" si="293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42114.533865740748</v>
      </c>
      <c r="T3098" s="13">
        <f t="shared" si="293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42629.211817129632</v>
      </c>
      <c r="T3099" s="13">
        <f t="shared" si="293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42359.500567129631</v>
      </c>
      <c r="T3100" s="13">
        <f t="shared" si="293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42381.898043981484</v>
      </c>
      <c r="T3101" s="13">
        <f t="shared" si="293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41902.330729166672</v>
      </c>
      <c r="T3102" s="13">
        <f t="shared" si="293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42171.091863425929</v>
      </c>
      <c r="T3103" s="13">
        <f t="shared" si="293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42555.048819444448</v>
      </c>
      <c r="T3104" s="13">
        <f t="shared" si="293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42106.864652777782</v>
      </c>
      <c r="T3105" s="13">
        <f t="shared" si="293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42006.617025462961</v>
      </c>
      <c r="T3106" s="13">
        <f t="shared" si="293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41876.427268518521</v>
      </c>
      <c r="T3107" s="13">
        <f t="shared" si="293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42241.137453703705</v>
      </c>
      <c r="T3108" s="13">
        <f t="shared" si="293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42128.522581018522</v>
      </c>
      <c r="T3109" s="13">
        <f t="shared" si="293"/>
        <v>42135.522581018522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42062.388819444452</v>
      </c>
      <c r="T3110" s="13">
        <f t="shared" si="293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41843.833449074074</v>
      </c>
      <c r="T3111" s="13">
        <f t="shared" si="293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42744.739803240744</v>
      </c>
      <c r="T3112" s="13">
        <f t="shared" si="293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41885.303472222229</v>
      </c>
      <c r="T3113" s="13">
        <f t="shared" si="293"/>
        <v>41916.303472222229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42614.830254629633</v>
      </c>
      <c r="T3114" s="13">
        <f t="shared" si="293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42081.439606481486</v>
      </c>
      <c r="T3115" s="13">
        <f t="shared" si="293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41843.340856481482</v>
      </c>
      <c r="T3116" s="13">
        <f t="shared" si="293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42496.155405092599</v>
      </c>
      <c r="T3117" s="13">
        <f t="shared" si="293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42081.223668981482</v>
      </c>
      <c r="T3118" s="13">
        <f t="shared" si="293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42509.082870370374</v>
      </c>
      <c r="T3119" s="13">
        <f t="shared" si="293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42534.357905092598</v>
      </c>
      <c r="T3120" s="13">
        <f t="shared" si="293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42059.753842592596</v>
      </c>
      <c r="T3121" s="13">
        <f t="shared" si="293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42435.650416666664</v>
      </c>
      <c r="T3122" s="13">
        <f t="shared" si="293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41848.388136574074</v>
      </c>
      <c r="T3123" s="13">
        <f t="shared" si="293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42678.640416666669</v>
      </c>
      <c r="T3124" s="13">
        <f t="shared" si="293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42530.701365740744</v>
      </c>
      <c r="T3125" s="13">
        <f t="shared" si="293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41977.488437500004</v>
      </c>
      <c r="T3126" s="13">
        <f t="shared" si="293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42345.915185185186</v>
      </c>
      <c r="T3127" s="13">
        <f t="shared" si="293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42426.726412037038</v>
      </c>
      <c r="T3128" s="13">
        <f t="shared" si="293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42034.565150462964</v>
      </c>
      <c r="T3129" s="13">
        <f t="shared" si="293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42780.534039351849</v>
      </c>
      <c r="T3130" s="13">
        <f t="shared" si="293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42803.551145833335</v>
      </c>
      <c r="T3131" s="13">
        <f t="shared" si="293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42808.348564814813</v>
      </c>
      <c r="T3132" s="13">
        <f t="shared" si="293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42803.287557870375</v>
      </c>
      <c r="T3133" s="13">
        <f t="shared" si="293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42786.058564814819</v>
      </c>
      <c r="T3134" s="13">
        <f t="shared" si="293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42788.273541666669</v>
      </c>
      <c r="T3135" s="13">
        <f t="shared" si="293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42800.428460648145</v>
      </c>
      <c r="T3136" s="13">
        <f t="shared" si="293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42806.860196759262</v>
      </c>
      <c r="T3137" s="13">
        <f t="shared" si="293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42789.170763888891</v>
      </c>
      <c r="T3138" s="13">
        <f t="shared" si="293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(J3139/86400)+25569+(-7/24)</f>
        <v>42807.593391203707</v>
      </c>
      <c r="T3139" s="13">
        <f t="shared" ref="T3139:T3202" si="299">(I3139/86400)+25569+(-7/24)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42809.354247685187</v>
      </c>
      <c r="T3140" s="13">
        <f t="shared" si="2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42784.978703703709</v>
      </c>
      <c r="T3141" s="13">
        <f t="shared" si="2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42802.427118055559</v>
      </c>
      <c r="T3142" s="13">
        <f t="shared" si="2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42800.46166666667</v>
      </c>
      <c r="T3143" s="13">
        <f t="shared" si="2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42783.22151620371</v>
      </c>
      <c r="T3144" s="13">
        <f t="shared" si="2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42808.066620370373</v>
      </c>
      <c r="T3145" s="13">
        <f t="shared" si="2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42796.246608796304</v>
      </c>
      <c r="T3146" s="13">
        <f t="shared" si="2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42761.749236111114</v>
      </c>
      <c r="T3147" s="13">
        <f t="shared" si="2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42796.390810185192</v>
      </c>
      <c r="T3148" s="13">
        <f t="shared" si="2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41909.677719907406</v>
      </c>
      <c r="T3149" s="13">
        <f t="shared" si="2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41891.373657407406</v>
      </c>
      <c r="T3150" s="13">
        <f t="shared" si="2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41225.725694444445</v>
      </c>
      <c r="T3151" s="13">
        <f t="shared" si="2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40477.972256944449</v>
      </c>
      <c r="T3152" s="13">
        <f t="shared" si="2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41862.548310185186</v>
      </c>
      <c r="T3153" s="13">
        <f t="shared" si="2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41550.576006944444</v>
      </c>
      <c r="T3154" s="13">
        <f t="shared" si="2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40632.862696759265</v>
      </c>
      <c r="T3155" s="13">
        <f t="shared" si="2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40970.584004629629</v>
      </c>
      <c r="T3156" s="13">
        <f t="shared" si="2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41233.207465277781</v>
      </c>
      <c r="T3157" s="13">
        <f t="shared" si="2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41026.66138888889</v>
      </c>
      <c r="T3158" s="13">
        <f t="shared" si="2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41829.49658564815</v>
      </c>
      <c r="T3159" s="13">
        <f t="shared" si="2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41447.548055555562</v>
      </c>
      <c r="T3160" s="13">
        <f t="shared" si="299"/>
        <v>41477.548055555562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40883.775011574078</v>
      </c>
      <c r="T3161" s="13">
        <f t="shared" si="2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41840.973229166666</v>
      </c>
      <c r="T3162" s="13">
        <f t="shared" si="2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41897.244467592594</v>
      </c>
      <c r="T3163" s="13">
        <f t="shared" si="2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41799.394236111111</v>
      </c>
      <c r="T3164" s="13">
        <f t="shared" si="2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41775.462094907409</v>
      </c>
      <c r="T3165" s="13">
        <f t="shared" si="2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41766.514062499999</v>
      </c>
      <c r="T3166" s="13">
        <f t="shared" si="299"/>
        <v>41799.514062499999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40643.867592592593</v>
      </c>
      <c r="T3167" s="13">
        <f t="shared" si="2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41940.399918981486</v>
      </c>
      <c r="T3168" s="13">
        <f t="shared" si="2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41838.884039351855</v>
      </c>
      <c r="T3169" s="13">
        <f t="shared" si="2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41771.81427083334</v>
      </c>
      <c r="T3170" s="13">
        <f t="shared" si="2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41591.44630787037</v>
      </c>
      <c r="T3171" s="13">
        <f t="shared" si="2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41788.788703703707</v>
      </c>
      <c r="T3172" s="13">
        <f t="shared" si="2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42466.316643518519</v>
      </c>
      <c r="T3173" s="13">
        <f t="shared" si="2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40923.438287037039</v>
      </c>
      <c r="T3174" s="13">
        <f t="shared" si="2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41878.58671296297</v>
      </c>
      <c r="T3175" s="13">
        <f t="shared" si="299"/>
        <v>41908.58671296297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41862.573009259264</v>
      </c>
      <c r="T3176" s="13">
        <f t="shared" si="2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40531.595219907409</v>
      </c>
      <c r="T3177" s="13">
        <f t="shared" si="2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41477.639247685183</v>
      </c>
      <c r="T3178" s="13">
        <f t="shared" si="2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41781.375104166669</v>
      </c>
      <c r="T3179" s="13">
        <f t="shared" si="2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41806.313368055555</v>
      </c>
      <c r="T3180" s="13">
        <f t="shared" si="2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41375.410543981481</v>
      </c>
      <c r="T3181" s="13">
        <f t="shared" si="2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41780.120937500003</v>
      </c>
      <c r="T3182" s="13">
        <f t="shared" si="2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41779.018368055556</v>
      </c>
      <c r="T3183" s="13">
        <f t="shared" si="2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40883.657650462963</v>
      </c>
      <c r="T3184" s="13">
        <f t="shared" si="2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41491.503113425926</v>
      </c>
      <c r="T3185" s="13">
        <f t="shared" si="2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41791.701747685183</v>
      </c>
      <c r="T3186" s="13">
        <f t="shared" si="2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41829.685659722229</v>
      </c>
      <c r="T3187" s="13">
        <f t="shared" si="2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41868.632384259261</v>
      </c>
      <c r="T3188" s="13">
        <f t="shared" si="2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41835.3746875</v>
      </c>
      <c r="T3189" s="13">
        <f t="shared" si="2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42144.123865740745</v>
      </c>
      <c r="T3190" s="13">
        <f t="shared" si="2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42118.054768518523</v>
      </c>
      <c r="T3191" s="13">
        <f t="shared" si="2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42682.859664351854</v>
      </c>
      <c r="T3192" s="13">
        <f t="shared" si="2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42538.463761574072</v>
      </c>
      <c r="T3193" s="13">
        <f t="shared" si="2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42018.648831018516</v>
      </c>
      <c r="T3194" s="13">
        <f t="shared" si="2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42010.676574074074</v>
      </c>
      <c r="T3195" s="13">
        <f t="shared" si="2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42181.770810185182</v>
      </c>
      <c r="T3196" s="13">
        <f t="shared" si="2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42017.302569444444</v>
      </c>
      <c r="T3197" s="13">
        <f t="shared" si="2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42157.306423611117</v>
      </c>
      <c r="T3198" s="13">
        <f t="shared" si="2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42009.201597222222</v>
      </c>
      <c r="T3199" s="13">
        <f t="shared" si="2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42013.132835648146</v>
      </c>
      <c r="T3200" s="13">
        <f t="shared" si="2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41858.470115740747</v>
      </c>
      <c r="T3201" s="13">
        <f t="shared" si="2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42460.028946759259</v>
      </c>
      <c r="T3202" s="13">
        <f t="shared" si="2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(J3203/86400)+25569+(-7/24)</f>
        <v>41861.475428240745</v>
      </c>
      <c r="T3203" s="13">
        <f t="shared" ref="T3203:T3266" si="305">(I3203/86400)+25569+(-7/24)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42293.561875000007</v>
      </c>
      <c r="T3204" s="13">
        <f t="shared" si="305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42242.697013888894</v>
      </c>
      <c r="T3205" s="13">
        <f t="shared" si="305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42172.394432870373</v>
      </c>
      <c r="T3206" s="13">
        <f t="shared" si="305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42095.083009259259</v>
      </c>
      <c r="T3207" s="13">
        <f t="shared" si="305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42235.984386574077</v>
      </c>
      <c r="T3208" s="13">
        <f t="shared" si="305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42056.986192129632</v>
      </c>
      <c r="T3209" s="13">
        <f t="shared" si="305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41827.313391203708</v>
      </c>
      <c r="T3210" s="13">
        <f t="shared" si="305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41778.345578703702</v>
      </c>
      <c r="T3211" s="13">
        <f t="shared" si="305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41013.644895833335</v>
      </c>
      <c r="T3212" s="13">
        <f t="shared" si="305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41834.294907407406</v>
      </c>
      <c r="T3213" s="13">
        <f t="shared" si="305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41829.504062500004</v>
      </c>
      <c r="T3214" s="13">
        <f t="shared" si="305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42171.471747685187</v>
      </c>
      <c r="T3215" s="13">
        <f t="shared" si="305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42337.500844907408</v>
      </c>
      <c r="T3216" s="13">
        <f t="shared" si="305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42219.373506944445</v>
      </c>
      <c r="T3217" s="13">
        <f t="shared" si="305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42165.170960648153</v>
      </c>
      <c r="T3218" s="13">
        <f t="shared" si="305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42648.254444444443</v>
      </c>
      <c r="T3219" s="13">
        <f t="shared" si="305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41970.710486111115</v>
      </c>
      <c r="T3220" s="13">
        <f t="shared" si="305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42050.691516203711</v>
      </c>
      <c r="T3221" s="13">
        <f t="shared" si="305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42772.541712962964</v>
      </c>
      <c r="T3222" s="13">
        <f t="shared" si="305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42155.405127314814</v>
      </c>
      <c r="T3223" s="13">
        <f t="shared" si="305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42270.29047453704</v>
      </c>
      <c r="T3224" s="13">
        <f t="shared" si="305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42206.543703703705</v>
      </c>
      <c r="T3225" s="13">
        <f t="shared" si="305"/>
        <v>42236.543703703705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42697.559178240743</v>
      </c>
      <c r="T3226" s="13">
        <f t="shared" si="305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42503.267800925933</v>
      </c>
      <c r="T3227" s="13">
        <f t="shared" si="305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42277.291805555556</v>
      </c>
      <c r="T3228" s="13">
        <f t="shared" si="305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42722.59069444445</v>
      </c>
      <c r="T3229" s="13">
        <f t="shared" si="305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42323.417638888895</v>
      </c>
      <c r="T3230" s="13">
        <f t="shared" si="305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41932.999976851854</v>
      </c>
      <c r="T3231" s="13">
        <f t="shared" si="305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41897.876458333332</v>
      </c>
      <c r="T3232" s="13">
        <f t="shared" si="305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42446.652164351857</v>
      </c>
      <c r="T3233" s="13">
        <f t="shared" si="305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42463.522187500006</v>
      </c>
      <c r="T3234" s="13">
        <f t="shared" si="305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42766.513368055559</v>
      </c>
      <c r="T3235" s="13">
        <f t="shared" si="305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42734.497777777775</v>
      </c>
      <c r="T3236" s="13">
        <f t="shared" si="305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42522.056145833332</v>
      </c>
      <c r="T3237" s="13">
        <f t="shared" si="305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42702.625381944446</v>
      </c>
      <c r="T3238" s="13">
        <f t="shared" si="305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42252.182685185187</v>
      </c>
      <c r="T3239" s="13">
        <f t="shared" si="305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42156.218726851854</v>
      </c>
      <c r="T3240" s="13">
        <f t="shared" si="305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42277.797372685185</v>
      </c>
      <c r="T3241" s="13">
        <f t="shared" si="305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42754.402175925927</v>
      </c>
      <c r="T3242" s="13">
        <f t="shared" si="305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41893.033217592594</v>
      </c>
      <c r="T3243" s="13">
        <f t="shared" si="305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41871.46402777778</v>
      </c>
      <c r="T3244" s="13">
        <f t="shared" si="305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42261.805115740739</v>
      </c>
      <c r="T3245" s="13">
        <f t="shared" si="305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42675.40256944445</v>
      </c>
      <c r="T3246" s="13">
        <f t="shared" si="305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42135.308541666665</v>
      </c>
      <c r="T3247" s="13">
        <f t="shared" si="305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42230.180555555555</v>
      </c>
      <c r="T3248" s="13">
        <f t="shared" si="305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42167.142500000002</v>
      </c>
      <c r="T3249" s="13">
        <f t="shared" si="305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42068.596724537041</v>
      </c>
      <c r="T3250" s="13">
        <f t="shared" si="305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42145.455023148148</v>
      </c>
      <c r="T3251" s="13">
        <f t="shared" si="305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41918.450509259259</v>
      </c>
      <c r="T3252" s="13">
        <f t="shared" si="305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42146.439421296302</v>
      </c>
      <c r="T3253" s="13">
        <f t="shared" si="305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42590.181018518524</v>
      </c>
      <c r="T3254" s="13">
        <f t="shared" si="305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42602.285046296303</v>
      </c>
      <c r="T3255" s="13">
        <f t="shared" si="305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42058.794085648151</v>
      </c>
      <c r="T3256" s="13">
        <f t="shared" si="305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41889.4765625</v>
      </c>
      <c r="T3257" s="13">
        <f t="shared" si="305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42144.282141203708</v>
      </c>
      <c r="T3258" s="13">
        <f t="shared" si="305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42758.267962962964</v>
      </c>
      <c r="T3259" s="13">
        <f t="shared" si="305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41982.595613425925</v>
      </c>
      <c r="T3260" s="13">
        <f t="shared" si="305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42614.469270833339</v>
      </c>
      <c r="T3261" s="13">
        <f t="shared" si="305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42303.380995370368</v>
      </c>
      <c r="T3262" s="13">
        <f t="shared" si="305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42171.433750000004</v>
      </c>
      <c r="T3263" s="13">
        <f t="shared" si="305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41964.023865740739</v>
      </c>
      <c r="T3264" s="13">
        <f t="shared" si="305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42284.224398148152</v>
      </c>
      <c r="T3265" s="13">
        <f t="shared" si="305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42016.50854166667</v>
      </c>
      <c r="T3266" s="13">
        <f t="shared" si="305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(J3267/86400)+25569+(-7/24)</f>
        <v>42311.420312499999</v>
      </c>
      <c r="T3267" s="13">
        <f t="shared" ref="T3267:T3330" si="311">(I3267/86400)+25569+(-7/24)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42136.244467592594</v>
      </c>
      <c r="T3268" s="13">
        <f t="shared" si="311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42172.46597222222</v>
      </c>
      <c r="T3269" s="13">
        <f t="shared" si="311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42590.612592592595</v>
      </c>
      <c r="T3270" s="13">
        <f t="shared" si="311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42137.104131944448</v>
      </c>
      <c r="T3271" s="13">
        <f t="shared" si="311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42167.241493055561</v>
      </c>
      <c r="T3272" s="13">
        <f t="shared" si="311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41915.145543981482</v>
      </c>
      <c r="T3273" s="13">
        <f t="shared" si="311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42284.208437500005</v>
      </c>
      <c r="T3274" s="13">
        <f t="shared" si="311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42611.509745370371</v>
      </c>
      <c r="T3275" s="13">
        <f t="shared" si="311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42400.412870370368</v>
      </c>
      <c r="T3276" s="13">
        <f t="shared" si="311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42017.588784722226</v>
      </c>
      <c r="T3277" s="13">
        <f t="shared" si="311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42426.658321759263</v>
      </c>
      <c r="T3278" s="13">
        <f t="shared" si="311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41931.391273148147</v>
      </c>
      <c r="T3279" s="13">
        <f t="shared" si="311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42124.556747685187</v>
      </c>
      <c r="T3280" s="13">
        <f t="shared" si="311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42430.81086805556</v>
      </c>
      <c r="T3281" s="13">
        <f t="shared" si="311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42121.465254629635</v>
      </c>
      <c r="T3282" s="13">
        <f t="shared" si="311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42218.728067129632</v>
      </c>
      <c r="T3283" s="13">
        <f t="shared" si="311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42444.902638888896</v>
      </c>
      <c r="T3284" s="13">
        <f t="shared" si="311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42379.452523148146</v>
      </c>
      <c r="T3285" s="13">
        <f t="shared" si="311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42380.593206018522</v>
      </c>
      <c r="T3286" s="13">
        <f t="shared" si="311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42762.650763888894</v>
      </c>
      <c r="T3287" s="13">
        <f t="shared" si="311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42567.548402777778</v>
      </c>
      <c r="T3288" s="13">
        <f t="shared" si="311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42311.458657407413</v>
      </c>
      <c r="T3289" s="13">
        <f t="shared" si="311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42505.482812499999</v>
      </c>
      <c r="T3290" s="13">
        <f t="shared" si="311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42758.076412037037</v>
      </c>
      <c r="T3291" s="13">
        <f t="shared" si="311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42775.223275462966</v>
      </c>
      <c r="T3292" s="13">
        <f t="shared" si="311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42232.410879629628</v>
      </c>
      <c r="T3293" s="13">
        <f t="shared" si="311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42282.478564814817</v>
      </c>
      <c r="T3294" s="13">
        <f t="shared" si="311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42768.133703703708</v>
      </c>
      <c r="T3295" s="13">
        <f t="shared" si="311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42141.249467592592</v>
      </c>
      <c r="T3296" s="13">
        <f t="shared" si="311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42609.150798611117</v>
      </c>
      <c r="T3297" s="13">
        <f t="shared" si="311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42309.464953703711</v>
      </c>
      <c r="T3298" s="13">
        <f t="shared" si="311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42193.479814814818</v>
      </c>
      <c r="T3299" s="13">
        <f t="shared" si="311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42239.666296296295</v>
      </c>
      <c r="T3300" s="13">
        <f t="shared" si="311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42261.62572916667</v>
      </c>
      <c r="T3301" s="13">
        <f t="shared" si="311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42102.452106481483</v>
      </c>
      <c r="T3302" s="13">
        <f t="shared" si="311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42538.444166666668</v>
      </c>
      <c r="T3303" s="13">
        <f t="shared" si="311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42681.059907407405</v>
      </c>
      <c r="T3304" s="13">
        <f t="shared" si="311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42056.359768518516</v>
      </c>
      <c r="T3305" s="13">
        <f t="shared" si="311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42696.332777777781</v>
      </c>
      <c r="T3306" s="13">
        <f t="shared" si="311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42186.564212962963</v>
      </c>
      <c r="T3307" s="13">
        <f t="shared" si="311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42492.927569444444</v>
      </c>
      <c r="T3308" s="13">
        <f t="shared" si="311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42474.765497685185</v>
      </c>
      <c r="T3309" s="13">
        <f t="shared" si="311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42452.585243055561</v>
      </c>
      <c r="T3310" s="13">
        <f t="shared" si="311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42628.358541666668</v>
      </c>
      <c r="T3311" s="13">
        <f t="shared" si="311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42253.636863425927</v>
      </c>
      <c r="T3312" s="13">
        <f t="shared" si="311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42264.000115740746</v>
      </c>
      <c r="T3313" s="13">
        <f t="shared" si="311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42664.517893518518</v>
      </c>
      <c r="T3314" s="13">
        <f t="shared" si="311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42381.952743055554</v>
      </c>
      <c r="T3315" s="13">
        <f t="shared" si="311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42104.975821759261</v>
      </c>
      <c r="T3316" s="13">
        <f t="shared" si="311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42466.012048611112</v>
      </c>
      <c r="T3317" s="13">
        <f t="shared" si="311"/>
        <v>42496.012048611112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41826.579571759263</v>
      </c>
      <c r="T3318" s="13">
        <f t="shared" si="311"/>
        <v>41859.287499999999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42498.747962962967</v>
      </c>
      <c r="T3319" s="13">
        <f t="shared" si="311"/>
        <v>42528.747962962967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42431.010335648149</v>
      </c>
      <c r="T3320" s="13">
        <f t="shared" si="311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41990.29381944445</v>
      </c>
      <c r="T3321" s="13">
        <f t="shared" si="311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42512.75413194445</v>
      </c>
      <c r="T3322" s="13">
        <f t="shared" si="311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41913.808622685188</v>
      </c>
      <c r="T3323" s="13">
        <f t="shared" si="311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42520.718703703707</v>
      </c>
      <c r="T3324" s="13">
        <f t="shared" si="311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42608.074166666665</v>
      </c>
      <c r="T3325" s="13">
        <f t="shared" si="311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42512.291550925926</v>
      </c>
      <c r="T3326" s="13">
        <f t="shared" si="311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42064.493946759263</v>
      </c>
      <c r="T3327" s="13">
        <f t="shared" si="311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42041.422511574077</v>
      </c>
      <c r="T3328" s="13">
        <f t="shared" si="311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42468.082939814813</v>
      </c>
      <c r="T3329" s="13">
        <f t="shared" si="311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41822.283368055556</v>
      </c>
      <c r="T3330" s="13">
        <f t="shared" si="311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(J3331/86400)+25569+(-7/24)</f>
        <v>41837.031342592592</v>
      </c>
      <c r="T3331" s="13">
        <f t="shared" ref="T3331:T3394" si="317">(I3331/86400)+25569+(-7/24)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42065.595694444448</v>
      </c>
      <c r="T3332" s="13">
        <f t="shared" si="317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42248.406087962961</v>
      </c>
      <c r="T3333" s="13">
        <f t="shared" si="317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41809.56863425926</v>
      </c>
      <c r="T3334" s="13">
        <f t="shared" si="317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42148.385185185187</v>
      </c>
      <c r="T3335" s="13">
        <f t="shared" si="317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42185.229421296295</v>
      </c>
      <c r="T3336" s="13">
        <f t="shared" si="317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41827.382476851853</v>
      </c>
      <c r="T3337" s="13">
        <f t="shared" si="317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42437.10701388889</v>
      </c>
      <c r="T3338" s="13">
        <f t="shared" si="317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41900.990358796298</v>
      </c>
      <c r="T3339" s="13">
        <f t="shared" si="317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42769.283333333333</v>
      </c>
      <c r="T3340" s="13">
        <f t="shared" si="317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42549.37405092593</v>
      </c>
      <c r="T3341" s="13">
        <f t="shared" si="317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42685.682337962964</v>
      </c>
      <c r="T3342" s="13">
        <f t="shared" si="317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42510.507187500007</v>
      </c>
      <c r="T3343" s="13">
        <f t="shared" si="317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42062.004745370374</v>
      </c>
      <c r="T3344" s="13">
        <f t="shared" si="317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42452.624814814822</v>
      </c>
      <c r="T3345" s="13">
        <f t="shared" si="317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41850.908483796295</v>
      </c>
      <c r="T3346" s="13">
        <f t="shared" si="317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42052.814444444448</v>
      </c>
      <c r="T3347" s="13">
        <f t="shared" si="317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42053.732754629636</v>
      </c>
      <c r="T3348" s="13">
        <f t="shared" si="317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42484.259884259263</v>
      </c>
      <c r="T3349" s="13">
        <f t="shared" si="317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42466.267129629632</v>
      </c>
      <c r="T3350" s="13">
        <f t="shared" si="317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42512.819120370368</v>
      </c>
      <c r="T3351" s="13">
        <f t="shared" si="317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42302.409849537034</v>
      </c>
      <c r="T3352" s="13">
        <f t="shared" si="317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41806.103761574079</v>
      </c>
      <c r="T3353" s="13">
        <f t="shared" si="317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42495.701134259267</v>
      </c>
      <c r="T3354" s="13">
        <f t="shared" si="317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42479.140625000007</v>
      </c>
      <c r="T3355" s="13">
        <f t="shared" si="317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42270.435254629636</v>
      </c>
      <c r="T3356" s="13">
        <f t="shared" si="317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42489.3278587963</v>
      </c>
      <c r="T3357" s="13">
        <f t="shared" si="317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42536.523981481485</v>
      </c>
      <c r="T3358" s="13">
        <f t="shared" si="317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41822.126273148147</v>
      </c>
      <c r="T3359" s="13">
        <f t="shared" si="317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41932.019432870373</v>
      </c>
      <c r="T3360" s="13">
        <f t="shared" si="317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42745.765439814822</v>
      </c>
      <c r="T3361" s="13">
        <f t="shared" si="317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42696.791006944448</v>
      </c>
      <c r="T3362" s="13">
        <f t="shared" si="317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41865.733680555561</v>
      </c>
      <c r="T3363" s="13">
        <f t="shared" si="317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42055.79996527778</v>
      </c>
      <c r="T3364" s="13">
        <f t="shared" si="317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41851.479687500003</v>
      </c>
      <c r="T3365" s="13">
        <f t="shared" si="317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42422.685752314814</v>
      </c>
      <c r="T3366" s="13">
        <f t="shared" si="317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42320.81009259259</v>
      </c>
      <c r="T3367" s="13">
        <f t="shared" si="317"/>
        <v>42350.81009259259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42106.775891203702</v>
      </c>
      <c r="T3368" s="13">
        <f t="shared" si="317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42192.642291666671</v>
      </c>
      <c r="T3369" s="13">
        <f t="shared" si="317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41968.908090277779</v>
      </c>
      <c r="T3370" s="13">
        <f t="shared" si="317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42689.749768518523</v>
      </c>
      <c r="T3371" s="13">
        <f t="shared" si="317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42690.042650462965</v>
      </c>
      <c r="T3372" s="13">
        <f t="shared" si="317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42312.582928240743</v>
      </c>
      <c r="T3373" s="13">
        <f t="shared" si="317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41855.256435185183</v>
      </c>
      <c r="T3374" s="13">
        <f t="shared" si="317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42179.562962962962</v>
      </c>
      <c r="T3375" s="13">
        <f t="shared" si="317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42275.44</v>
      </c>
      <c r="T3376" s="13">
        <f t="shared" si="317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41765.319131944445</v>
      </c>
      <c r="T3377" s="13">
        <f t="shared" si="317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42059.40965277778</v>
      </c>
      <c r="T3378" s="13">
        <f t="shared" si="317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42053.440960648149</v>
      </c>
      <c r="T3379" s="13">
        <f t="shared" si="317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41858.063726851855</v>
      </c>
      <c r="T3380" s="13">
        <f t="shared" si="317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42225.222222222226</v>
      </c>
      <c r="T3381" s="13">
        <f t="shared" si="317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41937.661782407413</v>
      </c>
      <c r="T3382" s="13">
        <f t="shared" si="317"/>
        <v>41972.703449074077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42043.893321759264</v>
      </c>
      <c r="T3383" s="13">
        <f t="shared" si="317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42559.139537037037</v>
      </c>
      <c r="T3384" s="13">
        <f t="shared" si="317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42524.490972222229</v>
      </c>
      <c r="T3385" s="13">
        <f t="shared" si="317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42291.79592592593</v>
      </c>
      <c r="T3386" s="13">
        <f t="shared" si="317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41953.575833333336</v>
      </c>
      <c r="T3387" s="13">
        <f t="shared" si="317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41946.353078703709</v>
      </c>
      <c r="T3388" s="13">
        <f t="shared" si="317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41947.470925925933</v>
      </c>
      <c r="T3389" s="13">
        <f t="shared" si="317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42143.169456018521</v>
      </c>
      <c r="T3390" s="13">
        <f t="shared" si="317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42494.271782407413</v>
      </c>
      <c r="T3391" s="13">
        <f t="shared" si="317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41815.483159722229</v>
      </c>
      <c r="T3392" s="13">
        <f t="shared" si="317"/>
        <v>41830.483159722229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41830.254027777781</v>
      </c>
      <c r="T3393" s="13">
        <f t="shared" si="317"/>
        <v>41859.644444444442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42446.553877314822</v>
      </c>
      <c r="T3394" s="13">
        <f t="shared" si="317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(J3395/86400)+25569+(-7/24)</f>
        <v>41923.629976851858</v>
      </c>
      <c r="T3395" s="13">
        <f t="shared" ref="T3395:T3458" si="323">(I3395/86400)+25569+(-7/24)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41817.303761574076</v>
      </c>
      <c r="T3396" s="13">
        <f t="shared" si="323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42140.420648148145</v>
      </c>
      <c r="T3397" s="13">
        <f t="shared" si="323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41764.154965277783</v>
      </c>
      <c r="T3398" s="13">
        <f t="shared" si="323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42378.186678240738</v>
      </c>
      <c r="T3399" s="13">
        <f t="shared" si="323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41941.460370370369</v>
      </c>
      <c r="T3400" s="13">
        <f t="shared" si="323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42026.62876157408</v>
      </c>
      <c r="T3401" s="13">
        <f t="shared" si="323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41834.662199074075</v>
      </c>
      <c r="T3402" s="13">
        <f t="shared" si="323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42193.432245370372</v>
      </c>
      <c r="T3403" s="13">
        <f t="shared" si="323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42290.326886574076</v>
      </c>
      <c r="T3404" s="13">
        <f t="shared" si="323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42150.170416666668</v>
      </c>
      <c r="T3405" s="13">
        <f t="shared" si="323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42152.211828703708</v>
      </c>
      <c r="T3406" s="13">
        <f t="shared" si="323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42409.725532407414</v>
      </c>
      <c r="T3407" s="13">
        <f t="shared" si="323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41791.201111111113</v>
      </c>
      <c r="T3408" s="13">
        <f t="shared" si="323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41796.130659722221</v>
      </c>
      <c r="T3409" s="13">
        <f t="shared" si="323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41808.700277777782</v>
      </c>
      <c r="T3410" s="13">
        <f t="shared" si="323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42544.522662037038</v>
      </c>
      <c r="T3411" s="13">
        <f t="shared" si="323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42499.749884259261</v>
      </c>
      <c r="T3412" s="13">
        <f t="shared" si="323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42264.731157407405</v>
      </c>
      <c r="T3413" s="13">
        <f t="shared" si="323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41879.667384259265</v>
      </c>
      <c r="T3414" s="13">
        <f t="shared" si="323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42053.441412037042</v>
      </c>
      <c r="T3415" s="13">
        <f t="shared" si="323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42675.540798611117</v>
      </c>
      <c r="T3416" s="13">
        <f t="shared" si="323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42466.852500000001</v>
      </c>
      <c r="T3417" s="13">
        <f t="shared" si="323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42089.120891203704</v>
      </c>
      <c r="T3418" s="13">
        <f t="shared" si="323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41894.622083333335</v>
      </c>
      <c r="T3419" s="13">
        <f t="shared" si="323"/>
        <v>41937.738194444442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41752.542905092596</v>
      </c>
      <c r="T3420" s="13">
        <f t="shared" si="323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42448.529918981483</v>
      </c>
      <c r="T3421" s="13">
        <f t="shared" si="323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42404.798634259263</v>
      </c>
      <c r="T3422" s="13">
        <f t="shared" si="323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42037.499571759261</v>
      </c>
      <c r="T3423" s="13">
        <f t="shared" si="323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42323.270555555559</v>
      </c>
      <c r="T3424" s="13">
        <f t="shared" si="323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42088.619687500002</v>
      </c>
      <c r="T3425" s="13">
        <f t="shared" si="323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42018.385231481479</v>
      </c>
      <c r="T3426" s="13">
        <f t="shared" si="323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41884.325648148151</v>
      </c>
      <c r="T3427" s="13">
        <f t="shared" si="323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41883.765081018522</v>
      </c>
      <c r="T3428" s="13">
        <f t="shared" si="323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41792.35361111111</v>
      </c>
      <c r="T3429" s="13">
        <f t="shared" si="323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42038.428784722222</v>
      </c>
      <c r="T3430" s="13">
        <f t="shared" si="323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42661.729872685188</v>
      </c>
      <c r="T3431" s="13">
        <f t="shared" si="323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41820.653946759259</v>
      </c>
      <c r="T3432" s="13">
        <f t="shared" si="323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41839.43927083334</v>
      </c>
      <c r="T3433" s="13">
        <f t="shared" si="323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42380.289513888893</v>
      </c>
      <c r="T3434" s="13">
        <f t="shared" si="323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41775.771469907406</v>
      </c>
      <c r="T3435" s="13">
        <f t="shared" si="323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41800.088761574072</v>
      </c>
      <c r="T3436" s="13">
        <f t="shared" si="323"/>
        <v>41830.088761574072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42572.325150462966</v>
      </c>
      <c r="T3437" s="13">
        <f t="shared" si="323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41851.249918981484</v>
      </c>
      <c r="T3438" s="13">
        <f t="shared" si="323"/>
        <v>41872.394444444442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42205.419212962966</v>
      </c>
      <c r="T3439" s="13">
        <f t="shared" si="323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42100.636192129634</v>
      </c>
      <c r="T3440" s="13">
        <f t="shared" si="323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42374.619560185187</v>
      </c>
      <c r="T3441" s="13">
        <f t="shared" si="323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41808.831342592595</v>
      </c>
      <c r="T3442" s="13">
        <f t="shared" si="323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42294.137974537043</v>
      </c>
      <c r="T3443" s="13">
        <f t="shared" si="323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42124.549444444448</v>
      </c>
      <c r="T3444" s="13">
        <f t="shared" si="323"/>
        <v>42154.549444444448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41861.233171296299</v>
      </c>
      <c r="T3445" s="13">
        <f t="shared" si="323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42520.999837962961</v>
      </c>
      <c r="T3446" s="13">
        <f t="shared" si="323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42272.238842592596</v>
      </c>
      <c r="T3447" s="13">
        <f t="shared" si="323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42016.540798611117</v>
      </c>
      <c r="T3448" s="13">
        <f t="shared" si="323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42402.597361111119</v>
      </c>
      <c r="T3449" s="13">
        <f t="shared" si="323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41959.827418981484</v>
      </c>
      <c r="T3450" s="13">
        <f t="shared" si="323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42531.76085648148</v>
      </c>
      <c r="T3451" s="13">
        <f t="shared" si="323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42036.412858796299</v>
      </c>
      <c r="T3452" s="13">
        <f t="shared" si="323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42088.432025462964</v>
      </c>
      <c r="T3453" s="13">
        <f t="shared" si="323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41820.34752314815</v>
      </c>
      <c r="T3454" s="13">
        <f t="shared" si="323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42535.686990740745</v>
      </c>
      <c r="T3455" s="13">
        <f t="shared" si="323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41821.40693287037</v>
      </c>
      <c r="T3456" s="13">
        <f t="shared" si="323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42626.458645833336</v>
      </c>
      <c r="T3457" s="13">
        <f t="shared" si="323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41820.913969907408</v>
      </c>
      <c r="T3458" s="13">
        <f t="shared" si="323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(J3459/86400)+25569+(-7/24)</f>
        <v>42016.415011574078</v>
      </c>
      <c r="T3459" s="13">
        <f t="shared" ref="T3459:T3522" si="329">(I3459/86400)+25569+(-7/24)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42010.910914351851</v>
      </c>
      <c r="T3460" s="13">
        <f t="shared" si="32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42480.188194444447</v>
      </c>
      <c r="T3461" s="13">
        <f t="shared" si="32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41852.235555555562</v>
      </c>
      <c r="T3462" s="13">
        <f t="shared" si="329"/>
        <v>41866.235555555562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42643.341192129628</v>
      </c>
      <c r="T3463" s="13">
        <f t="shared" si="32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42179.606805555559</v>
      </c>
      <c r="T3464" s="13">
        <f t="shared" si="32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42612.627141203709</v>
      </c>
      <c r="T3465" s="13">
        <f t="shared" si="32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42574.838391203702</v>
      </c>
      <c r="T3466" s="13">
        <f t="shared" si="32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42200.334166666667</v>
      </c>
      <c r="T3467" s="13">
        <f t="shared" si="32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42419.727430555555</v>
      </c>
      <c r="T3468" s="13">
        <f t="shared" si="32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42053.38</v>
      </c>
      <c r="T3469" s="13">
        <f t="shared" si="32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42605.473715277782</v>
      </c>
      <c r="T3470" s="13">
        <f t="shared" si="32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42458.350057870375</v>
      </c>
      <c r="T3471" s="13">
        <f t="shared" si="32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42528.730347222219</v>
      </c>
      <c r="T3472" s="13">
        <f t="shared" si="32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41841.528819444451</v>
      </c>
      <c r="T3473" s="13">
        <f t="shared" si="32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41927.878831018519</v>
      </c>
      <c r="T3474" s="13">
        <f t="shared" si="32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42062.54277777778</v>
      </c>
      <c r="T3475" s="13">
        <f t="shared" si="32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42541.209849537037</v>
      </c>
      <c r="T3476" s="13">
        <f t="shared" si="32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41918.589166666665</v>
      </c>
      <c r="T3477" s="13">
        <f t="shared" si="32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41920.988310185188</v>
      </c>
      <c r="T3478" s="13">
        <f t="shared" si="32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42128.44494212963</v>
      </c>
      <c r="T3479" s="13">
        <f t="shared" si="32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42053.625254629631</v>
      </c>
      <c r="T3480" s="13">
        <f t="shared" si="32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41781.563425925931</v>
      </c>
      <c r="T3481" s="13">
        <f t="shared" si="329"/>
        <v>41811.563425925931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42171.025775462964</v>
      </c>
      <c r="T3482" s="13">
        <f t="shared" si="32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41988.955879629633</v>
      </c>
      <c r="T3483" s="13">
        <f t="shared" si="329"/>
        <v>42005.955879629633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41796.479930555557</v>
      </c>
      <c r="T3484" s="13">
        <f t="shared" si="32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41793.37709490741</v>
      </c>
      <c r="T3485" s="13">
        <f t="shared" si="32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42506.468738425923</v>
      </c>
      <c r="T3486" s="13">
        <f t="shared" si="32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42372.401388888895</v>
      </c>
      <c r="T3487" s="13">
        <f t="shared" si="32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42126.583344907405</v>
      </c>
      <c r="T3488" s="13">
        <f t="shared" si="32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42149.64875</v>
      </c>
      <c r="T3489" s="13">
        <f t="shared" si="32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42087.476388888892</v>
      </c>
      <c r="T3490" s="13">
        <f t="shared" si="32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41753.3441087963</v>
      </c>
      <c r="T3491" s="13">
        <f t="shared" si="32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42443.510694444449</v>
      </c>
      <c r="T3492" s="13">
        <f t="shared" si="32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42120.958148148151</v>
      </c>
      <c r="T3493" s="13">
        <f t="shared" si="32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42267.717557870368</v>
      </c>
      <c r="T3494" s="13">
        <f t="shared" si="32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41848.574490740742</v>
      </c>
      <c r="T3495" s="13">
        <f t="shared" si="32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42688.923321759263</v>
      </c>
      <c r="T3496" s="13">
        <f t="shared" si="32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41915.471168981479</v>
      </c>
      <c r="T3497" s="13">
        <f t="shared" si="32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42584.555162037039</v>
      </c>
      <c r="T3498" s="13">
        <f t="shared" si="32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42511.450277777782</v>
      </c>
      <c r="T3499" s="13">
        <f t="shared" si="32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42458.866944444446</v>
      </c>
      <c r="T3500" s="13">
        <f t="shared" si="32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42131.744502314818</v>
      </c>
      <c r="T3501" s="13">
        <f t="shared" si="32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42419.627754629633</v>
      </c>
      <c r="T3502" s="13">
        <f t="shared" si="32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42233.47216435185</v>
      </c>
      <c r="T3503" s="13">
        <f t="shared" si="32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42430.547731481485</v>
      </c>
      <c r="T3504" s="13">
        <f t="shared" si="32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42545.186666666668</v>
      </c>
      <c r="T3505" s="13">
        <f t="shared" si="32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42297.457071759265</v>
      </c>
      <c r="T3506" s="13">
        <f t="shared" si="32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41760.644039351857</v>
      </c>
      <c r="T3507" s="13">
        <f t="shared" si="32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41829.442592592597</v>
      </c>
      <c r="T3508" s="13">
        <f t="shared" si="32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42491.631215277775</v>
      </c>
      <c r="T3509" s="13">
        <f t="shared" si="32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42477.438113425924</v>
      </c>
      <c r="T3510" s="13">
        <f t="shared" si="32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41950.567893518521</v>
      </c>
      <c r="T3511" s="13">
        <f t="shared" si="32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41802.329236111116</v>
      </c>
      <c r="T3512" s="13">
        <f t="shared" si="32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41927.582118055558</v>
      </c>
      <c r="T3513" s="13">
        <f t="shared" si="32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42057.24527777778</v>
      </c>
      <c r="T3514" s="13">
        <f t="shared" si="32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41780.804537037038</v>
      </c>
      <c r="T3515" s="13">
        <f t="shared" si="32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42020.555</v>
      </c>
      <c r="T3516" s="13">
        <f t="shared" si="32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42125.481145833335</v>
      </c>
      <c r="T3517" s="13">
        <f t="shared" si="32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41855.718402777777</v>
      </c>
      <c r="T3518" s="13">
        <f t="shared" si="32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41794.525856481479</v>
      </c>
      <c r="T3519" s="13">
        <f t="shared" si="32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41893.491886574076</v>
      </c>
      <c r="T3520" s="13">
        <f t="shared" si="32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42037.307291666664</v>
      </c>
      <c r="T3521" s="13">
        <f t="shared" si="32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42227.532546296301</v>
      </c>
      <c r="T3522" s="13">
        <f t="shared" si="32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(J3523/86400)+25569+(-7/24)</f>
        <v>41881.06967592593</v>
      </c>
      <c r="T3523" s="13">
        <f t="shared" ref="T3523:T3586" si="335">(I3523/86400)+25569+(-7/24)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42234.498217592591</v>
      </c>
      <c r="T3524" s="13">
        <f t="shared" si="335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42581.105879629635</v>
      </c>
      <c r="T3525" s="13">
        <f t="shared" si="335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41880.471909722226</v>
      </c>
      <c r="T3526" s="13">
        <f t="shared" si="335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42214.404004629636</v>
      </c>
      <c r="T3527" s="13">
        <f t="shared" si="335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42460.043645833335</v>
      </c>
      <c r="T3528" s="13">
        <f t="shared" si="335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42166.731539351858</v>
      </c>
      <c r="T3529" s="13">
        <f t="shared" si="335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42733.209699074076</v>
      </c>
      <c r="T3530" s="13">
        <f t="shared" si="335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42177.470115740747</v>
      </c>
      <c r="T3531" s="13">
        <f t="shared" si="335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42442.331678240742</v>
      </c>
      <c r="T3532" s="13">
        <f t="shared" si="335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42521.362662037041</v>
      </c>
      <c r="T3533" s="13">
        <f t="shared" si="335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41884.308182870373</v>
      </c>
      <c r="T3534" s="13">
        <f t="shared" si="335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42289.46952546297</v>
      </c>
      <c r="T3535" s="13">
        <f t="shared" si="335"/>
        <v>42319.511192129634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42243.333599537036</v>
      </c>
      <c r="T3536" s="13">
        <f t="shared" si="335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42248.348495370374</v>
      </c>
      <c r="T3537" s="13">
        <f t="shared" si="335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42328.435474537044</v>
      </c>
      <c r="T3538" s="13">
        <f t="shared" si="335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41923.062685185192</v>
      </c>
      <c r="T3539" s="13">
        <f t="shared" si="335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42571.128935185188</v>
      </c>
      <c r="T3540" s="13">
        <f t="shared" si="335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42600.464375000003</v>
      </c>
      <c r="T3541" s="13">
        <f t="shared" si="335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42516.711701388893</v>
      </c>
      <c r="T3542" s="13">
        <f t="shared" si="335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42222.438368055555</v>
      </c>
      <c r="T3543" s="13">
        <f t="shared" si="335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41829.308125000003</v>
      </c>
      <c r="T3544" s="13">
        <f t="shared" si="335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42150.463645833333</v>
      </c>
      <c r="T3545" s="13">
        <f t="shared" si="335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42040.540011574078</v>
      </c>
      <c r="T3546" s="13">
        <f t="shared" si="335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42075.515729166669</v>
      </c>
      <c r="T3547" s="13">
        <f t="shared" si="335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42073.369027777779</v>
      </c>
      <c r="T3548" s="13">
        <f t="shared" si="335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42479.787048611113</v>
      </c>
      <c r="T3549" s="13">
        <f t="shared" si="335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42411.650625000002</v>
      </c>
      <c r="T3550" s="13">
        <f t="shared" si="335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42223.102696759262</v>
      </c>
      <c r="T3551" s="13">
        <f t="shared" si="335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42462.601828703708</v>
      </c>
      <c r="T3552" s="13">
        <f t="shared" si="335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41753.224189814813</v>
      </c>
      <c r="T3553" s="13">
        <f t="shared" si="335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41788.295416666668</v>
      </c>
      <c r="T3554" s="13">
        <f t="shared" si="335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42195.737037037041</v>
      </c>
      <c r="T3555" s="13">
        <f t="shared" si="335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42015.758784722224</v>
      </c>
      <c r="T3556" s="13">
        <f t="shared" si="335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42661.150393518525</v>
      </c>
      <c r="T3557" s="13">
        <f t="shared" si="335"/>
        <v>42691.192060185189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41808.357916666668</v>
      </c>
      <c r="T3558" s="13">
        <f t="shared" si="335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41729.985081018523</v>
      </c>
      <c r="T3559" s="13">
        <f t="shared" si="335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42139.525173611117</v>
      </c>
      <c r="T3560" s="13">
        <f t="shared" si="335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42193.804490740738</v>
      </c>
      <c r="T3561" s="13">
        <f t="shared" si="335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42115.597986111112</v>
      </c>
      <c r="T3562" s="13">
        <f t="shared" si="335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42203.388634259267</v>
      </c>
      <c r="T3563" s="13">
        <f t="shared" si="335"/>
        <v>42221.483333333337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42433.470219907409</v>
      </c>
      <c r="T3564" s="13">
        <f t="shared" si="335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42555.380277777782</v>
      </c>
      <c r="T3565" s="13">
        <f t="shared" si="335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42236.331585648149</v>
      </c>
      <c r="T3566" s="13">
        <f t="shared" si="335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41974.451481481483</v>
      </c>
      <c r="T3567" s="13">
        <f t="shared" si="335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41997.216238425928</v>
      </c>
      <c r="T3568" s="13">
        <f t="shared" si="335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42135.51902777778</v>
      </c>
      <c r="T3569" s="13">
        <f t="shared" si="335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41869.449004629634</v>
      </c>
      <c r="T3570" s="13">
        <f t="shared" si="335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41982.396944444445</v>
      </c>
      <c r="T3571" s="13">
        <f t="shared" si="335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41976.040312500001</v>
      </c>
      <c r="T3572" s="13">
        <f t="shared" si="335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41912.567280092597</v>
      </c>
      <c r="T3573" s="13">
        <f t="shared" si="335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42146.278726851851</v>
      </c>
      <c r="T3574" s="13">
        <f t="shared" si="335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41921.083865740744</v>
      </c>
      <c r="T3575" s="13">
        <f t="shared" si="335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41926.651018518525</v>
      </c>
      <c r="T3576" s="13">
        <f t="shared" si="335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42561.492210648146</v>
      </c>
      <c r="T3577" s="13">
        <f t="shared" si="335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42649.257569444446</v>
      </c>
      <c r="T3578" s="13">
        <f t="shared" si="335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42093.495173611118</v>
      </c>
      <c r="T3579" s="13">
        <f t="shared" si="335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42460.441863425927</v>
      </c>
      <c r="T3580" s="13">
        <f t="shared" si="335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42430.470555555563</v>
      </c>
      <c r="T3581" s="13">
        <f t="shared" si="335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42025.884513888894</v>
      </c>
      <c r="T3582" s="13">
        <f t="shared" si="335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41836.179513888892</v>
      </c>
      <c r="T3583" s="13">
        <f t="shared" si="335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42450.804189814815</v>
      </c>
      <c r="T3584" s="13">
        <f t="shared" si="335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42418.134317129632</v>
      </c>
      <c r="T3585" s="13">
        <f t="shared" si="335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42168.024814814817</v>
      </c>
      <c r="T3586" s="13">
        <f t="shared" si="335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(J3587/86400)+25569+(-7/24)</f>
        <v>41964.42465277778</v>
      </c>
      <c r="T3587" s="13">
        <f t="shared" ref="T3587:T3650" si="341">(I3587/86400)+25569+(-7/24)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42576.405902777777</v>
      </c>
      <c r="T3588" s="13">
        <f t="shared" si="341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42503.24831018519</v>
      </c>
      <c r="T3589" s="13">
        <f t="shared" si="341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42101.537152777782</v>
      </c>
      <c r="T3590" s="13">
        <f t="shared" si="341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42125.355868055558</v>
      </c>
      <c r="T3591" s="13">
        <f t="shared" si="341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41902.042060185187</v>
      </c>
      <c r="T3592" s="13">
        <f t="shared" si="341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42003.656759259262</v>
      </c>
      <c r="T3593" s="13">
        <f t="shared" si="341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41988.538275462961</v>
      </c>
      <c r="T3594" s="13">
        <f t="shared" si="341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41974.606932870374</v>
      </c>
      <c r="T3595" s="13">
        <f t="shared" si="341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42591.775254629632</v>
      </c>
      <c r="T3596" s="13">
        <f t="shared" si="341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42049.71670138889</v>
      </c>
      <c r="T3597" s="13">
        <f t="shared" si="341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41856.423402777778</v>
      </c>
      <c r="T3598" s="13">
        <f t="shared" si="341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42417.293865740743</v>
      </c>
      <c r="T3599" s="13">
        <f t="shared" si="341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41866.507199074076</v>
      </c>
      <c r="T3600" s="13">
        <f t="shared" si="341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42220.503206018526</v>
      </c>
      <c r="T3601" s="13">
        <f t="shared" si="341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42628.55745370371</v>
      </c>
      <c r="T3602" s="13">
        <f t="shared" si="341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41990.706967592596</v>
      </c>
      <c r="T3603" s="13">
        <f t="shared" si="341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42447.602766203701</v>
      </c>
      <c r="T3604" s="13">
        <f t="shared" si="341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42283.572685185187</v>
      </c>
      <c r="T3605" s="13">
        <f t="shared" si="341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42482.724027777782</v>
      </c>
      <c r="T3606" s="13">
        <f t="shared" si="341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42383.501458333332</v>
      </c>
      <c r="T3607" s="13">
        <f t="shared" si="341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42566.313159722224</v>
      </c>
      <c r="T3608" s="13">
        <f t="shared" si="341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42338.672245370377</v>
      </c>
      <c r="T3609" s="13">
        <f t="shared" si="341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42506.417708333334</v>
      </c>
      <c r="T3610" s="13">
        <f t="shared" si="341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42429.700057870374</v>
      </c>
      <c r="T3611" s="13">
        <f t="shared" si="341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42203.140462962961</v>
      </c>
      <c r="T3612" s="13">
        <f t="shared" si="341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42072.078715277785</v>
      </c>
      <c r="T3613" s="13">
        <f t="shared" si="341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41789.435312499998</v>
      </c>
      <c r="T3614" s="13">
        <f t="shared" si="341"/>
        <v>41799.435312499998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41788.298310185186</v>
      </c>
      <c r="T3615" s="13">
        <f t="shared" si="341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42143.750185185192</v>
      </c>
      <c r="T3616" s="13">
        <f t="shared" si="341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42318.302037037043</v>
      </c>
      <c r="T3617" s="13">
        <f t="shared" si="341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42052.658148148148</v>
      </c>
      <c r="T3618" s="13">
        <f t="shared" si="341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42779.31862268519</v>
      </c>
      <c r="T3619" s="13">
        <f t="shared" si="341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42128.336226851854</v>
      </c>
      <c r="T3620" s="13">
        <f t="shared" si="341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42660.840578703705</v>
      </c>
      <c r="T3621" s="13">
        <f t="shared" si="341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42037.646539351852</v>
      </c>
      <c r="T3622" s="13">
        <f t="shared" si="341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42619.64402777778</v>
      </c>
      <c r="T3623" s="13">
        <f t="shared" si="341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41876.930219907408</v>
      </c>
      <c r="T3624" s="13">
        <f t="shared" si="341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41828.445254629631</v>
      </c>
      <c r="T3625" s="13">
        <f t="shared" si="341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42545.482523148152</v>
      </c>
      <c r="T3626" s="13">
        <f t="shared" si="341"/>
        <v>42605.482523148152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42157.360844907409</v>
      </c>
      <c r="T3627" s="13">
        <f t="shared" si="341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41846.375659722224</v>
      </c>
      <c r="T3628" s="13">
        <f t="shared" si="341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42460.45008101852</v>
      </c>
      <c r="T3629" s="13">
        <f t="shared" si="341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42291.541620370372</v>
      </c>
      <c r="T3630" s="13">
        <f t="shared" si="341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42436.802824074075</v>
      </c>
      <c r="T3631" s="13">
        <f t="shared" si="341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41942.555439814816</v>
      </c>
      <c r="T3632" s="13">
        <f t="shared" si="341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41880.461770833332</v>
      </c>
      <c r="T3633" s="13">
        <f t="shared" si="341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41946.645243055558</v>
      </c>
      <c r="T3634" s="13">
        <f t="shared" si="341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42649.331793981481</v>
      </c>
      <c r="T3635" s="13">
        <f t="shared" si="341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42700.874699074076</v>
      </c>
      <c r="T3636" s="13">
        <f t="shared" si="341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42450.591157407405</v>
      </c>
      <c r="T3637" s="13">
        <f t="shared" si="341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42226.403113425928</v>
      </c>
      <c r="T3638" s="13">
        <f t="shared" si="341"/>
        <v>42261.403113425928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41975.40896990741</v>
      </c>
      <c r="T3639" s="13">
        <f t="shared" si="341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42053.381157407413</v>
      </c>
      <c r="T3640" s="13">
        <f t="shared" si="341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42590.38548611111</v>
      </c>
      <c r="T3641" s="13">
        <f t="shared" si="341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42104.489930555559</v>
      </c>
      <c r="T3642" s="13">
        <f t="shared" si="341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41899.335405092592</v>
      </c>
      <c r="T3643" s="13">
        <f t="shared" si="341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42297.524618055562</v>
      </c>
      <c r="T3644" s="13">
        <f t="shared" si="341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42284.852303240747</v>
      </c>
      <c r="T3645" s="13">
        <f t="shared" si="341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42408.95008101852</v>
      </c>
      <c r="T3646" s="13">
        <f t="shared" si="341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42665.678680555553</v>
      </c>
      <c r="T3647" s="13">
        <f t="shared" si="341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42140.129652777781</v>
      </c>
      <c r="T3648" s="13">
        <f t="shared" si="341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42598.457488425927</v>
      </c>
      <c r="T3649" s="13">
        <f t="shared" si="341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41887.000520833339</v>
      </c>
      <c r="T3650" s="13">
        <f t="shared" si="341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(J3651/86400)+25569+(-7/24)</f>
        <v>41780.421226851853</v>
      </c>
      <c r="T3651" s="13">
        <f t="shared" ref="T3651:T3714" si="347">(I3651/86400)+25569+(-7/24)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42381.187314814822</v>
      </c>
      <c r="T3652" s="13">
        <f t="shared" si="347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41828.35465277778</v>
      </c>
      <c r="T3653" s="13">
        <f t="shared" si="347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42596.353032407409</v>
      </c>
      <c r="T3654" s="13">
        <f t="shared" si="347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42191.071840277778</v>
      </c>
      <c r="T3655" s="13">
        <f t="shared" si="347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42440.124837962961</v>
      </c>
      <c r="T3656" s="13">
        <f t="shared" si="347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42173.511550925927</v>
      </c>
      <c r="T3657" s="13">
        <f t="shared" si="347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42737.618472222224</v>
      </c>
      <c r="T3658" s="13">
        <f t="shared" si="347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42499.338182870371</v>
      </c>
      <c r="T3659" s="13">
        <f t="shared" si="347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41775.56689814815</v>
      </c>
      <c r="T3660" s="13">
        <f t="shared" si="347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42054.985532407409</v>
      </c>
      <c r="T3661" s="13">
        <f t="shared" si="347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41971.589409722226</v>
      </c>
      <c r="T3662" s="13">
        <f t="shared" si="347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42447.605000000003</v>
      </c>
      <c r="T3663" s="13">
        <f t="shared" si="347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42063.928402777783</v>
      </c>
      <c r="T3664" s="13">
        <f t="shared" si="347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42665.160069444442</v>
      </c>
      <c r="T3665" s="13">
        <f t="shared" si="347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42522.957048611112</v>
      </c>
      <c r="T3666" s="13">
        <f t="shared" si="347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42294.516458333332</v>
      </c>
      <c r="T3667" s="13">
        <f t="shared" si="347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41822.613217592596</v>
      </c>
      <c r="T3668" s="13">
        <f t="shared" si="347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42173.678460648145</v>
      </c>
      <c r="T3669" s="13">
        <f t="shared" si="347"/>
        <v>42203.678460648145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42185.264490740745</v>
      </c>
      <c r="T3670" s="13">
        <f t="shared" si="347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42136.383530092593</v>
      </c>
      <c r="T3671" s="13">
        <f t="shared" si="347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42142.222349537034</v>
      </c>
      <c r="T3672" s="13">
        <f t="shared" si="347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41820.336423611116</v>
      </c>
      <c r="T3673" s="13">
        <f t="shared" si="347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41878.654907407406</v>
      </c>
      <c r="T3674" s="13">
        <f t="shared" si="347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41914.003437500003</v>
      </c>
      <c r="T3675" s="13">
        <f t="shared" si="347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42556.581354166665</v>
      </c>
      <c r="T3676" s="13">
        <f t="shared" si="347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42493.305347222224</v>
      </c>
      <c r="T3677" s="13">
        <f t="shared" si="347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41876.52412037037</v>
      </c>
      <c r="T3678" s="13">
        <f t="shared" si="347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41802.282615740747</v>
      </c>
      <c r="T3679" s="13">
        <f t="shared" si="347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42120.239560185182</v>
      </c>
      <c r="T3680" s="13">
        <f t="shared" si="347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41786.469687500001</v>
      </c>
      <c r="T3681" s="13">
        <f t="shared" si="347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42627.16243055556</v>
      </c>
      <c r="T3682" s="13">
        <f t="shared" si="347"/>
        <v>42648.16243055556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42374.359837962962</v>
      </c>
      <c r="T3683" s="13">
        <f t="shared" si="347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41772.393726851857</v>
      </c>
      <c r="T3684" s="13">
        <f t="shared" si="347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42632.825185185189</v>
      </c>
      <c r="T3685" s="13">
        <f t="shared" si="347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42218.888726851852</v>
      </c>
      <c r="T3686" s="13">
        <f t="shared" si="347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41753.301608796297</v>
      </c>
      <c r="T3687" s="13">
        <f t="shared" si="347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42230.371064814819</v>
      </c>
      <c r="T3688" s="13">
        <f t="shared" si="347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41786.926562500004</v>
      </c>
      <c r="T3689" s="13">
        <f t="shared" si="347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41829.495416666665</v>
      </c>
      <c r="T3690" s="13">
        <f t="shared" si="347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42147.535173611112</v>
      </c>
      <c r="T3691" s="13">
        <f t="shared" si="347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41940.306516203702</v>
      </c>
      <c r="T3692" s="13">
        <f t="shared" si="347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42020.408900462964</v>
      </c>
      <c r="T3693" s="13">
        <f t="shared" si="347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41891.673368055555</v>
      </c>
      <c r="T3694" s="13">
        <f t="shared" si="347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42308.899641203701</v>
      </c>
      <c r="T3695" s="13">
        <f t="shared" si="347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42489.842210648152</v>
      </c>
      <c r="T3696" s="13">
        <f t="shared" si="347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41995.578819444447</v>
      </c>
      <c r="T3697" s="13">
        <f t="shared" si="347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41988.325416666667</v>
      </c>
      <c r="T3698" s="13">
        <f t="shared" si="347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42479.174166666671</v>
      </c>
      <c r="T3699" s="13">
        <f t="shared" si="347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42401.514895833338</v>
      </c>
      <c r="T3700" s="13">
        <f t="shared" si="347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41897.310370370375</v>
      </c>
      <c r="T3701" s="13">
        <f t="shared" si="347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41882.293981481482</v>
      </c>
      <c r="T3702" s="13">
        <f t="shared" si="347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42129.249918981484</v>
      </c>
      <c r="T3703" s="13">
        <f t="shared" si="347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42524.246342592596</v>
      </c>
      <c r="T3704" s="13">
        <f t="shared" si="347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42556.212824074079</v>
      </c>
      <c r="T3705" s="13">
        <f t="shared" si="347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42461.398078703707</v>
      </c>
      <c r="T3706" s="13">
        <f t="shared" si="347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41792.251319444447</v>
      </c>
      <c r="T3707" s="13">
        <f t="shared" si="347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41879.622094907412</v>
      </c>
      <c r="T3708" s="13">
        <f t="shared" si="347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42551.756689814814</v>
      </c>
      <c r="T3709" s="13">
        <f t="shared" si="347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41809.850532407414</v>
      </c>
      <c r="T3710" s="13">
        <f t="shared" si="347"/>
        <v>41823.850532407414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41785.416041666671</v>
      </c>
      <c r="T3711" s="13">
        <f t="shared" si="347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42072.284583333334</v>
      </c>
      <c r="T3712" s="13">
        <f t="shared" si="347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41779.432557870372</v>
      </c>
      <c r="T3713" s="13">
        <f t="shared" si="347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42133.88040509259</v>
      </c>
      <c r="T3714" s="13">
        <f t="shared" si="347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(J3715/86400)+25569+(-7/24)</f>
        <v>42505.44636574074</v>
      </c>
      <c r="T3715" s="13">
        <f t="shared" ref="T3715:T3778" si="353">(I3715/86400)+25569+(-7/24)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42118.264664351853</v>
      </c>
      <c r="T3716" s="13">
        <f t="shared" si="353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42036.703923611109</v>
      </c>
      <c r="T3717" s="13">
        <f t="shared" si="353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42360.596168981479</v>
      </c>
      <c r="T3718" s="13">
        <f t="shared" si="353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42102.574641203704</v>
      </c>
      <c r="T3719" s="13">
        <f t="shared" si="353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42032.424479166664</v>
      </c>
      <c r="T3720" s="13">
        <f t="shared" si="353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42147.438263888893</v>
      </c>
      <c r="T3721" s="13">
        <f t="shared" si="353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42165.701458333337</v>
      </c>
      <c r="T3722" s="13">
        <f t="shared" si="353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41927.644490740742</v>
      </c>
      <c r="T3723" s="13">
        <f t="shared" si="353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42381.380173611113</v>
      </c>
      <c r="T3724" s="13">
        <f t="shared" si="353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41943.461365740739</v>
      </c>
      <c r="T3725" s="13">
        <f t="shared" si="353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42465.19976851852</v>
      </c>
      <c r="T3726" s="13">
        <f t="shared" si="353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42401.653553240743</v>
      </c>
      <c r="T3727" s="13">
        <f t="shared" si="353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42461.84920138889</v>
      </c>
      <c r="T3728" s="13">
        <f t="shared" si="353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42632.056643518525</v>
      </c>
      <c r="T3729" s="13">
        <f t="shared" si="353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42204.879351851858</v>
      </c>
      <c r="T3730" s="13">
        <f t="shared" si="353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42040.913333333338</v>
      </c>
      <c r="T3731" s="13">
        <f t="shared" si="353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42203.386099537041</v>
      </c>
      <c r="T3732" s="13">
        <f t="shared" si="353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41983.461180555554</v>
      </c>
      <c r="T3733" s="13">
        <f t="shared" si="353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41968.385798611118</v>
      </c>
      <c r="T3734" s="13">
        <f t="shared" si="353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42102.732731481483</v>
      </c>
      <c r="T3735" s="13">
        <f t="shared" si="353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42089.609907407408</v>
      </c>
      <c r="T3736" s="13">
        <f t="shared" si="353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42122.401493055557</v>
      </c>
      <c r="T3737" s="13">
        <f t="shared" si="353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42048.420057870368</v>
      </c>
      <c r="T3738" s="13">
        <f t="shared" si="353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42297.399340277778</v>
      </c>
      <c r="T3739" s="13">
        <f t="shared" si="353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41813.647048611114</v>
      </c>
      <c r="T3740" s="13">
        <f t="shared" si="353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42548.158194444448</v>
      </c>
      <c r="T3741" s="13">
        <f t="shared" si="353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41832.798090277778</v>
      </c>
      <c r="T3742" s="13">
        <f t="shared" si="353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42325.629050925927</v>
      </c>
      <c r="T3743" s="13">
        <f t="shared" si="353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41857.922962962963</v>
      </c>
      <c r="T3744" s="13">
        <f t="shared" si="353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41793.41856481482</v>
      </c>
      <c r="T3745" s="13">
        <f t="shared" si="353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41793.522592592599</v>
      </c>
      <c r="T3746" s="13">
        <f t="shared" si="353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41831.406273148146</v>
      </c>
      <c r="T3747" s="13">
        <f t="shared" si="353"/>
        <v>41861.406273148146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42621.097673611112</v>
      </c>
      <c r="T3748" s="13">
        <f t="shared" si="353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42164.008055555554</v>
      </c>
      <c r="T3749" s="13">
        <f t="shared" si="353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42395.414768518523</v>
      </c>
      <c r="T3750" s="13">
        <f t="shared" si="353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42457.835509259261</v>
      </c>
      <c r="T3751" s="13">
        <f t="shared" si="353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42016.68990740741</v>
      </c>
      <c r="T3752" s="13">
        <f t="shared" si="353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42402.743900462963</v>
      </c>
      <c r="T3753" s="13">
        <f t="shared" si="353"/>
        <v>42462.702233796299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42619.510821759257</v>
      </c>
      <c r="T3754" s="13">
        <f t="shared" si="353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42128.532407407409</v>
      </c>
      <c r="T3755" s="13">
        <f t="shared" si="353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41808.589548611111</v>
      </c>
      <c r="T3756" s="13">
        <f t="shared" si="353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42445.575312499997</v>
      </c>
      <c r="T3757" s="13">
        <f t="shared" si="353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41771.523125</v>
      </c>
      <c r="T3758" s="13">
        <f t="shared" si="353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41954.559201388889</v>
      </c>
      <c r="T3759" s="13">
        <f t="shared" si="353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41747.179837962969</v>
      </c>
      <c r="T3760" s="13">
        <f t="shared" si="353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42181.81658564815</v>
      </c>
      <c r="T3761" s="13">
        <f t="shared" si="353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41739.233634259261</v>
      </c>
      <c r="T3762" s="13">
        <f t="shared" si="353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42173.175196759265</v>
      </c>
      <c r="T3763" s="13">
        <f t="shared" si="353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42193.521863425929</v>
      </c>
      <c r="T3764" s="13">
        <f t="shared" si="353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42065.458634259259</v>
      </c>
      <c r="T3765" s="13">
        <f t="shared" si="353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42499.551296296304</v>
      </c>
      <c r="T3766" s="13">
        <f t="shared" si="353"/>
        <v>42518.733333333337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41820.484745370377</v>
      </c>
      <c r="T3767" s="13">
        <f t="shared" si="353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41787.875520833339</v>
      </c>
      <c r="T3768" s="13">
        <f t="shared" si="353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42049.72797453704</v>
      </c>
      <c r="T3769" s="13">
        <f t="shared" si="353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41772.436226851853</v>
      </c>
      <c r="T3770" s="13">
        <f t="shared" si="353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42445.306469907409</v>
      </c>
      <c r="T3771" s="13">
        <f t="shared" si="353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42138.639004629636</v>
      </c>
      <c r="T3772" s="13">
        <f t="shared" si="353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42493.565416666672</v>
      </c>
      <c r="T3773" s="13">
        <f t="shared" si="353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42682.325300925928</v>
      </c>
      <c r="T3774" s="13">
        <f t="shared" si="353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42655.713506944448</v>
      </c>
      <c r="T3775" s="13">
        <f t="shared" si="353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42087.500636574077</v>
      </c>
      <c r="T3776" s="13">
        <f t="shared" si="353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42075.650960648149</v>
      </c>
      <c r="T3777" s="13">
        <f t="shared" si="353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41814.07613425926</v>
      </c>
      <c r="T3778" s="13">
        <f t="shared" si="353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(J3779/86400)+25569+(-7/24)</f>
        <v>41886.819687500007</v>
      </c>
      <c r="T3779" s="13">
        <f t="shared" ref="T3779:T3842" si="359">(I3779/86400)+25569+(-7/24)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41989.527546296296</v>
      </c>
      <c r="T3780" s="13">
        <f t="shared" si="35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42425.443749999999</v>
      </c>
      <c r="T3781" s="13">
        <f t="shared" si="359"/>
        <v>42455.402083333334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42165.928067129636</v>
      </c>
      <c r="T3782" s="13">
        <f t="shared" si="359"/>
        <v>42198.545833333337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41865.591261574074</v>
      </c>
      <c r="T3783" s="13">
        <f t="shared" si="35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42546.570567129631</v>
      </c>
      <c r="T3784" s="13">
        <f t="shared" si="35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42419.848611111112</v>
      </c>
      <c r="T3785" s="13">
        <f t="shared" si="35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42531.689027777778</v>
      </c>
      <c r="T3786" s="13">
        <f t="shared" si="35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42548.346863425926</v>
      </c>
      <c r="T3787" s="13">
        <f t="shared" si="35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42486.746238425927</v>
      </c>
      <c r="T3788" s="13">
        <f t="shared" si="35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42167.243125000001</v>
      </c>
      <c r="T3789" s="13">
        <f t="shared" si="35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42333.404155092598</v>
      </c>
      <c r="T3790" s="13">
        <f t="shared" si="35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42138.507152777784</v>
      </c>
      <c r="T3791" s="13">
        <f t="shared" si="35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42666.375266203708</v>
      </c>
      <c r="T3792" s="13">
        <f t="shared" si="35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41766.400370370371</v>
      </c>
      <c r="T3793" s="13">
        <f t="shared" si="35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42170.155347222222</v>
      </c>
      <c r="T3794" s="13">
        <f t="shared" si="35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41968.647326388891</v>
      </c>
      <c r="T3795" s="13">
        <f t="shared" si="35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42132.288819444446</v>
      </c>
      <c r="T3796" s="13">
        <f t="shared" si="35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42201.144560185188</v>
      </c>
      <c r="T3797" s="13">
        <f t="shared" si="35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42688.737916666672</v>
      </c>
      <c r="T3798" s="13">
        <f t="shared" si="35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42084.589872685188</v>
      </c>
      <c r="T3799" s="13">
        <f t="shared" si="35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41831.431111111109</v>
      </c>
      <c r="T3800" s="13">
        <f t="shared" si="359"/>
        <v>41861.431111111109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42410.639386574076</v>
      </c>
      <c r="T3801" s="13">
        <f t="shared" si="35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41982.445405092592</v>
      </c>
      <c r="T3802" s="13">
        <f t="shared" si="35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41975.384444444448</v>
      </c>
      <c r="T3803" s="13">
        <f t="shared" si="35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42268.834560185183</v>
      </c>
      <c r="T3804" s="13">
        <f t="shared" si="35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42403.680185185185</v>
      </c>
      <c r="T3805" s="13">
        <f t="shared" si="35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42526.717870370376</v>
      </c>
      <c r="T3806" s="13">
        <f t="shared" si="35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41849.595370370371</v>
      </c>
      <c r="T3807" s="13">
        <f t="shared" si="35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41798.967372685183</v>
      </c>
      <c r="T3808" s="13">
        <f t="shared" si="35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42090.617349537039</v>
      </c>
      <c r="T3809" s="13">
        <f t="shared" si="35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42059.162256944452</v>
      </c>
      <c r="T3810" s="13">
        <f t="shared" si="35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41800.235034722224</v>
      </c>
      <c r="T3811" s="13">
        <f t="shared" si="35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42054.557384259264</v>
      </c>
      <c r="T3812" s="13">
        <f t="shared" si="35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42487.335335648146</v>
      </c>
      <c r="T3813" s="13">
        <f t="shared" si="35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42109.459583333337</v>
      </c>
      <c r="T3814" s="13">
        <f t="shared" si="35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42496.984039351853</v>
      </c>
      <c r="T3815" s="13">
        <f t="shared" si="35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42058.612407407411</v>
      </c>
      <c r="T3816" s="13">
        <f t="shared" si="35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42206.968252314815</v>
      </c>
      <c r="T3817" s="13">
        <f t="shared" si="35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41807.398414351854</v>
      </c>
      <c r="T3818" s="13">
        <f t="shared" si="35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42284.405277777776</v>
      </c>
      <c r="T3819" s="13">
        <f t="shared" si="35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42045.550717592596</v>
      </c>
      <c r="T3820" s="13">
        <f t="shared" si="35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42183.917870370373</v>
      </c>
      <c r="T3821" s="13">
        <f t="shared" si="35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42160.36015046297</v>
      </c>
      <c r="T3822" s="13">
        <f t="shared" si="35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42340.888969907413</v>
      </c>
      <c r="T3823" s="13">
        <f t="shared" si="35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42329.546493055554</v>
      </c>
      <c r="T3824" s="13">
        <f t="shared" si="35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42170.618564814817</v>
      </c>
      <c r="T3825" s="13">
        <f t="shared" si="35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42571.33452546296</v>
      </c>
      <c r="T3826" s="13">
        <f t="shared" si="35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42150.77793981482</v>
      </c>
      <c r="T3827" s="13">
        <f t="shared" si="35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42101.131874999999</v>
      </c>
      <c r="T3828" s="13">
        <f t="shared" si="35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42034.63658564815</v>
      </c>
      <c r="T3829" s="13">
        <f t="shared" si="35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41944.235960648155</v>
      </c>
      <c r="T3830" s="13">
        <f t="shared" si="359"/>
        <v>42004.277627314812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42593.573738425934</v>
      </c>
      <c r="T3831" s="13">
        <f t="shared" si="35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42503.449201388888</v>
      </c>
      <c r="T3832" s="13">
        <f t="shared" si="35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41927.557233796302</v>
      </c>
      <c r="T3833" s="13">
        <f t="shared" si="35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42374.823321759257</v>
      </c>
      <c r="T3834" s="13">
        <f t="shared" si="35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41963.580694444448</v>
      </c>
      <c r="T3835" s="13">
        <f t="shared" si="35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42143.153553240743</v>
      </c>
      <c r="T3836" s="13">
        <f t="shared" si="35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42460.650555555556</v>
      </c>
      <c r="T3837" s="13">
        <f t="shared" si="35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42553.63486111111</v>
      </c>
      <c r="T3838" s="13">
        <f t="shared" si="35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42152.474050925928</v>
      </c>
      <c r="T3839" s="13">
        <f t="shared" si="35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42116.419085648151</v>
      </c>
      <c r="T3840" s="13">
        <f t="shared" si="35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42154.85097222223</v>
      </c>
      <c r="T3841" s="13">
        <f t="shared" si="359"/>
        <v>42214.85097222223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42432.410057870373</v>
      </c>
      <c r="T3842" s="13">
        <f t="shared" si="35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(J3843/86400)+25569+(-7/24)</f>
        <v>41780.494062500002</v>
      </c>
      <c r="T3843" s="13">
        <f t="shared" ref="T3843:T3906" si="365">(I3843/86400)+25569+(-7/24)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41740.201990740745</v>
      </c>
      <c r="T3844" s="13">
        <f t="shared" si="365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41765.780833333338</v>
      </c>
      <c r="T3845" s="13">
        <f t="shared" si="365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41766.325625000005</v>
      </c>
      <c r="T3846" s="13">
        <f t="shared" si="365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42248.33534722223</v>
      </c>
      <c r="T3847" s="13">
        <f t="shared" si="365"/>
        <v>42278.33534722223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41884.929884259262</v>
      </c>
      <c r="T3848" s="13">
        <f t="shared" si="365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42158.932766203703</v>
      </c>
      <c r="T3849" s="13">
        <f t="shared" si="365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42265.525335648148</v>
      </c>
      <c r="T3850" s="13">
        <f t="shared" si="365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42136.47550925926</v>
      </c>
      <c r="T3851" s="13">
        <f t="shared" si="365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41974.832673611112</v>
      </c>
      <c r="T3852" s="13">
        <f t="shared" si="365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42172.147905092592</v>
      </c>
      <c r="T3853" s="13">
        <f t="shared" si="365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42064.899027777785</v>
      </c>
      <c r="T3854" s="13">
        <f t="shared" si="365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41848.548356481486</v>
      </c>
      <c r="T3855" s="13">
        <f t="shared" si="365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42103.593263888892</v>
      </c>
      <c r="T3856" s="13">
        <f t="shared" si="365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42059.679062500007</v>
      </c>
      <c r="T3857" s="13">
        <f t="shared" si="365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42041.451423611114</v>
      </c>
      <c r="T3858" s="13">
        <f t="shared" si="365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41829.445486111115</v>
      </c>
      <c r="T3859" s="13">
        <f t="shared" si="365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42128.139398148145</v>
      </c>
      <c r="T3860" s="13">
        <f t="shared" si="365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41789.601932870377</v>
      </c>
      <c r="T3861" s="13">
        <f t="shared" si="365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41833.369328703709</v>
      </c>
      <c r="T3862" s="13">
        <f t="shared" si="365"/>
        <v>41863.369328703709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41914.298344907409</v>
      </c>
      <c r="T3863" s="13">
        <f t="shared" si="365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42610.969398148147</v>
      </c>
      <c r="T3864" s="13">
        <f t="shared" si="365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42253.341493055559</v>
      </c>
      <c r="T3865" s="13">
        <f t="shared" si="365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42295.600162037044</v>
      </c>
      <c r="T3866" s="13">
        <f t="shared" si="365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41841.359930555562</v>
      </c>
      <c r="T3867" s="13">
        <f t="shared" si="365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42402.655335648153</v>
      </c>
      <c r="T3868" s="13">
        <f t="shared" si="365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42509.522442129637</v>
      </c>
      <c r="T3869" s="13">
        <f t="shared" si="365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41865.368113425931</v>
      </c>
      <c r="T3870" s="13">
        <f t="shared" si="365"/>
        <v>41890.368113425931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42047.43277777778</v>
      </c>
      <c r="T3871" s="13">
        <f t="shared" si="365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41792.880532407413</v>
      </c>
      <c r="T3872" s="13">
        <f t="shared" si="365"/>
        <v>41822.880532407413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42763.489004629628</v>
      </c>
      <c r="T3873" s="13">
        <f t="shared" si="365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42179.854120370372</v>
      </c>
      <c r="T3874" s="13">
        <f t="shared" si="365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42255.404340277782</v>
      </c>
      <c r="T3875" s="13">
        <f t="shared" si="365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42006.724791666667</v>
      </c>
      <c r="T3876" s="13">
        <f t="shared" si="365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42615.055150462962</v>
      </c>
      <c r="T3877" s="13">
        <f t="shared" si="365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42372.332500000004</v>
      </c>
      <c r="T3878" s="13">
        <f t="shared" si="365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42682.386018518526</v>
      </c>
      <c r="T3879" s="13">
        <f t="shared" si="365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42154.52715277778</v>
      </c>
      <c r="T3880" s="13">
        <f t="shared" si="365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41999.569398148153</v>
      </c>
      <c r="T3881" s="13">
        <f t="shared" si="365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41815.523379629631</v>
      </c>
      <c r="T3882" s="13">
        <f t="shared" si="365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42755.726840277777</v>
      </c>
      <c r="T3883" s="13">
        <f t="shared" si="365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42373.691782407412</v>
      </c>
      <c r="T3884" s="13">
        <f t="shared" si="365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41854.310983796298</v>
      </c>
      <c r="T3885" s="13">
        <f t="shared" si="365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42065.499907407408</v>
      </c>
      <c r="T3886" s="13">
        <f t="shared" si="365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42469.659618055557</v>
      </c>
      <c r="T3887" s="13">
        <f t="shared" si="365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41953.936365740745</v>
      </c>
      <c r="T3888" s="13">
        <f t="shared" si="365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42079.566307870373</v>
      </c>
      <c r="T3889" s="13">
        <f t="shared" si="365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42762.254143518519</v>
      </c>
      <c r="T3890" s="13">
        <f t="shared" si="365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41976.713310185187</v>
      </c>
      <c r="T3891" s="13">
        <f t="shared" si="365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42171.466944444452</v>
      </c>
      <c r="T3892" s="13">
        <f t="shared" si="365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42055.840787037036</v>
      </c>
      <c r="T3893" s="13">
        <f t="shared" si="365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41867.360613425924</v>
      </c>
      <c r="T3894" s="13">
        <f t="shared" si="365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41779.366203703707</v>
      </c>
      <c r="T3895" s="13">
        <f t="shared" si="365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42679.666805555556</v>
      </c>
      <c r="T3896" s="13">
        <f t="shared" si="365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42031.958541666674</v>
      </c>
      <c r="T3897" s="13">
        <f t="shared" si="365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41792.90020833334</v>
      </c>
      <c r="T3898" s="13">
        <f t="shared" si="365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41982.581979166665</v>
      </c>
      <c r="T3899" s="13">
        <f t="shared" si="365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42193.190625000003</v>
      </c>
      <c r="T3900" s="13">
        <f t="shared" si="365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41843.483344907414</v>
      </c>
      <c r="T3901" s="13">
        <f t="shared" si="365"/>
        <v>41863.483344907414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42135.800821759265</v>
      </c>
      <c r="T3902" s="13">
        <f t="shared" si="365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42317.534710648149</v>
      </c>
      <c r="T3903" s="13">
        <f t="shared" si="365"/>
        <v>42357.534710648149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42663.176412037043</v>
      </c>
      <c r="T3904" s="13">
        <f t="shared" si="365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42185.719502314816</v>
      </c>
      <c r="T3905" s="13">
        <f t="shared" si="365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42094.937500000007</v>
      </c>
      <c r="T3906" s="13">
        <f t="shared" si="365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(J3907/86400)+25569+(-7/24)</f>
        <v>42124.33221064815</v>
      </c>
      <c r="T3907" s="13">
        <f t="shared" ref="T3907:T3970" si="371">(I3907/86400)+25569+(-7/24)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42143.626076388893</v>
      </c>
      <c r="T3908" s="13">
        <f t="shared" si="371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41906.527847222227</v>
      </c>
      <c r="T3909" s="13">
        <f t="shared" si="371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41833.843703703707</v>
      </c>
      <c r="T3910" s="13">
        <f t="shared" si="371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41863.067615740743</v>
      </c>
      <c r="T3911" s="13">
        <f t="shared" si="371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42224.465243055558</v>
      </c>
      <c r="T3912" s="13">
        <f t="shared" si="371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41939.520567129635</v>
      </c>
      <c r="T3913" s="13">
        <f t="shared" si="371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42058.978356481479</v>
      </c>
      <c r="T3914" s="13">
        <f t="shared" si="371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42307.919548611113</v>
      </c>
      <c r="T3915" s="13">
        <f t="shared" si="371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42114.527268518526</v>
      </c>
      <c r="T3916" s="13">
        <f t="shared" si="371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42492.693391203706</v>
      </c>
      <c r="T3917" s="13">
        <f t="shared" si="371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42494.18</v>
      </c>
      <c r="T3918" s="13">
        <f t="shared" si="371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41863.235659722224</v>
      </c>
      <c r="T3919" s="13">
        <f t="shared" si="371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41843.37295138889</v>
      </c>
      <c r="T3920" s="13">
        <f t="shared" si="371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42358.393206018525</v>
      </c>
      <c r="T3921" s="13">
        <f t="shared" si="371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42657.095601851855</v>
      </c>
      <c r="T3922" s="13">
        <f t="shared" si="371"/>
        <v>42687.13726851852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41926.250636574077</v>
      </c>
      <c r="T3923" s="13">
        <f t="shared" si="371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42020.4769675926</v>
      </c>
      <c r="T3924" s="13">
        <f t="shared" si="371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42075.688321759262</v>
      </c>
      <c r="T3925" s="13">
        <f t="shared" si="371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41786.668078703704</v>
      </c>
      <c r="T3926" s="13">
        <f t="shared" si="371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41820.579155092593</v>
      </c>
      <c r="T3927" s="13">
        <f t="shared" si="371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41969.793379629635</v>
      </c>
      <c r="T3928" s="13">
        <f t="shared" si="371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41829.975740740745</v>
      </c>
      <c r="T3929" s="13">
        <f t="shared" si="371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42265.391516203708</v>
      </c>
      <c r="T3930" s="13">
        <f t="shared" si="371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42601.535474537035</v>
      </c>
      <c r="T3931" s="13">
        <f t="shared" si="371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42433.047083333331</v>
      </c>
      <c r="T3932" s="13">
        <f t="shared" si="371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42227.860034722224</v>
      </c>
      <c r="T3933" s="13">
        <f t="shared" si="371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42414.876898148148</v>
      </c>
      <c r="T3934" s="13">
        <f t="shared" si="371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42538.67664351852</v>
      </c>
      <c r="T3935" s="13">
        <f t="shared" si="371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42233.38008101852</v>
      </c>
      <c r="T3936" s="13">
        <f t="shared" si="371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42221.365115740744</v>
      </c>
      <c r="T3937" s="13">
        <f t="shared" si="371"/>
        <v>42281.365115740744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42674.971296296302</v>
      </c>
      <c r="T3938" s="13">
        <f t="shared" si="371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42534.339814814819</v>
      </c>
      <c r="T3939" s="13">
        <f t="shared" si="371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42151.614050925928</v>
      </c>
      <c r="T3940" s="13">
        <f t="shared" si="371"/>
        <v>42182.614050925928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41915.108553240745</v>
      </c>
      <c r="T3941" s="13">
        <f t="shared" si="371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41961.200821759259</v>
      </c>
      <c r="T3942" s="13">
        <f t="shared" si="371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41940.295567129629</v>
      </c>
      <c r="T3943" s="13">
        <f t="shared" si="371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42111.612430555557</v>
      </c>
      <c r="T3944" s="13">
        <f t="shared" si="371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42279.486898148149</v>
      </c>
      <c r="T3945" s="13">
        <f t="shared" si="371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42213.371238425927</v>
      </c>
      <c r="T3946" s="13">
        <f t="shared" si="371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42109.510046296295</v>
      </c>
      <c r="T3947" s="13">
        <f t="shared" si="371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42031.541921296295</v>
      </c>
      <c r="T3948" s="13">
        <f t="shared" si="371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42614.851203703707</v>
      </c>
      <c r="T3949" s="13">
        <f t="shared" si="371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41829.033831018525</v>
      </c>
      <c r="T3950" s="13">
        <f t="shared" si="371"/>
        <v>41889.033831018525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42015.828946759262</v>
      </c>
      <c r="T3951" s="13">
        <f t="shared" si="371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42439.41064814815</v>
      </c>
      <c r="T3952" s="13">
        <f t="shared" si="371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42433.534050925933</v>
      </c>
      <c r="T3953" s="13">
        <f t="shared" si="371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42243.498726851853</v>
      </c>
      <c r="T3954" s="13">
        <f t="shared" si="371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42549.756782407414</v>
      </c>
      <c r="T3955" s="13">
        <f t="shared" si="371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41774.359537037039</v>
      </c>
      <c r="T3956" s="13">
        <f t="shared" si="371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42306.557187500002</v>
      </c>
      <c r="T3957" s="13">
        <f t="shared" si="371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42457.6403587963</v>
      </c>
      <c r="T3958" s="13">
        <f t="shared" si="371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42513.684652777782</v>
      </c>
      <c r="T3959" s="13">
        <f t="shared" si="371"/>
        <v>42559.684652777782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41816.658703703702</v>
      </c>
      <c r="T3960" s="13">
        <f t="shared" si="371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41880.497175925928</v>
      </c>
      <c r="T3961" s="13">
        <f t="shared" si="371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42342.553888888891</v>
      </c>
      <c r="T3962" s="13">
        <f t="shared" si="371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41745.599652777782</v>
      </c>
      <c r="T3963" s="13">
        <f t="shared" si="371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42311.329791666671</v>
      </c>
      <c r="T3964" s="13">
        <f t="shared" si="371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42295.86246527778</v>
      </c>
      <c r="T3965" s="13">
        <f t="shared" si="371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42053.430393518523</v>
      </c>
      <c r="T3966" s="13">
        <f t="shared" si="371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42413.944212962968</v>
      </c>
      <c r="T3967" s="13">
        <f t="shared" si="371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41801.41988425926</v>
      </c>
      <c r="T3968" s="13">
        <f t="shared" si="371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42769.998923611114</v>
      </c>
      <c r="T3969" s="13">
        <f t="shared" si="371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42452.523993055562</v>
      </c>
      <c r="T3970" s="13">
        <f t="shared" si="371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(J3971/86400)+25569+(-7/24)</f>
        <v>42601.563032407408</v>
      </c>
      <c r="T3971" s="13">
        <f t="shared" ref="T3971:T4034" si="377">(I3971/86400)+25569+(-7/24)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42447.571886574078</v>
      </c>
      <c r="T3972" s="13">
        <f t="shared" si="377"/>
        <v>42477.571886574078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41811.244513888894</v>
      </c>
      <c r="T3973" s="13">
        <f t="shared" si="377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41980.775856481479</v>
      </c>
      <c r="T3974" s="13">
        <f t="shared" si="377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42469.392476851855</v>
      </c>
      <c r="T3975" s="13">
        <f t="shared" si="377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42493.255185185182</v>
      </c>
      <c r="T3976" s="13">
        <f t="shared" si="377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42534.575208333335</v>
      </c>
      <c r="T3977" s="13">
        <f t="shared" si="377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41830.566678240742</v>
      </c>
      <c r="T3978" s="13">
        <f t="shared" si="377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42543.496898148151</v>
      </c>
      <c r="T3979" s="13">
        <f t="shared" si="377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41975.351307870376</v>
      </c>
      <c r="T3980" s="13">
        <f t="shared" si="377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42069.61177083334</v>
      </c>
      <c r="T3981" s="13">
        <f t="shared" si="377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41795.307256944448</v>
      </c>
      <c r="T3982" s="13">
        <f t="shared" si="377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42507.888298611113</v>
      </c>
      <c r="T3983" s="13">
        <f t="shared" si="377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42132.518287037041</v>
      </c>
      <c r="T3984" s="13">
        <f t="shared" si="377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41747.578194444446</v>
      </c>
      <c r="T3985" s="13">
        <f t="shared" si="377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41920.671805555561</v>
      </c>
      <c r="T3986" s="13">
        <f t="shared" si="377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42399.41574074074</v>
      </c>
      <c r="T3987" s="13">
        <f t="shared" si="377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42467.256874999999</v>
      </c>
      <c r="T3988" s="13">
        <f t="shared" si="377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41765.632986111115</v>
      </c>
      <c r="T3989" s="13">
        <f t="shared" si="377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42229.789502314816</v>
      </c>
      <c r="T3990" s="13">
        <f t="shared" si="377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42286.458113425928</v>
      </c>
      <c r="T3991" s="13">
        <f t="shared" si="377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42401.380706018521</v>
      </c>
      <c r="T3992" s="13">
        <f t="shared" si="377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42125.352800925924</v>
      </c>
      <c r="T3993" s="13">
        <f t="shared" si="377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42289.648831018516</v>
      </c>
      <c r="T3994" s="13">
        <f t="shared" si="377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42107.573055555556</v>
      </c>
      <c r="T3995" s="13">
        <f t="shared" si="377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41809.098263888889</v>
      </c>
      <c r="T3996" s="13">
        <f t="shared" si="377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42019.392094907409</v>
      </c>
      <c r="T3997" s="13">
        <f t="shared" si="377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41949.975277777783</v>
      </c>
      <c r="T3998" s="13">
        <f t="shared" si="377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42069.099780092591</v>
      </c>
      <c r="T3999" s="13">
        <f t="shared" si="377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42061.671597222223</v>
      </c>
      <c r="T4000" s="13">
        <f t="shared" si="377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41842.53701388889</v>
      </c>
      <c r="T4001" s="13">
        <f t="shared" si="377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42437.353680555556</v>
      </c>
      <c r="T4002" s="13">
        <f t="shared" si="377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42775.6725462963</v>
      </c>
      <c r="T4003" s="13">
        <f t="shared" si="377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41878.751863425925</v>
      </c>
      <c r="T4004" s="13">
        <f t="shared" si="377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42020.295682870368</v>
      </c>
      <c r="T4005" s="13">
        <f t="shared" si="377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41889.871030092596</v>
      </c>
      <c r="T4006" s="13">
        <f t="shared" si="377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41872.516030092593</v>
      </c>
      <c r="T4007" s="13">
        <f t="shared" si="377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42391.48133101852</v>
      </c>
      <c r="T4008" s="13">
        <f t="shared" si="377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41848.481261574074</v>
      </c>
      <c r="T4009" s="13">
        <f t="shared" si="377"/>
        <v>41877.394444444442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42177.672534722224</v>
      </c>
      <c r="T4010" s="13">
        <f t="shared" si="377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41851.409259259264</v>
      </c>
      <c r="T4011" s="13">
        <f t="shared" si="377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41921.478773148148</v>
      </c>
      <c r="T4012" s="13">
        <f t="shared" si="377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42002.253217592595</v>
      </c>
      <c r="T4013" s="13">
        <f t="shared" si="377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42096.252881944449</v>
      </c>
      <c r="T4014" s="13">
        <f t="shared" si="377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42021.009525462963</v>
      </c>
      <c r="T4015" s="13">
        <f t="shared" si="377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42418.954502314817</v>
      </c>
      <c r="T4016" s="13">
        <f t="shared" si="377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42174.489155092597</v>
      </c>
      <c r="T4017" s="13">
        <f t="shared" si="377"/>
        <v>42204.489155092597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41869.581018518518</v>
      </c>
      <c r="T4018" s="13">
        <f t="shared" si="377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41856.380486111113</v>
      </c>
      <c r="T4019" s="13">
        <f t="shared" si="377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42620.619305555556</v>
      </c>
      <c r="T4020" s="13">
        <f t="shared" si="377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42417.38421296297</v>
      </c>
      <c r="T4021" s="13">
        <f t="shared" si="377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42056.899293981485</v>
      </c>
      <c r="T4022" s="13">
        <f t="shared" si="377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41878.619884259264</v>
      </c>
      <c r="T4023" s="13">
        <f t="shared" si="377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41990.292442129634</v>
      </c>
      <c r="T4024" s="13">
        <f t="shared" si="377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42408.707905092597</v>
      </c>
      <c r="T4025" s="13">
        <f t="shared" si="377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42217.378437500003</v>
      </c>
      <c r="T4026" s="13">
        <f t="shared" si="377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42150.946018518523</v>
      </c>
      <c r="T4027" s="13">
        <f t="shared" si="377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42282.36387731482</v>
      </c>
      <c r="T4028" s="13">
        <f t="shared" si="377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42768.679178240745</v>
      </c>
      <c r="T4029" s="13">
        <f t="shared" si="377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41765.646990740745</v>
      </c>
      <c r="T4030" s="13">
        <f t="shared" si="377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42321.733449074076</v>
      </c>
      <c r="T4031" s="13">
        <f t="shared" si="377"/>
        <v>42351.733449074076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42374.36341435185</v>
      </c>
      <c r="T4032" s="13">
        <f t="shared" si="377"/>
        <v>42403.492361111115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41941.29356481482</v>
      </c>
      <c r="T4033" s="13">
        <f t="shared" si="377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42293.517546296302</v>
      </c>
      <c r="T4034" s="13">
        <f t="shared" si="377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(J4035/86400)+25569+(-7/24)</f>
        <v>42613.977129629631</v>
      </c>
      <c r="T4035" s="13">
        <f t="shared" ref="T4035:T4098" si="383">(I4035/86400)+25569+(-7/24)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42067.655671296299</v>
      </c>
      <c r="T4036" s="13">
        <f t="shared" si="383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41903.591284722228</v>
      </c>
      <c r="T4037" s="13">
        <f t="shared" si="383"/>
        <v>41933.591284722228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41804.645416666674</v>
      </c>
      <c r="T4038" s="13">
        <f t="shared" si="383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42496.779108796298</v>
      </c>
      <c r="T4039" s="13">
        <f t="shared" si="383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41869.507060185184</v>
      </c>
      <c r="T4040" s="13">
        <f t="shared" si="383"/>
        <v>41929.507060185184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42305.379247685189</v>
      </c>
      <c r="T4041" s="13">
        <f t="shared" si="383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42143.939861111117</v>
      </c>
      <c r="T4042" s="13">
        <f t="shared" si="383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42559.182337962964</v>
      </c>
      <c r="T4043" s="13">
        <f t="shared" si="383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41994.792407407411</v>
      </c>
      <c r="T4044" s="13">
        <f t="shared" si="383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41948.665798611117</v>
      </c>
      <c r="T4045" s="13">
        <f t="shared" si="383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42073.928032407413</v>
      </c>
      <c r="T4046" s="13">
        <f t="shared" si="383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41841.909594907411</v>
      </c>
      <c r="T4047" s="13">
        <f t="shared" si="383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41904.358912037038</v>
      </c>
      <c r="T4048" s="13">
        <f t="shared" si="383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41990.730821759258</v>
      </c>
      <c r="T4049" s="13">
        <f t="shared" si="383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42436.217442129629</v>
      </c>
      <c r="T4050" s="13">
        <f t="shared" si="383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42169.66684027778</v>
      </c>
      <c r="T4051" s="13">
        <f t="shared" si="383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41905.34480324074</v>
      </c>
      <c r="T4052" s="13">
        <f t="shared" si="383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41761.518483796295</v>
      </c>
      <c r="T4053" s="13">
        <f t="shared" si="383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41865.58699074074</v>
      </c>
      <c r="T4054" s="13">
        <f t="shared" si="383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41928.398472222223</v>
      </c>
      <c r="T4055" s="13">
        <f t="shared" si="383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42613.54959490741</v>
      </c>
      <c r="T4056" s="13">
        <f t="shared" si="383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41779.356840277782</v>
      </c>
      <c r="T4057" s="13">
        <f t="shared" si="383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42534.641655092593</v>
      </c>
      <c r="T4058" s="13">
        <f t="shared" si="383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42310.676851851858</v>
      </c>
      <c r="T4059" s="13">
        <f t="shared" si="383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42445.76902777778</v>
      </c>
      <c r="T4060" s="13">
        <f t="shared" si="383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41866.348981481482</v>
      </c>
      <c r="T4061" s="13">
        <f t="shared" si="383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41779.403425925928</v>
      </c>
      <c r="T4062" s="13">
        <f t="shared" si="383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42420.849803240744</v>
      </c>
      <c r="T4063" s="13">
        <f t="shared" si="383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42523.447546296295</v>
      </c>
      <c r="T4064" s="13">
        <f t="shared" si="383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41787.389861111114</v>
      </c>
      <c r="T4065" s="13">
        <f t="shared" si="383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42093.296597222223</v>
      </c>
      <c r="T4066" s="13">
        <f t="shared" si="383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41833.659849537042</v>
      </c>
      <c r="T4067" s="13">
        <f t="shared" si="383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42478.747546296298</v>
      </c>
      <c r="T4068" s="13">
        <f t="shared" si="383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42234.82581018519</v>
      </c>
      <c r="T4069" s="13">
        <f t="shared" si="383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42718.671932870369</v>
      </c>
      <c r="T4070" s="13">
        <f t="shared" si="383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42022.36986111111</v>
      </c>
      <c r="T4071" s="13">
        <f t="shared" si="383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42031.375231481485</v>
      </c>
      <c r="T4072" s="13">
        <f t="shared" si="383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42700.513090277782</v>
      </c>
      <c r="T4073" s="13">
        <f t="shared" si="383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41812.482766203706</v>
      </c>
      <c r="T4074" s="13">
        <f t="shared" si="383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42078.053541666668</v>
      </c>
      <c r="T4075" s="13">
        <f t="shared" si="383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42283.261284722226</v>
      </c>
      <c r="T4076" s="13">
        <f t="shared" si="383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41778.754270833335</v>
      </c>
      <c r="T4077" s="13">
        <f t="shared" si="383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41905.50403935185</v>
      </c>
      <c r="T4078" s="13">
        <f t="shared" si="383"/>
        <v>41933.535416666673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42695.418912037036</v>
      </c>
      <c r="T4079" s="13">
        <f t="shared" si="383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42732.495856481481</v>
      </c>
      <c r="T4080" s="13">
        <f t="shared" si="383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42510.647233796299</v>
      </c>
      <c r="T4081" s="13">
        <f t="shared" si="383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42511.406435185192</v>
      </c>
      <c r="T4082" s="13">
        <f t="shared" si="383"/>
        <v>42535.495833333334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42041.289641203701</v>
      </c>
      <c r="T4083" s="13">
        <f t="shared" si="383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42306.897604166668</v>
      </c>
      <c r="T4084" s="13">
        <f t="shared" si="383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42353.470092592594</v>
      </c>
      <c r="T4085" s="13">
        <f t="shared" si="383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42622.144745370373</v>
      </c>
      <c r="T4086" s="13">
        <f t="shared" si="383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42058.312210648153</v>
      </c>
      <c r="T4087" s="13">
        <f t="shared" si="383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42304.649293981485</v>
      </c>
      <c r="T4088" s="13">
        <f t="shared" si="383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42538.451226851852</v>
      </c>
      <c r="T4089" s="13">
        <f t="shared" si="383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41990.320879629631</v>
      </c>
      <c r="T4090" s="13">
        <f t="shared" si="383"/>
        <v>42020.143055555556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42122.440833333334</v>
      </c>
      <c r="T4091" s="13">
        <f t="shared" si="383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42209.381215277775</v>
      </c>
      <c r="T4092" s="13">
        <f t="shared" si="383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41990.21471064815</v>
      </c>
      <c r="T4093" s="13">
        <f t="shared" si="383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42038.903321759259</v>
      </c>
      <c r="T4094" s="13">
        <f t="shared" si="383"/>
        <v>42098.861655092594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42178.524224537039</v>
      </c>
      <c r="T4095" s="13">
        <f t="shared" si="383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41889.795138888891</v>
      </c>
      <c r="T4096" s="13">
        <f t="shared" si="383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42692.740162037044</v>
      </c>
      <c r="T4097" s="13">
        <f t="shared" si="383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42750.238645833335</v>
      </c>
      <c r="T4098" s="13">
        <f t="shared" si="383"/>
        <v>42794.077083333337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(J4099/86400)+25569+(-7/24)</f>
        <v>42344.532835648155</v>
      </c>
      <c r="T4099" s="13">
        <f t="shared" ref="T4099:T4115" si="389">(I4099/86400)+25569+(-7/24)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42495.430520833332</v>
      </c>
      <c r="T4100" s="13">
        <f t="shared" si="38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42570.558715277781</v>
      </c>
      <c r="T4101" s="13">
        <f t="shared" si="38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41926.833217592597</v>
      </c>
      <c r="T4102" s="13">
        <f t="shared" si="38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42730.612060185187</v>
      </c>
      <c r="T4103" s="13">
        <f t="shared" si="38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42475.556400462963</v>
      </c>
      <c r="T4104" s="13">
        <f t="shared" si="38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42188.541273148156</v>
      </c>
      <c r="T4105" s="13">
        <f t="shared" si="38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42639.986504629633</v>
      </c>
      <c r="T4106" s="13">
        <f t="shared" si="38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42696.718854166669</v>
      </c>
      <c r="T4107" s="13">
        <f t="shared" si="38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42052.757708333338</v>
      </c>
      <c r="T4108" s="13">
        <f t="shared" si="38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41883.625011574077</v>
      </c>
      <c r="T4109" s="13">
        <f t="shared" si="38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42766.740011574075</v>
      </c>
      <c r="T4110" s="13">
        <f t="shared" si="38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42307.247731481482</v>
      </c>
      <c r="T4111" s="13">
        <f t="shared" si="38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42512.335081018522</v>
      </c>
      <c r="T4112" s="13">
        <f t="shared" si="389"/>
        <v>42572.335081018522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42028.844212962962</v>
      </c>
      <c r="T4113" s="13">
        <f t="shared" si="38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42400.65493055556</v>
      </c>
      <c r="T4114" s="13">
        <f t="shared" si="38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42358.281516203708</v>
      </c>
      <c r="T4115" s="13">
        <f t="shared" si="389"/>
        <v>42376.981944444451</v>
      </c>
    </row>
    <row r="4118" spans="1:20" x14ac:dyDescent="0.25">
      <c r="P4118" s="8">
        <f>COUNTIF(P2:P4115,"&lt;=100")</f>
        <v>2845</v>
      </c>
    </row>
    <row r="4119" spans="1:20" x14ac:dyDescent="0.25">
      <c r="P4119" s="8">
        <f>COUNT(P2:P4115)</f>
        <v>3704</v>
      </c>
    </row>
    <row r="4120" spans="1:20" x14ac:dyDescent="0.25">
      <c r="P4120" s="15">
        <f>P4118/P4119</f>
        <v>0.76808855291576672</v>
      </c>
    </row>
  </sheetData>
  <conditionalFormatting sqref="F1:F1048576">
    <cfRule type="expression" dxfId="3" priority="3">
      <formula>$F1="failed"</formula>
    </cfRule>
    <cfRule type="expression" dxfId="2" priority="4">
      <formula>$F1="live"</formula>
    </cfRule>
    <cfRule type="expression" dxfId="1" priority="5">
      <formula>$F1="canceled"</formula>
    </cfRule>
    <cfRule type="expression" dxfId="0" priority="6">
      <formula>$F1="successful"</formula>
    </cfRule>
  </conditionalFormatting>
  <conditionalFormatting sqref="O1:O1048576">
    <cfRule type="colorScale" priority="1">
      <colorScale>
        <cfvo type="num" val="0"/>
        <cfvo type="num" val="0.5"/>
        <cfvo type="num" val="1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4"/>
  <sheetViews>
    <sheetView topLeftCell="A4" workbookViewId="0">
      <selection activeCell="A5" sqref="A5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8" x14ac:dyDescent="0.25">
      <c r="A1" s="10" t="s">
        <v>8223</v>
      </c>
      <c r="B1" t="s">
        <v>8364</v>
      </c>
    </row>
    <row r="3" spans="1:8" x14ac:dyDescent="0.25">
      <c r="A3" s="10" t="s">
        <v>8362</v>
      </c>
      <c r="B3" s="10" t="s">
        <v>8363</v>
      </c>
    </row>
    <row r="4" spans="1:8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8" x14ac:dyDescent="0.25">
      <c r="A5" s="11" t="s">
        <v>8308</v>
      </c>
      <c r="B5">
        <v>40</v>
      </c>
      <c r="C5">
        <v>180</v>
      </c>
      <c r="D5">
        <v>0</v>
      </c>
      <c r="E5">
        <v>300</v>
      </c>
      <c r="F5">
        <v>520</v>
      </c>
      <c r="H5">
        <f>GETPIVOTDATA("state",$A$3,"state","successful","Category","film &amp; video")/GETPIVOTDATA("state",$A$3,"Category","film &amp; video")</f>
        <v>0.57692307692307687</v>
      </c>
    </row>
    <row r="6" spans="1:8" x14ac:dyDescent="0.25">
      <c r="A6" s="11" t="s">
        <v>8334</v>
      </c>
      <c r="B6">
        <v>20</v>
      </c>
      <c r="C6">
        <v>140</v>
      </c>
      <c r="D6">
        <v>6</v>
      </c>
      <c r="E6">
        <v>34</v>
      </c>
      <c r="F6">
        <v>200</v>
      </c>
      <c r="H6">
        <f>GETPIVOTDATA("state",$A$3,"state","successful","Category","food")/GETPIVOTDATA("state",$A$3,"Category","food")</f>
        <v>0.17</v>
      </c>
    </row>
    <row r="7" spans="1:8" x14ac:dyDescent="0.25">
      <c r="A7" s="11" t="s">
        <v>8331</v>
      </c>
      <c r="B7">
        <v>0</v>
      </c>
      <c r="C7">
        <v>140</v>
      </c>
      <c r="D7">
        <v>0</v>
      </c>
      <c r="E7">
        <v>80</v>
      </c>
      <c r="F7">
        <v>220</v>
      </c>
      <c r="H7">
        <f>GETPIVOTDATA("state",$A$3,"state","successful","Category","games")/GETPIVOTDATA("state",$A$3,"Category","games")</f>
        <v>0.36363636363636365</v>
      </c>
    </row>
    <row r="8" spans="1:8" x14ac:dyDescent="0.25">
      <c r="A8" s="11" t="s">
        <v>8329</v>
      </c>
      <c r="B8">
        <v>24</v>
      </c>
      <c r="C8">
        <v>0</v>
      </c>
      <c r="D8">
        <v>0</v>
      </c>
      <c r="E8">
        <v>0</v>
      </c>
      <c r="F8">
        <v>24</v>
      </c>
      <c r="H8">
        <f>GETPIVOTDATA("state",$A$3,"state","successful","Category","journalism")/GETPIVOTDATA("state",$A$3,"Category","journalism")</f>
        <v>0</v>
      </c>
    </row>
    <row r="9" spans="1:8" x14ac:dyDescent="0.25">
      <c r="A9" s="11" t="s">
        <v>8323</v>
      </c>
      <c r="B9">
        <v>20</v>
      </c>
      <c r="C9">
        <v>120</v>
      </c>
      <c r="D9">
        <v>20</v>
      </c>
      <c r="E9">
        <v>540</v>
      </c>
      <c r="F9">
        <v>700</v>
      </c>
      <c r="H9">
        <f>GETPIVOTDATA("state",$A$3,"state","successful","Category","music")/GETPIVOTDATA("state",$A$3,"Category","music")</f>
        <v>0.77142857142857146</v>
      </c>
    </row>
    <row r="10" spans="1:8" x14ac:dyDescent="0.25">
      <c r="A10" s="11" t="s">
        <v>8336</v>
      </c>
      <c r="B10">
        <v>0</v>
      </c>
      <c r="C10">
        <v>117</v>
      </c>
      <c r="D10">
        <v>0</v>
      </c>
      <c r="E10">
        <v>103</v>
      </c>
      <c r="F10">
        <v>220</v>
      </c>
      <c r="H10">
        <f>GETPIVOTDATA("state",$A$3,"state","successful","Category","photography")/GETPIVOTDATA("state",$A$3,"Category","photography")</f>
        <v>0.4681818181818182</v>
      </c>
    </row>
    <row r="11" spans="1:8" x14ac:dyDescent="0.25">
      <c r="A11" s="11" t="s">
        <v>8320</v>
      </c>
      <c r="B11">
        <v>30</v>
      </c>
      <c r="C11">
        <v>127</v>
      </c>
      <c r="D11">
        <v>0</v>
      </c>
      <c r="E11">
        <v>80</v>
      </c>
      <c r="F11">
        <v>237</v>
      </c>
      <c r="H11">
        <f>GETPIVOTDATA("state",$A$3,"state","successful","Category","publishing")/GETPIVOTDATA("state",$A$3,"Category","publishing")</f>
        <v>0.33755274261603374</v>
      </c>
    </row>
    <row r="12" spans="1:8" x14ac:dyDescent="0.25">
      <c r="A12" s="11" t="s">
        <v>8317</v>
      </c>
      <c r="B12">
        <v>178</v>
      </c>
      <c r="C12">
        <v>213</v>
      </c>
      <c r="D12">
        <v>0</v>
      </c>
      <c r="E12">
        <v>209</v>
      </c>
      <c r="F12">
        <v>600</v>
      </c>
      <c r="H12">
        <f>GETPIVOTDATA("state",$A$3,"state","successful","Category","technology")/GETPIVOTDATA("state",$A$3,"Category","technology")</f>
        <v>0.34833333333333333</v>
      </c>
    </row>
    <row r="13" spans="1:8" x14ac:dyDescent="0.25">
      <c r="A13" s="11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  <c r="H13">
        <f>GETPIVOTDATA("state",$A$3,"state","successful","Category","theater")/GETPIVOTDATA("state",$A$3,"Category","theater")</f>
        <v>0.60229720028715006</v>
      </c>
    </row>
    <row r="14" spans="1:8" x14ac:dyDescent="0.25">
      <c r="A14" s="11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C7" sqref="C7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8362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8314</v>
      </c>
      <c r="C6">
        <v>100</v>
      </c>
      <c r="F6">
        <v>100</v>
      </c>
    </row>
    <row r="7" spans="1:6" x14ac:dyDescent="0.25">
      <c r="A7" s="11" t="s">
        <v>8342</v>
      </c>
      <c r="B7">
        <v>20</v>
      </c>
      <c r="F7">
        <v>20</v>
      </c>
    </row>
    <row r="8" spans="1:6" x14ac:dyDescent="0.25">
      <c r="A8" s="11" t="s">
        <v>8330</v>
      </c>
      <c r="B8">
        <v>24</v>
      </c>
      <c r="F8">
        <v>24</v>
      </c>
    </row>
    <row r="9" spans="1:6" x14ac:dyDescent="0.25">
      <c r="A9" s="11" t="s">
        <v>8356</v>
      </c>
      <c r="C9">
        <v>40</v>
      </c>
      <c r="F9">
        <v>40</v>
      </c>
    </row>
    <row r="10" spans="1:6" x14ac:dyDescent="0.25">
      <c r="A10" s="11" t="s">
        <v>8352</v>
      </c>
      <c r="E10">
        <v>40</v>
      </c>
      <c r="F10">
        <v>40</v>
      </c>
    </row>
    <row r="11" spans="1:6" x14ac:dyDescent="0.25">
      <c r="A11" s="11" t="s">
        <v>8313</v>
      </c>
      <c r="E11">
        <v>180</v>
      </c>
      <c r="F11">
        <v>180</v>
      </c>
    </row>
    <row r="12" spans="1:6" x14ac:dyDescent="0.25">
      <c r="A12" s="11" t="s">
        <v>8312</v>
      </c>
      <c r="C12">
        <v>80</v>
      </c>
      <c r="F12">
        <v>80</v>
      </c>
    </row>
    <row r="13" spans="1:6" x14ac:dyDescent="0.25">
      <c r="A13" s="11" t="s">
        <v>8328</v>
      </c>
      <c r="E13">
        <v>40</v>
      </c>
      <c r="F13">
        <v>40</v>
      </c>
    </row>
    <row r="14" spans="1:6" x14ac:dyDescent="0.25">
      <c r="A14" s="11" t="s">
        <v>8345</v>
      </c>
      <c r="C14">
        <v>40</v>
      </c>
      <c r="D14">
        <v>20</v>
      </c>
      <c r="F14">
        <v>60</v>
      </c>
    </row>
    <row r="15" spans="1:6" x14ac:dyDescent="0.25">
      <c r="A15" s="11" t="s">
        <v>8322</v>
      </c>
      <c r="C15">
        <v>40</v>
      </c>
      <c r="F15">
        <v>40</v>
      </c>
    </row>
    <row r="16" spans="1:6" x14ac:dyDescent="0.25">
      <c r="A16" s="11" t="s">
        <v>8335</v>
      </c>
      <c r="B16">
        <v>20</v>
      </c>
      <c r="C16">
        <v>120</v>
      </c>
      <c r="F16">
        <v>140</v>
      </c>
    </row>
    <row r="17" spans="1:6" x14ac:dyDescent="0.25">
      <c r="A17" s="11" t="s">
        <v>8346</v>
      </c>
      <c r="C17">
        <v>20</v>
      </c>
      <c r="F17">
        <v>20</v>
      </c>
    </row>
    <row r="18" spans="1:6" x14ac:dyDescent="0.25">
      <c r="A18" s="11" t="s">
        <v>8347</v>
      </c>
      <c r="E18">
        <v>140</v>
      </c>
      <c r="F18">
        <v>140</v>
      </c>
    </row>
    <row r="19" spans="1:6" x14ac:dyDescent="0.25">
      <c r="A19" s="11" t="s">
        <v>8327</v>
      </c>
      <c r="C19">
        <v>20</v>
      </c>
      <c r="E19">
        <v>140</v>
      </c>
      <c r="F19">
        <v>160</v>
      </c>
    </row>
    <row r="20" spans="1:6" x14ac:dyDescent="0.25">
      <c r="A20" s="11" t="s">
        <v>8326</v>
      </c>
      <c r="C20">
        <v>60</v>
      </c>
      <c r="F20">
        <v>60</v>
      </c>
    </row>
    <row r="21" spans="1:6" x14ac:dyDescent="0.25">
      <c r="A21" s="11" t="s">
        <v>8354</v>
      </c>
      <c r="C21">
        <v>11</v>
      </c>
      <c r="E21">
        <v>9</v>
      </c>
      <c r="F21">
        <v>20</v>
      </c>
    </row>
    <row r="22" spans="1:6" x14ac:dyDescent="0.25">
      <c r="A22" s="11" t="s">
        <v>8325</v>
      </c>
      <c r="E22">
        <v>20</v>
      </c>
      <c r="F22">
        <v>20</v>
      </c>
    </row>
    <row r="23" spans="1:6" x14ac:dyDescent="0.25">
      <c r="A23" s="11" t="s">
        <v>8333</v>
      </c>
      <c r="C23">
        <v>40</v>
      </c>
      <c r="F23">
        <v>40</v>
      </c>
    </row>
    <row r="24" spans="1:6" x14ac:dyDescent="0.25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11" t="s">
        <v>8341</v>
      </c>
      <c r="C25">
        <v>20</v>
      </c>
      <c r="F25">
        <v>20</v>
      </c>
    </row>
    <row r="26" spans="1:6" x14ac:dyDescent="0.25">
      <c r="A26" s="11" t="s">
        <v>8321</v>
      </c>
      <c r="E26">
        <v>60</v>
      </c>
      <c r="F26">
        <v>60</v>
      </c>
    </row>
    <row r="27" spans="1:6" x14ac:dyDescent="0.25">
      <c r="A27" s="11" t="s">
        <v>8348</v>
      </c>
      <c r="C27">
        <v>20</v>
      </c>
      <c r="F27">
        <v>20</v>
      </c>
    </row>
    <row r="28" spans="1:6" x14ac:dyDescent="0.25">
      <c r="A28" s="11" t="s">
        <v>8337</v>
      </c>
      <c r="C28">
        <v>57</v>
      </c>
      <c r="E28">
        <v>103</v>
      </c>
      <c r="F28">
        <v>160</v>
      </c>
    </row>
    <row r="29" spans="1:6" x14ac:dyDescent="0.25">
      <c r="A29" s="11" t="s">
        <v>8343</v>
      </c>
      <c r="C29">
        <v>20</v>
      </c>
      <c r="F29">
        <v>20</v>
      </c>
    </row>
    <row r="30" spans="1:6" x14ac:dyDescent="0.25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11" t="s">
        <v>8344</v>
      </c>
      <c r="E31">
        <v>40</v>
      </c>
      <c r="F31">
        <v>40</v>
      </c>
    </row>
    <row r="32" spans="1:6" x14ac:dyDescent="0.25">
      <c r="A32" s="11" t="s">
        <v>8340</v>
      </c>
      <c r="E32">
        <v>20</v>
      </c>
      <c r="F32">
        <v>20</v>
      </c>
    </row>
    <row r="33" spans="1:6" x14ac:dyDescent="0.25">
      <c r="A33" s="11" t="s">
        <v>8351</v>
      </c>
      <c r="C33">
        <v>20</v>
      </c>
      <c r="F33">
        <v>20</v>
      </c>
    </row>
    <row r="34" spans="1:6" x14ac:dyDescent="0.25">
      <c r="A34" s="11" t="s">
        <v>8324</v>
      </c>
      <c r="E34">
        <v>260</v>
      </c>
      <c r="F34">
        <v>260</v>
      </c>
    </row>
    <row r="35" spans="1:6" x14ac:dyDescent="0.25">
      <c r="A35" s="11" t="s">
        <v>8311</v>
      </c>
      <c r="B35">
        <v>40</v>
      </c>
      <c r="F35">
        <v>40</v>
      </c>
    </row>
    <row r="36" spans="1:6" x14ac:dyDescent="0.25">
      <c r="A36" s="11" t="s">
        <v>8310</v>
      </c>
      <c r="E36">
        <v>60</v>
      </c>
      <c r="F36">
        <v>60</v>
      </c>
    </row>
    <row r="37" spans="1:6" x14ac:dyDescent="0.25">
      <c r="A37" s="11" t="s">
        <v>8350</v>
      </c>
      <c r="D37">
        <v>6</v>
      </c>
      <c r="E37">
        <v>34</v>
      </c>
      <c r="F37">
        <v>40</v>
      </c>
    </row>
    <row r="38" spans="1:6" x14ac:dyDescent="0.25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11" t="s">
        <v>8349</v>
      </c>
      <c r="E40">
        <v>80</v>
      </c>
      <c r="F40">
        <v>80</v>
      </c>
    </row>
    <row r="41" spans="1:6" x14ac:dyDescent="0.25">
      <c r="A41" s="11" t="s">
        <v>8309</v>
      </c>
      <c r="E41">
        <v>60</v>
      </c>
      <c r="F41">
        <v>60</v>
      </c>
    </row>
    <row r="42" spans="1:6" x14ac:dyDescent="0.25">
      <c r="A42" s="11" t="s">
        <v>8339</v>
      </c>
      <c r="B42">
        <v>10</v>
      </c>
      <c r="C42">
        <v>47</v>
      </c>
      <c r="F42">
        <v>57</v>
      </c>
    </row>
    <row r="43" spans="1:6" x14ac:dyDescent="0.25">
      <c r="A43" s="11" t="s">
        <v>8332</v>
      </c>
      <c r="C43">
        <v>100</v>
      </c>
      <c r="F43">
        <v>100</v>
      </c>
    </row>
    <row r="44" spans="1:6" x14ac:dyDescent="0.25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11" t="s">
        <v>8318</v>
      </c>
      <c r="B45">
        <v>100</v>
      </c>
      <c r="C45">
        <v>60</v>
      </c>
      <c r="F45">
        <v>160</v>
      </c>
    </row>
    <row r="46" spans="1:6" x14ac:dyDescent="0.25">
      <c r="A46" s="11" t="s">
        <v>8338</v>
      </c>
      <c r="B46">
        <v>20</v>
      </c>
      <c r="F46">
        <v>20</v>
      </c>
    </row>
    <row r="47" spans="1:6" x14ac:dyDescent="0.25">
      <c r="A47" s="11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S19" sqref="S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8362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8373</v>
      </c>
      <c r="B6" s="16">
        <v>34</v>
      </c>
      <c r="C6" s="16">
        <v>148</v>
      </c>
      <c r="D6" s="16">
        <v>2</v>
      </c>
      <c r="E6" s="16">
        <v>184</v>
      </c>
      <c r="F6" s="16">
        <v>368</v>
      </c>
    </row>
    <row r="7" spans="1:6" x14ac:dyDescent="0.25">
      <c r="A7" s="14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14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14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14" t="s">
        <v>8367</v>
      </c>
      <c r="B10" s="16">
        <v>27</v>
      </c>
      <c r="C10" s="16">
        <v>126</v>
      </c>
      <c r="D10" s="16"/>
      <c r="E10" s="16">
        <v>233</v>
      </c>
      <c r="F10" s="16">
        <v>386</v>
      </c>
    </row>
    <row r="11" spans="1:6" x14ac:dyDescent="0.25">
      <c r="A11" s="14" t="s">
        <v>8377</v>
      </c>
      <c r="B11" s="16">
        <v>27</v>
      </c>
      <c r="C11" s="16">
        <v>148</v>
      </c>
      <c r="D11" s="16"/>
      <c r="E11" s="16">
        <v>212</v>
      </c>
      <c r="F11" s="16">
        <v>387</v>
      </c>
    </row>
    <row r="12" spans="1:6" x14ac:dyDescent="0.25">
      <c r="A12" s="14" t="s">
        <v>8368</v>
      </c>
      <c r="B12" s="16">
        <v>43</v>
      </c>
      <c r="C12" s="16">
        <v>148</v>
      </c>
      <c r="D12" s="16"/>
      <c r="E12" s="16">
        <v>192</v>
      </c>
      <c r="F12" s="16">
        <v>383</v>
      </c>
    </row>
    <row r="13" spans="1:6" x14ac:dyDescent="0.25">
      <c r="A13" s="14" t="s">
        <v>8369</v>
      </c>
      <c r="B13" s="16">
        <v>32</v>
      </c>
      <c r="C13" s="16">
        <v>135</v>
      </c>
      <c r="D13" s="16"/>
      <c r="E13" s="16">
        <v>167</v>
      </c>
      <c r="F13" s="16">
        <v>334</v>
      </c>
    </row>
    <row r="14" spans="1:6" x14ac:dyDescent="0.25">
      <c r="A14" s="14" t="s">
        <v>8370</v>
      </c>
      <c r="B14" s="16">
        <v>24</v>
      </c>
      <c r="C14" s="16">
        <v>126</v>
      </c>
      <c r="D14" s="16"/>
      <c r="E14" s="16">
        <v>148</v>
      </c>
      <c r="F14" s="16">
        <v>298</v>
      </c>
    </row>
    <row r="15" spans="1:6" x14ac:dyDescent="0.25">
      <c r="A15" s="14" t="s">
        <v>8371</v>
      </c>
      <c r="B15" s="16">
        <v>20</v>
      </c>
      <c r="C15" s="16">
        <v>151</v>
      </c>
      <c r="D15" s="16"/>
      <c r="E15" s="16">
        <v>184</v>
      </c>
      <c r="F15" s="16">
        <v>355</v>
      </c>
    </row>
    <row r="16" spans="1:6" x14ac:dyDescent="0.25">
      <c r="A16" s="14" t="s">
        <v>8372</v>
      </c>
      <c r="B16" s="16">
        <v>37</v>
      </c>
      <c r="C16" s="16">
        <v>113</v>
      </c>
      <c r="D16" s="16"/>
      <c r="E16" s="16">
        <v>181</v>
      </c>
      <c r="F16" s="16">
        <v>331</v>
      </c>
    </row>
    <row r="17" spans="1:6" x14ac:dyDescent="0.25">
      <c r="A17" s="14" t="s">
        <v>8378</v>
      </c>
      <c r="B17" s="16">
        <v>23</v>
      </c>
      <c r="C17" s="16">
        <v>119</v>
      </c>
      <c r="D17" s="16"/>
      <c r="E17" s="16">
        <v>110</v>
      </c>
      <c r="F17" s="16">
        <v>252</v>
      </c>
    </row>
    <row r="18" spans="1:6" x14ac:dyDescent="0.25">
      <c r="A18" s="14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D7" sqref="D7"/>
    </sheetView>
  </sheetViews>
  <sheetFormatPr defaultRowHeight="15" x14ac:dyDescent="0.25"/>
  <cols>
    <col min="1" max="1" width="11.7109375" bestFit="1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bestFit="1" customWidth="1"/>
    <col min="7" max="7" width="15.42578125" bestFit="1" customWidth="1"/>
    <col min="8" max="8" width="18.2851562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5">
      <c r="A3" t="s">
        <v>8390</v>
      </c>
      <c r="B3">
        <f t="shared" ref="B3:B12" si="1">COUNTIFS(state,"successful",goal,"&lt;"&amp;MID($A3,FIND("-",$A3)+1,999)+1,goal,"&gt;="&amp;MID($A3,1,FIND("-",$A3)-1))</f>
        <v>932</v>
      </c>
      <c r="C3">
        <f t="shared" ref="C3:C12" si="2">COUNTIFS(state,"failed",goal,"&lt;"&amp;MID($A3,FIND("-",$A3)+1,999)+1,goal,"&gt;="&amp;MID($A3,1,FIND("-",$A3)-1))</f>
        <v>420</v>
      </c>
      <c r="D3">
        <f t="shared" ref="D3:D12" si="3">COUNTIFS(state,"canceled",goal,"&lt;"&amp;MID($A3,FIND("-",$A3)+1,999)+1,goal,"&gt;="&amp;MID($A3,1,FIND("-",$A3)-1))</f>
        <v>60</v>
      </c>
      <c r="E3">
        <f t="shared" ref="E3:E13" si="4">SUM(B3:D3)</f>
        <v>1412</v>
      </c>
      <c r="F3" s="15">
        <f t="shared" ref="F3:F13" si="5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5">
      <c r="A4" t="s">
        <v>8391</v>
      </c>
      <c r="B4">
        <f t="shared" si="1"/>
        <v>381</v>
      </c>
      <c r="C4">
        <f t="shared" si="2"/>
        <v>283</v>
      </c>
      <c r="D4">
        <f t="shared" si="3"/>
        <v>52</v>
      </c>
      <c r="E4">
        <f t="shared" si="4"/>
        <v>716</v>
      </c>
      <c r="F4" s="15">
        <f t="shared" si="5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5">
      <c r="A5" t="s">
        <v>8392</v>
      </c>
      <c r="B5">
        <f t="shared" si="1"/>
        <v>168</v>
      </c>
      <c r="C5">
        <f t="shared" si="2"/>
        <v>144</v>
      </c>
      <c r="D5">
        <f t="shared" si="3"/>
        <v>40</v>
      </c>
      <c r="E5">
        <f t="shared" si="4"/>
        <v>352</v>
      </c>
      <c r="F5" s="15">
        <f t="shared" si="5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5">
      <c r="A6" t="s">
        <v>8393</v>
      </c>
      <c r="B6">
        <f t="shared" si="1"/>
        <v>94</v>
      </c>
      <c r="C6">
        <f t="shared" si="2"/>
        <v>90</v>
      </c>
      <c r="D6">
        <f t="shared" si="3"/>
        <v>17</v>
      </c>
      <c r="E6">
        <f t="shared" si="4"/>
        <v>201</v>
      </c>
      <c r="F6" s="15">
        <f t="shared" si="5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5">
      <c r="A7" t="s">
        <v>8394</v>
      </c>
      <c r="B7">
        <f t="shared" si="1"/>
        <v>62</v>
      </c>
      <c r="C7">
        <f t="shared" si="2"/>
        <v>72</v>
      </c>
      <c r="D7">
        <f t="shared" si="3"/>
        <v>14</v>
      </c>
      <c r="E7">
        <f t="shared" si="4"/>
        <v>148</v>
      </c>
      <c r="F7" s="15">
        <f t="shared" si="5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5">
      <c r="A8" t="s">
        <v>8395</v>
      </c>
      <c r="B8">
        <f t="shared" si="1"/>
        <v>55</v>
      </c>
      <c r="C8">
        <f t="shared" si="2"/>
        <v>64</v>
      </c>
      <c r="D8">
        <f t="shared" si="3"/>
        <v>18</v>
      </c>
      <c r="E8">
        <f t="shared" si="4"/>
        <v>137</v>
      </c>
      <c r="F8" s="15">
        <f t="shared" si="5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5">
      <c r="A9" t="s">
        <v>8396</v>
      </c>
      <c r="B9">
        <f t="shared" si="1"/>
        <v>32</v>
      </c>
      <c r="C9">
        <f t="shared" si="2"/>
        <v>37</v>
      </c>
      <c r="D9">
        <f t="shared" si="3"/>
        <v>13</v>
      </c>
      <c r="E9">
        <f t="shared" si="4"/>
        <v>82</v>
      </c>
      <c r="F9" s="15">
        <f t="shared" si="5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5">
      <c r="A10" t="s">
        <v>8397</v>
      </c>
      <c r="B10">
        <f t="shared" si="1"/>
        <v>26</v>
      </c>
      <c r="C10">
        <f t="shared" si="2"/>
        <v>22</v>
      </c>
      <c r="D10">
        <f t="shared" si="3"/>
        <v>7</v>
      </c>
      <c r="E10">
        <f t="shared" si="4"/>
        <v>55</v>
      </c>
      <c r="F10" s="15">
        <f t="shared" si="5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5">
      <c r="A11" t="s">
        <v>8398</v>
      </c>
      <c r="B11">
        <f t="shared" si="1"/>
        <v>21</v>
      </c>
      <c r="C11">
        <f t="shared" si="2"/>
        <v>16</v>
      </c>
      <c r="D11">
        <f t="shared" si="3"/>
        <v>6</v>
      </c>
      <c r="E11">
        <f t="shared" si="4"/>
        <v>43</v>
      </c>
      <c r="F11" s="15">
        <f t="shared" si="5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5">
      <c r="A12" t="s">
        <v>8399</v>
      </c>
      <c r="B12">
        <f t="shared" si="1"/>
        <v>6</v>
      </c>
      <c r="C12">
        <f t="shared" si="2"/>
        <v>11</v>
      </c>
      <c r="D12">
        <f t="shared" si="3"/>
        <v>4</v>
      </c>
      <c r="E12">
        <f t="shared" si="4"/>
        <v>21</v>
      </c>
      <c r="F12" s="15">
        <f t="shared" si="5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5">
      <c r="A13" t="s">
        <v>8400</v>
      </c>
      <c r="B13">
        <f>COUNTIFS(state,"successful", goal,"&gt;=50000")</f>
        <v>86</v>
      </c>
      <c r="C13">
        <f>COUNTIFS(state,"failed", goal,"&gt;=50000")</f>
        <v>258</v>
      </c>
      <c r="D13">
        <f>COUNTIFS(state,"canceled", goal,"&gt;=50000")</f>
        <v>100</v>
      </c>
      <c r="E13">
        <f t="shared" si="4"/>
        <v>444</v>
      </c>
      <c r="F13" s="15">
        <f t="shared" si="5"/>
        <v>0.19369369369369369</v>
      </c>
      <c r="G13" s="15">
        <f t="shared" si="0"/>
        <v>0.58108108108108103</v>
      </c>
      <c r="H13" s="15">
        <f t="shared" si="0"/>
        <v>0.22522522522522523</v>
      </c>
    </row>
    <row r="14" spans="1:8" x14ac:dyDescent="0.25">
      <c r="F14" s="15"/>
      <c r="H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N38" sqref="N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C24"/>
  <sheetViews>
    <sheetView topLeftCell="B1" workbookViewId="0">
      <selection activeCell="N39" sqref="N39"/>
    </sheetView>
  </sheetViews>
  <sheetFormatPr defaultRowHeight="15" x14ac:dyDescent="0.25"/>
  <cols>
    <col min="1" max="1" width="9.7109375" bestFit="1" customWidth="1"/>
    <col min="2" max="2" width="15.42578125" bestFit="1" customWidth="1"/>
  </cols>
  <sheetData>
    <row r="3" spans="1:2" x14ac:dyDescent="0.25">
      <c r="A3" s="10" t="s">
        <v>8223</v>
      </c>
      <c r="B3" t="s">
        <v>8380</v>
      </c>
    </row>
    <row r="4" spans="1:2" x14ac:dyDescent="0.25">
      <c r="A4" t="s">
        <v>8239</v>
      </c>
      <c r="B4">
        <v>6</v>
      </c>
    </row>
    <row r="5" spans="1:2" x14ac:dyDescent="0.25">
      <c r="A5" t="s">
        <v>8226</v>
      </c>
      <c r="B5">
        <v>74</v>
      </c>
    </row>
    <row r="6" spans="1:2" x14ac:dyDescent="0.25">
      <c r="A6" t="s">
        <v>8242</v>
      </c>
      <c r="B6">
        <v>2</v>
      </c>
    </row>
    <row r="7" spans="1:2" x14ac:dyDescent="0.25">
      <c r="A7" t="s">
        <v>8229</v>
      </c>
      <c r="B7">
        <v>146</v>
      </c>
    </row>
    <row r="8" spans="1:2" x14ac:dyDescent="0.25">
      <c r="A8" t="s">
        <v>8240</v>
      </c>
      <c r="B8">
        <v>6</v>
      </c>
    </row>
    <row r="9" spans="1:2" x14ac:dyDescent="0.25">
      <c r="A9" t="s">
        <v>8236</v>
      </c>
      <c r="B9">
        <v>53</v>
      </c>
    </row>
    <row r="10" spans="1:2" x14ac:dyDescent="0.25">
      <c r="A10" t="s">
        <v>8232</v>
      </c>
      <c r="B10">
        <v>14</v>
      </c>
    </row>
    <row r="11" spans="1:2" x14ac:dyDescent="0.25">
      <c r="A11" t="s">
        <v>8227</v>
      </c>
      <c r="B11">
        <v>21</v>
      </c>
    </row>
    <row r="12" spans="1:2" x14ac:dyDescent="0.25">
      <c r="A12" t="s">
        <v>8230</v>
      </c>
      <c r="B12">
        <v>27</v>
      </c>
    </row>
    <row r="13" spans="1:2" x14ac:dyDescent="0.25">
      <c r="A13" t="s">
        <v>8225</v>
      </c>
      <c r="B13">
        <v>604</v>
      </c>
    </row>
    <row r="14" spans="1:2" x14ac:dyDescent="0.25">
      <c r="A14" t="s">
        <v>8231</v>
      </c>
      <c r="B14">
        <v>3</v>
      </c>
    </row>
    <row r="15" spans="1:2" x14ac:dyDescent="0.25">
      <c r="A15" t="s">
        <v>8241</v>
      </c>
      <c r="B15">
        <v>15</v>
      </c>
    </row>
    <row r="16" spans="1:2" x14ac:dyDescent="0.25">
      <c r="A16" t="s">
        <v>8237</v>
      </c>
      <c r="B16">
        <v>29</v>
      </c>
    </row>
    <row r="17" spans="1:3" x14ac:dyDescent="0.25">
      <c r="A17" t="s">
        <v>8243</v>
      </c>
      <c r="B17">
        <v>2</v>
      </c>
    </row>
    <row r="18" spans="1:3" x14ac:dyDescent="0.25">
      <c r="A18" t="s">
        <v>8238</v>
      </c>
      <c r="B18">
        <v>12</v>
      </c>
    </row>
    <row r="19" spans="1:3" x14ac:dyDescent="0.25">
      <c r="A19" t="s">
        <v>8233</v>
      </c>
      <c r="B19">
        <v>21</v>
      </c>
    </row>
    <row r="20" spans="1:3" x14ac:dyDescent="0.25">
      <c r="A20" t="s">
        <v>8234</v>
      </c>
      <c r="B20">
        <v>7</v>
      </c>
    </row>
    <row r="21" spans="1:3" x14ac:dyDescent="0.25">
      <c r="A21" t="s">
        <v>8228</v>
      </c>
      <c r="B21">
        <v>12</v>
      </c>
    </row>
    <row r="22" spans="1:3" x14ac:dyDescent="0.25">
      <c r="A22" t="s">
        <v>8235</v>
      </c>
      <c r="B22">
        <v>21</v>
      </c>
    </row>
    <row r="23" spans="1:3" x14ac:dyDescent="0.25">
      <c r="A23" t="s">
        <v>8244</v>
      </c>
      <c r="B23">
        <v>1</v>
      </c>
      <c r="C23">
        <f>SUM(B4:B23)</f>
        <v>1076</v>
      </c>
    </row>
    <row r="24" spans="1:3" x14ac:dyDescent="0.25">
      <c r="A24" t="s">
        <v>8224</v>
      </c>
      <c r="B2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</vt:lpstr>
      <vt:lpstr>state by category, country</vt:lpstr>
      <vt:lpstr>state by subcat, cat-country</vt:lpstr>
      <vt:lpstr>state by month, cat-year</vt:lpstr>
      <vt:lpstr>Bonus</vt:lpstr>
      <vt:lpstr>#Kickstarter v. Backer donation</vt:lpstr>
      <vt:lpstr>#KS v. Country</vt:lpstr>
      <vt:lpstr>alldata</vt:lpstr>
      <vt:lpstr>cat</vt:lpstr>
      <vt:lpstr>goal</vt:lpstr>
      <vt:lpstr>state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rawr</cp:lastModifiedBy>
  <dcterms:created xsi:type="dcterms:W3CDTF">2017-04-20T15:17:24Z</dcterms:created>
  <dcterms:modified xsi:type="dcterms:W3CDTF">2019-03-19T05:13:39Z</dcterms:modified>
</cp:coreProperties>
</file>