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aor\Downloads\"/>
    </mc:Choice>
  </mc:AlternateContent>
  <xr:revisionPtr revIDLastSave="0" documentId="8_{51C1DD01-2C0F-4ED8-BE3E-E25E28F5AC8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N16" i="1"/>
  <c r="M14" i="1"/>
  <c r="O14" i="1" s="1"/>
  <c r="N14" i="1"/>
  <c r="M11" i="1"/>
  <c r="O11" i="1" s="1"/>
  <c r="N11" i="1"/>
  <c r="M10" i="1"/>
  <c r="O10" i="1" s="1"/>
  <c r="N10" i="1"/>
  <c r="M6" i="1"/>
  <c r="O6" i="1" s="1"/>
  <c r="N6" i="1"/>
  <c r="M23" i="1" l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28" i="1"/>
  <c r="O28" i="1" s="1"/>
  <c r="N28" i="1"/>
  <c r="M29" i="1"/>
  <c r="O29" i="1" s="1"/>
  <c r="N29" i="1"/>
  <c r="M30" i="1"/>
  <c r="O30" i="1" s="1"/>
  <c r="N30" i="1"/>
  <c r="M31" i="1"/>
  <c r="O31" i="1" s="1"/>
  <c r="N31" i="1"/>
  <c r="M7" i="1"/>
  <c r="O7" i="1" s="1"/>
  <c r="N7" i="1"/>
  <c r="M8" i="1"/>
  <c r="O8" i="1" s="1"/>
  <c r="N8" i="1"/>
  <c r="M9" i="1"/>
  <c r="O9" i="1" s="1"/>
  <c r="N9" i="1"/>
  <c r="M12" i="1"/>
  <c r="O12" i="1" s="1"/>
  <c r="N12" i="1"/>
  <c r="M13" i="1"/>
  <c r="O13" i="1" s="1"/>
  <c r="N13" i="1"/>
  <c r="M15" i="1"/>
  <c r="O15" i="1" s="1"/>
  <c r="N15" i="1"/>
  <c r="M17" i="1"/>
  <c r="O17" i="1" s="1"/>
  <c r="N17" i="1"/>
  <c r="M18" i="1"/>
  <c r="O18" i="1" s="1"/>
  <c r="N18" i="1"/>
  <c r="N22" i="1"/>
  <c r="M22" i="1"/>
  <c r="O22" i="1" s="1"/>
  <c r="N5" i="1"/>
  <c r="M5" i="1"/>
  <c r="O5" i="1" s="1"/>
</calcChain>
</file>

<file path=xl/sharedStrings.xml><?xml version="1.0" encoding="utf-8"?>
<sst xmlns="http://schemas.openxmlformats.org/spreadsheetml/2006/main" count="38" uniqueCount="21">
  <si>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</si>
  <si>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</si>
  <si>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</si>
  <si>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</si>
  <si>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</si>
  <si>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</si>
  <si>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</si>
  <si>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</si>
  <si>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</si>
  <si>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</si>
  <si>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</si>
  <si>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</si>
  <si>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</si>
  <si>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</si>
  <si>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</si>
  <si>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</si>
  <si>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</si>
  <si>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</si>
  <si>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f_sinal = 10MHz</t>
  </si>
  <si>
    <t>Resolução do tempo das medidas:</t>
  </si>
  <si>
    <t>Equipe S11_G06: Anderson, Leonaldo, 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</si>
</sst>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1" xfId="0" applyFill="1" applyBorder="1"/>
    <xf numFmtId="9" fontId="0" fillId="2" borderId="1" xfId="1" applyFont="1" applyFill="1" applyBorder="1"/>
    <xf numFmtId="2" fontId="0" fillId="2" borderId="1" xfId="0" applyNumberFormat="1" applyFill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7" xfId="0" applyFill="1" applyBorder="1"/>
    <xf numFmtId="164" fontId="0" fillId="2" borderId="8" xfId="1" applyNumberFormat="1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2" fontId="0" fillId="2" borderId="10" xfId="0" applyNumberFormat="1" applyFill="1" applyBorder="1"/>
    <xf numFmtId="164" fontId="0" fillId="2" borderId="11" xfId="1" applyNumberFormat="1" applyFont="1" applyFill="1" applyBorder="1"/>
    <xf numFmtId="9" fontId="0" fillId="0" borderId="1" xfId="1" applyFont="1" applyBorder="1"/>
    <xf numFmtId="165" fontId="0" fillId="0" borderId="1" xfId="1" applyNumberFormat="1" applyFont="1" applyBorder="1"/>
    <xf numFmtId="2" fontId="0" fillId="0" borderId="1" xfId="0" applyNumberFormat="1" applyBorder="1"/>
    <xf numFmtId="0" fontId="0" fillId="0" borderId="7" xfId="0" applyBorder="1"/>
    <xf numFmtId="164" fontId="0" fillId="0" borderId="8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2" borderId="10" xfId="1" applyFont="1" applyFill="1" applyBorder="1"/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A8" workbookViewId="0">
      <selection activeCell="A2" sqref="A2"/>
    </sheetView>
  </sheetViews>
  <sheetFormatPr defaultRowHeight="14.4" x14ac:dyDescent="0.3"/>
  <cols>
    <col min="1" max="1" width="15.109375" customWidth="1"/>
    <col min="2" max="2" width="19.6640625" customWidth="1"/>
    <col min="3" max="11" width="10.88671875" customWidth="1"/>
    <col min="12" max="12" width="10.88671875" bestFit="1" customWidth="1"/>
    <col min="14" max="14" width="10.33203125" customWidth="1"/>
    <col min="15" max="15" width="10.88671875" customWidth="1"/>
  </cols>
  <sheetData>
    <row r="1" spans="1:15" x14ac:dyDescent="0.3">
      <c r="A1" s="1" t="s">
        <v>20</v>
      </c>
    </row>
    <row r="2" spans="1:15" ht="15" thickBot="1" x14ac:dyDescent="0.35"/>
    <row r="3" spans="1:15" ht="15" thickBot="1" x14ac:dyDescent="0.35">
      <c r="A3" s="28" t="s">
        <v>17</v>
      </c>
      <c r="B3" s="29"/>
      <c r="C3" s="27" t="s">
        <v>13</v>
      </c>
      <c r="D3" s="27"/>
      <c r="E3" s="27"/>
      <c r="F3" s="27"/>
      <c r="G3" s="27"/>
      <c r="H3" s="27"/>
      <c r="I3" s="27"/>
      <c r="J3" s="27"/>
      <c r="K3" s="27"/>
      <c r="L3" s="27"/>
      <c r="M3" s="27" t="s">
        <v>15</v>
      </c>
      <c r="N3" s="27"/>
      <c r="O3" s="30"/>
    </row>
    <row r="4" spans="1:15" x14ac:dyDescent="0.3">
      <c r="A4" s="6" t="s">
        <v>14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8" t="s">
        <v>16</v>
      </c>
    </row>
    <row r="5" spans="1:15" x14ac:dyDescent="0.3">
      <c r="A5" s="9">
        <v>24</v>
      </c>
      <c r="B5" s="4">
        <v>0.01</v>
      </c>
      <c r="C5" s="3"/>
      <c r="D5" s="3"/>
      <c r="E5" s="3"/>
      <c r="F5" s="3"/>
      <c r="G5" s="3"/>
      <c r="H5" s="3"/>
      <c r="I5" s="3"/>
      <c r="J5" s="3"/>
      <c r="K5" s="3"/>
      <c r="L5" s="3"/>
      <c r="M5" s="5" t="e">
        <f>AVERAGE(C5:L5)</f>
        <v>#DIV/0!</v>
      </c>
      <c r="N5" s="5" t="e">
        <f>_xlfn.STDEV.S(C5:L5)</f>
        <v>#DIV/0!</v>
      </c>
      <c r="O5" s="10" t="e">
        <f>(M5-B5)/B5</f>
        <v>#DIV/0!</v>
      </c>
    </row>
    <row r="6" spans="1:15" x14ac:dyDescent="0.3">
      <c r="A6" s="21">
        <v>24</v>
      </c>
      <c r="B6" s="18">
        <v>0.05</v>
      </c>
      <c r="C6" s="19">
        <v>3.3890000000000003E-2</v>
      </c>
      <c r="D6" s="19">
        <v>3.3890000000000003E-2</v>
      </c>
      <c r="E6" s="19">
        <v>3.3890000000000003E-2</v>
      </c>
      <c r="F6" s="19">
        <v>0.05</v>
      </c>
      <c r="G6" s="19">
        <v>0.05</v>
      </c>
      <c r="H6" s="19">
        <v>0.05</v>
      </c>
      <c r="I6" s="19">
        <v>0.05</v>
      </c>
      <c r="J6" s="19">
        <v>0.05</v>
      </c>
      <c r="K6" s="19">
        <v>0.05</v>
      </c>
      <c r="L6" s="19">
        <v>0.05</v>
      </c>
      <c r="M6" s="20">
        <f>AVERAGE(C6:L6)</f>
        <v>4.5166999999999999E-2</v>
      </c>
      <c r="N6" s="20">
        <f>_xlfn.STDEV.S(C6:L6)</f>
        <v>7.7818693127038102E-3</v>
      </c>
      <c r="O6" s="22">
        <f>(M6-B6)/B6</f>
        <v>-9.6660000000000079E-2</v>
      </c>
    </row>
    <row r="7" spans="1:15" x14ac:dyDescent="0.3">
      <c r="A7" s="21">
        <v>24</v>
      </c>
      <c r="B7" s="18">
        <v>0.25</v>
      </c>
      <c r="C7" s="19">
        <v>0.25</v>
      </c>
      <c r="D7" s="19">
        <v>0.23730000000000001</v>
      </c>
      <c r="E7" s="19">
        <v>0.25</v>
      </c>
      <c r="F7" s="19">
        <v>0.25</v>
      </c>
      <c r="G7" s="19">
        <v>0.23730000000000001</v>
      </c>
      <c r="H7" s="19">
        <v>0.25</v>
      </c>
      <c r="I7" s="19">
        <v>0.23730000000000001</v>
      </c>
      <c r="J7" s="19">
        <v>0.25</v>
      </c>
      <c r="K7" s="19">
        <v>0.25</v>
      </c>
      <c r="L7" s="19">
        <v>0.23730000000000001</v>
      </c>
      <c r="M7" s="20">
        <f t="shared" ref="M7:M18" si="0">AVERAGE(C7:L7)</f>
        <v>0.24491999999999997</v>
      </c>
      <c r="N7" s="20">
        <f t="shared" ref="N7:N18" si="1">_xlfn.STDEV.S(C7:L7)</f>
        <v>6.5582517995778876E-3</v>
      </c>
      <c r="O7" s="22">
        <f t="shared" ref="O7:O18" si="2">(M7-B7)/B7</f>
        <v>-2.0320000000000116E-2</v>
      </c>
    </row>
    <row r="8" spans="1:15" x14ac:dyDescent="0.3">
      <c r="A8" s="21">
        <v>24</v>
      </c>
      <c r="B8" s="18">
        <v>0.5</v>
      </c>
      <c r="C8" s="19">
        <v>0.5</v>
      </c>
      <c r="D8" s="19">
        <v>0.49149999999999999</v>
      </c>
      <c r="E8" s="19">
        <v>0.5</v>
      </c>
      <c r="F8" s="19">
        <v>0.5</v>
      </c>
      <c r="G8" s="19">
        <v>0.49149999999999999</v>
      </c>
      <c r="H8" s="19">
        <v>0.5</v>
      </c>
      <c r="I8" s="19">
        <v>0.5</v>
      </c>
      <c r="J8" s="19">
        <v>0.49149999999999999</v>
      </c>
      <c r="K8" s="19">
        <v>0.5</v>
      </c>
      <c r="L8" s="19">
        <v>0.5</v>
      </c>
      <c r="M8" s="20">
        <f t="shared" si="0"/>
        <v>0.49745</v>
      </c>
      <c r="N8" s="20">
        <f t="shared" si="1"/>
        <v>4.1058900780870109E-3</v>
      </c>
      <c r="O8" s="22">
        <f t="shared" si="2"/>
        <v>-5.0999999999999934E-3</v>
      </c>
    </row>
    <row r="9" spans="1:15" x14ac:dyDescent="0.3">
      <c r="A9" s="21">
        <v>24</v>
      </c>
      <c r="B9" s="18">
        <v>0.75</v>
      </c>
      <c r="C9" s="19">
        <v>0.75</v>
      </c>
      <c r="D9" s="19">
        <v>0.75</v>
      </c>
      <c r="E9" s="19">
        <v>0.75</v>
      </c>
      <c r="F9" s="19">
        <v>0.75</v>
      </c>
      <c r="G9" s="19">
        <v>0.75</v>
      </c>
      <c r="H9" s="19">
        <v>0.75</v>
      </c>
      <c r="I9" s="19">
        <v>0.75</v>
      </c>
      <c r="J9" s="19">
        <v>0.75</v>
      </c>
      <c r="K9" s="19">
        <v>0.75</v>
      </c>
      <c r="L9" s="19">
        <v>0.75</v>
      </c>
      <c r="M9" s="20">
        <f t="shared" si="0"/>
        <v>0.75</v>
      </c>
      <c r="N9" s="20">
        <f t="shared" si="1"/>
        <v>0</v>
      </c>
      <c r="O9" s="22">
        <f t="shared" si="2"/>
        <v>0</v>
      </c>
    </row>
    <row r="10" spans="1:15" x14ac:dyDescent="0.3">
      <c r="A10" s="21">
        <v>24</v>
      </c>
      <c r="B10" s="18">
        <v>0.95</v>
      </c>
      <c r="C10" s="19">
        <v>0.94915000000000005</v>
      </c>
      <c r="D10" s="19">
        <v>0.94999</v>
      </c>
      <c r="E10" s="19">
        <v>0.94915000000000005</v>
      </c>
      <c r="F10" s="19">
        <v>0.94999</v>
      </c>
      <c r="G10" s="19">
        <v>0.94999</v>
      </c>
      <c r="H10" s="19">
        <v>0.94915000000000005</v>
      </c>
      <c r="I10" s="19">
        <v>0.94999</v>
      </c>
      <c r="J10" s="19">
        <v>0.94999</v>
      </c>
      <c r="K10" s="19">
        <v>0.94915000000000005</v>
      </c>
      <c r="L10" s="19">
        <v>0.94999</v>
      </c>
      <c r="M10" s="20">
        <f t="shared" ref="M10" si="3">AVERAGE(C10:L10)</f>
        <v>0.949654</v>
      </c>
      <c r="N10" s="20">
        <f t="shared" ref="N10" si="4">_xlfn.STDEV.S(C10:L10)</f>
        <v>4.3377413477520586E-4</v>
      </c>
      <c r="O10" s="22">
        <f t="shared" ref="O10" si="5">(M10-B10)/B10</f>
        <v>-3.6421052631574469E-4</v>
      </c>
    </row>
    <row r="11" spans="1:15" x14ac:dyDescent="0.3">
      <c r="A11" s="21">
        <v>24</v>
      </c>
      <c r="B11" s="18">
        <v>0.98</v>
      </c>
      <c r="C11" s="19">
        <v>0.98304999999999998</v>
      </c>
      <c r="D11" s="19">
        <v>0.96660000000000001</v>
      </c>
      <c r="E11" s="19">
        <v>0.98333000000000004</v>
      </c>
      <c r="F11" s="19">
        <v>0.98304999999999998</v>
      </c>
      <c r="G11" s="19">
        <v>0.96660000000000001</v>
      </c>
      <c r="H11" s="19">
        <v>0.98333000000000004</v>
      </c>
      <c r="I11" s="19">
        <v>0.98333000000000004</v>
      </c>
      <c r="J11" s="19">
        <v>0.98304999999999998</v>
      </c>
      <c r="K11" s="19">
        <v>0.96660000000000001</v>
      </c>
      <c r="L11" s="19">
        <v>0.98333000000000004</v>
      </c>
      <c r="M11" s="20">
        <f t="shared" ref="M11" si="6">AVERAGE(C11:L11)</f>
        <v>0.97822700000000007</v>
      </c>
      <c r="N11" s="20">
        <f t="shared" ref="N11" si="7">_xlfn.STDEV.S(C11:L11)</f>
        <v>8.0243228167033911E-3</v>
      </c>
      <c r="O11" s="22">
        <f t="shared" ref="O11" si="8">(M11-B11)/B11</f>
        <v>-1.8091836734692997E-3</v>
      </c>
    </row>
    <row r="12" spans="1:15" x14ac:dyDescent="0.3">
      <c r="A12" s="9">
        <v>24</v>
      </c>
      <c r="B12" s="4">
        <v>0.99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0"/>
        <v>#DIV/0!</v>
      </c>
      <c r="N12" s="5" t="e">
        <f t="shared" si="1"/>
        <v>#DIV/0!</v>
      </c>
      <c r="O12" s="10" t="e">
        <f t="shared" si="2"/>
        <v>#DIV/0!</v>
      </c>
    </row>
    <row r="13" spans="1:15" x14ac:dyDescent="0.3">
      <c r="A13" s="9">
        <v>120</v>
      </c>
      <c r="B13" s="4">
        <v>0.01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0"/>
        <v>#DIV/0!</v>
      </c>
      <c r="N13" s="5" t="e">
        <f t="shared" si="1"/>
        <v>#DIV/0!</v>
      </c>
      <c r="O13" s="10" t="e">
        <f t="shared" si="2"/>
        <v>#DIV/0!</v>
      </c>
    </row>
    <row r="14" spans="1:15" x14ac:dyDescent="0.3">
      <c r="A14" s="21">
        <v>120</v>
      </c>
      <c r="B14" s="18">
        <v>0.02</v>
      </c>
      <c r="C14" s="19">
        <v>1.15E-2</v>
      </c>
      <c r="D14" s="19">
        <v>1.7299999999999999E-2</v>
      </c>
      <c r="E14" s="19">
        <v>1.7299999999999999E-2</v>
      </c>
      <c r="F14" s="19">
        <v>1.7299999999999999E-2</v>
      </c>
      <c r="G14" s="19">
        <v>1.7299999999999999E-2</v>
      </c>
      <c r="H14" s="19">
        <v>1.7299999999999999E-2</v>
      </c>
      <c r="I14" s="19">
        <v>1.7299999999999999E-2</v>
      </c>
      <c r="J14" s="19">
        <v>1.7299999999999999E-2</v>
      </c>
      <c r="K14" s="19">
        <v>1.7299999999999999E-2</v>
      </c>
      <c r="L14" s="19">
        <v>1.7299999999999999E-2</v>
      </c>
      <c r="M14" s="20">
        <f t="shared" ref="M14" si="9">AVERAGE(C14:L14)</f>
        <v>1.6720000000000002E-2</v>
      </c>
      <c r="N14" s="20">
        <f t="shared" ref="N14" si="10">_xlfn.STDEV.S(C14:L14)</f>
        <v>1.8341210428976596E-3</v>
      </c>
      <c r="O14" s="22">
        <f t="shared" ref="O14" si="11">(M14-B14)/B14</f>
        <v>-0.1639999999999999</v>
      </c>
    </row>
    <row r="15" spans="1:15" x14ac:dyDescent="0.3">
      <c r="A15" s="21">
        <v>120</v>
      </c>
      <c r="B15" s="18">
        <v>0.25</v>
      </c>
      <c r="C15" s="19">
        <v>0.23499999999999999</v>
      </c>
      <c r="D15" s="19">
        <v>0.23</v>
      </c>
      <c r="E15" s="19">
        <v>0.23499999999999999</v>
      </c>
      <c r="F15" s="19">
        <v>0.29399999999999998</v>
      </c>
      <c r="G15" s="19">
        <v>0.23499999999999999</v>
      </c>
      <c r="H15" s="19">
        <v>0.23499999999999999</v>
      </c>
      <c r="I15" s="19">
        <v>0.22900000000000001</v>
      </c>
      <c r="J15" s="19">
        <v>0.23499999999999999</v>
      </c>
      <c r="K15" s="19">
        <v>0.23499999999999999</v>
      </c>
      <c r="L15" s="19">
        <v>0.22900000000000001</v>
      </c>
      <c r="M15" s="20">
        <f t="shared" si="0"/>
        <v>0.2392</v>
      </c>
      <c r="N15" s="20">
        <f t="shared" si="1"/>
        <v>1.9441079073846582E-2</v>
      </c>
      <c r="O15" s="22">
        <f t="shared" si="2"/>
        <v>-4.3200000000000016E-2</v>
      </c>
    </row>
    <row r="16" spans="1:15" x14ac:dyDescent="0.3">
      <c r="A16" s="21">
        <v>120</v>
      </c>
      <c r="B16" s="18">
        <v>0.5</v>
      </c>
      <c r="C16" s="19">
        <v>0.47899999999999998</v>
      </c>
      <c r="D16" s="19">
        <v>0.47589999999999999</v>
      </c>
      <c r="E16" s="19">
        <v>0.47589999999999999</v>
      </c>
      <c r="F16" s="19">
        <v>0.47899999999999998</v>
      </c>
      <c r="G16" s="19">
        <v>0.47589999999999999</v>
      </c>
      <c r="H16" s="19">
        <v>0.47589999999999999</v>
      </c>
      <c r="I16" s="19">
        <v>0.47899999999999998</v>
      </c>
      <c r="J16" s="19">
        <v>0.47899999999999998</v>
      </c>
      <c r="K16" s="19">
        <v>0.47589999999999999</v>
      </c>
      <c r="L16" s="19">
        <v>0.47899999999999998</v>
      </c>
      <c r="M16" s="20">
        <f t="shared" si="0"/>
        <v>0.47745000000000004</v>
      </c>
      <c r="N16" s="20">
        <f t="shared" si="1"/>
        <v>1.633843457753658E-3</v>
      </c>
      <c r="O16" s="22">
        <f t="shared" si="2"/>
        <v>-4.5099999999999918E-2</v>
      </c>
    </row>
    <row r="17" spans="1:15" x14ac:dyDescent="0.3">
      <c r="A17" s="21">
        <v>120</v>
      </c>
      <c r="B17" s="18">
        <v>0.75</v>
      </c>
      <c r="C17" s="19">
        <v>0.7319</v>
      </c>
      <c r="D17" s="19">
        <v>0.7319</v>
      </c>
      <c r="E17" s="19">
        <v>0.7319</v>
      </c>
      <c r="F17" s="19">
        <v>0.7319</v>
      </c>
      <c r="G17" s="19">
        <v>0.73</v>
      </c>
      <c r="H17" s="19">
        <v>0.7319</v>
      </c>
      <c r="I17" s="19">
        <v>0.7319</v>
      </c>
      <c r="J17" s="19">
        <v>0.7319</v>
      </c>
      <c r="K17" s="19">
        <v>0.73</v>
      </c>
      <c r="L17" s="19">
        <v>0.7319</v>
      </c>
      <c r="M17" s="20">
        <f t="shared" si="0"/>
        <v>0.73151999999999995</v>
      </c>
      <c r="N17" s="20">
        <f t="shared" si="1"/>
        <v>8.0111034057599487E-4</v>
      </c>
      <c r="O17" s="22">
        <f t="shared" si="2"/>
        <v>-2.4640000000000068E-2</v>
      </c>
    </row>
    <row r="18" spans="1:15" x14ac:dyDescent="0.3">
      <c r="A18" s="21">
        <v>120</v>
      </c>
      <c r="B18" s="18">
        <v>0.99</v>
      </c>
      <c r="C18" s="19">
        <v>0.93700000000000006</v>
      </c>
      <c r="D18" s="19">
        <v>0.98750000000000004</v>
      </c>
      <c r="E18" s="19">
        <v>0.99370000000000003</v>
      </c>
      <c r="F18" s="19">
        <v>0.98740000000000006</v>
      </c>
      <c r="G18" s="19">
        <v>0.98750000000000004</v>
      </c>
      <c r="H18" s="19">
        <v>0.99370000000000003</v>
      </c>
      <c r="I18" s="19">
        <v>0.98750000000000004</v>
      </c>
      <c r="J18" s="19">
        <v>0.99370000000000003</v>
      </c>
      <c r="K18" s="19">
        <v>0.98750000000000004</v>
      </c>
      <c r="L18" s="19">
        <v>0.93710000000000004</v>
      </c>
      <c r="M18" s="20">
        <f t="shared" si="0"/>
        <v>0.97926000000000002</v>
      </c>
      <c r="N18" s="20">
        <f t="shared" si="1"/>
        <v>2.2427076888836352E-2</v>
      </c>
      <c r="O18" s="22">
        <f t="shared" si="2"/>
        <v>-1.0848484848484821E-2</v>
      </c>
    </row>
    <row r="19" spans="1:15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5" x14ac:dyDescent="0.3">
      <c r="A20" s="31" t="s">
        <v>18</v>
      </c>
      <c r="B20" s="32"/>
      <c r="C20" s="33" t="s">
        <v>13</v>
      </c>
      <c r="D20" s="33"/>
      <c r="E20" s="33"/>
      <c r="F20" s="33"/>
      <c r="G20" s="33"/>
      <c r="H20" s="33"/>
      <c r="I20" s="33"/>
      <c r="J20" s="33"/>
      <c r="K20" s="33"/>
      <c r="L20" s="33"/>
      <c r="M20" s="33" t="s">
        <v>15</v>
      </c>
      <c r="N20" s="33"/>
      <c r="O20" s="34"/>
    </row>
    <row r="21" spans="1:15" x14ac:dyDescent="0.3">
      <c r="A21" s="6" t="s">
        <v>14</v>
      </c>
      <c r="B21" s="7" t="s">
        <v>0</v>
      </c>
      <c r="C21" s="7" t="s">
        <v>1</v>
      </c>
      <c r="D21" s="7" t="s">
        <v>2</v>
      </c>
      <c r="E21" s="7" t="s">
        <v>3</v>
      </c>
      <c r="F21" s="7" t="s">
        <v>4</v>
      </c>
      <c r="G21" s="7" t="s">
        <v>5</v>
      </c>
      <c r="H21" s="7" t="s">
        <v>6</v>
      </c>
      <c r="I21" s="7" t="s">
        <v>7</v>
      </c>
      <c r="J21" s="7" t="s">
        <v>8</v>
      </c>
      <c r="K21" s="7" t="s">
        <v>9</v>
      </c>
      <c r="L21" s="7" t="s">
        <v>10</v>
      </c>
      <c r="M21" s="7" t="s">
        <v>11</v>
      </c>
      <c r="N21" s="7" t="s">
        <v>12</v>
      </c>
      <c r="O21" s="8" t="s">
        <v>16</v>
      </c>
    </row>
    <row r="22" spans="1:15" x14ac:dyDescent="0.3">
      <c r="A22" s="9">
        <v>24</v>
      </c>
      <c r="B22" s="4">
        <v>0.01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>AVERAGE(C22:L22)</f>
        <v>#DIV/0!</v>
      </c>
      <c r="N22" s="5" t="e">
        <f>_xlfn.STDEV.S(C22:L22)</f>
        <v>#DIV/0!</v>
      </c>
      <c r="O22" s="10" t="e">
        <f>(M22-B22)/B22</f>
        <v>#DIV/0!</v>
      </c>
    </row>
    <row r="23" spans="1:15" x14ac:dyDescent="0.3">
      <c r="A23" s="9">
        <v>24</v>
      </c>
      <c r="B23" s="4">
        <v>0.25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ref="M23:M31" si="12">AVERAGE(C23:L23)</f>
        <v>#DIV/0!</v>
      </c>
      <c r="N23" s="5" t="e">
        <f t="shared" ref="N23:N31" si="13">_xlfn.STDEV.S(C23:L23)</f>
        <v>#DIV/0!</v>
      </c>
      <c r="O23" s="10" t="e">
        <f t="shared" ref="O23:O31" si="14">(M23-B23)/B23</f>
        <v>#DIV/0!</v>
      </c>
    </row>
    <row r="24" spans="1:15" x14ac:dyDescent="0.3">
      <c r="A24" s="21">
        <v>24</v>
      </c>
      <c r="B24" s="18">
        <v>0.5</v>
      </c>
      <c r="C24" s="19">
        <v>0.33300000000000002</v>
      </c>
      <c r="D24" s="19">
        <v>0.33300000000000002</v>
      </c>
      <c r="E24" s="19">
        <v>0.33300000000000002</v>
      </c>
      <c r="F24" s="19">
        <v>0.33300000000000002</v>
      </c>
      <c r="G24" s="19">
        <v>0.33300000000000002</v>
      </c>
      <c r="H24" s="19">
        <v>0.33300000000000002</v>
      </c>
      <c r="I24" s="19">
        <v>0.33300000000000002</v>
      </c>
      <c r="J24" s="19">
        <v>0.33300000000000002</v>
      </c>
      <c r="K24" s="19">
        <v>0.33300000000000002</v>
      </c>
      <c r="L24" s="19">
        <v>0.33300000000000002</v>
      </c>
      <c r="M24" s="20">
        <f t="shared" si="12"/>
        <v>0.33300000000000007</v>
      </c>
      <c r="N24" s="20">
        <f t="shared" si="13"/>
        <v>5.851389114294502E-17</v>
      </c>
      <c r="O24" s="22">
        <f t="shared" si="14"/>
        <v>-0.33399999999999985</v>
      </c>
    </row>
    <row r="25" spans="1:15" x14ac:dyDescent="0.3">
      <c r="A25" s="21">
        <v>24</v>
      </c>
      <c r="B25" s="18">
        <v>0.75</v>
      </c>
      <c r="C25" s="19">
        <v>0.5</v>
      </c>
      <c r="D25" s="19">
        <v>0.5</v>
      </c>
      <c r="E25" s="19">
        <v>0.66600000000000004</v>
      </c>
      <c r="F25" s="19">
        <v>0.5</v>
      </c>
      <c r="G25" s="19">
        <v>0.66600000000000004</v>
      </c>
      <c r="H25" s="19">
        <v>0.5</v>
      </c>
      <c r="I25" s="19">
        <v>0.66600000000000004</v>
      </c>
      <c r="J25" s="19">
        <v>0.5</v>
      </c>
      <c r="K25" s="19">
        <v>0.66600000000000004</v>
      </c>
      <c r="L25" s="19">
        <v>0.5</v>
      </c>
      <c r="M25" s="20">
        <f t="shared" si="12"/>
        <v>0.56640000000000001</v>
      </c>
      <c r="N25" s="20">
        <f t="shared" si="13"/>
        <v>8.5722031396057871E-2</v>
      </c>
      <c r="O25" s="22">
        <f t="shared" si="14"/>
        <v>-0.24479999999999999</v>
      </c>
    </row>
    <row r="26" spans="1:15" x14ac:dyDescent="0.3">
      <c r="A26" s="9">
        <v>24</v>
      </c>
      <c r="B26" s="4">
        <v>0.99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12"/>
        <v>#DIV/0!</v>
      </c>
      <c r="N26" s="5" t="e">
        <f t="shared" si="13"/>
        <v>#DIV/0!</v>
      </c>
      <c r="O26" s="10" t="e">
        <f t="shared" si="14"/>
        <v>#DIV/0!</v>
      </c>
    </row>
    <row r="27" spans="1:15" x14ac:dyDescent="0.3">
      <c r="A27" s="9">
        <v>120</v>
      </c>
      <c r="B27" s="4">
        <v>0.1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12"/>
        <v>#DIV/0!</v>
      </c>
      <c r="N27" s="5" t="e">
        <f t="shared" si="13"/>
        <v>#DIV/0!</v>
      </c>
      <c r="O27" s="10" t="e">
        <f t="shared" si="14"/>
        <v>#DIV/0!</v>
      </c>
    </row>
    <row r="28" spans="1:15" x14ac:dyDescent="0.3">
      <c r="A28" s="21">
        <v>120</v>
      </c>
      <c r="B28" s="18">
        <v>0.25</v>
      </c>
      <c r="C28" s="19">
        <v>0.25</v>
      </c>
      <c r="D28" s="19">
        <v>0.25</v>
      </c>
      <c r="E28" s="19">
        <v>0.25</v>
      </c>
      <c r="F28" s="19">
        <v>0.25</v>
      </c>
      <c r="G28" s="19">
        <v>0.25</v>
      </c>
      <c r="H28" s="19">
        <v>0.25</v>
      </c>
      <c r="I28" s="19">
        <v>0.25</v>
      </c>
      <c r="J28" s="19">
        <v>0.25</v>
      </c>
      <c r="K28" s="19">
        <v>0.25</v>
      </c>
      <c r="L28" s="19">
        <v>0.25</v>
      </c>
      <c r="M28" s="20">
        <f t="shared" si="12"/>
        <v>0.25</v>
      </c>
      <c r="N28" s="20">
        <f t="shared" si="13"/>
        <v>0</v>
      </c>
      <c r="O28" s="22">
        <f t="shared" si="14"/>
        <v>0</v>
      </c>
    </row>
    <row r="29" spans="1:15" x14ac:dyDescent="0.3">
      <c r="A29" s="21">
        <v>120</v>
      </c>
      <c r="B29" s="18">
        <v>0.5</v>
      </c>
      <c r="C29" s="19">
        <v>0.75</v>
      </c>
      <c r="D29" s="19">
        <v>0.75</v>
      </c>
      <c r="E29" s="19">
        <v>0.75</v>
      </c>
      <c r="F29" s="19">
        <v>0.75</v>
      </c>
      <c r="G29" s="19">
        <v>0.75</v>
      </c>
      <c r="H29" s="19">
        <v>0.75</v>
      </c>
      <c r="I29" s="19">
        <v>0.75</v>
      </c>
      <c r="J29" s="19">
        <v>0.75</v>
      </c>
      <c r="K29" s="19">
        <v>0.75</v>
      </c>
      <c r="L29" s="19">
        <v>0.75</v>
      </c>
      <c r="M29" s="20">
        <f t="shared" si="12"/>
        <v>0.75</v>
      </c>
      <c r="N29" s="20">
        <f t="shared" si="13"/>
        <v>0</v>
      </c>
      <c r="O29" s="22">
        <f t="shared" si="14"/>
        <v>0.5</v>
      </c>
    </row>
    <row r="30" spans="1:15" x14ac:dyDescent="0.3">
      <c r="A30" s="21">
        <v>120</v>
      </c>
      <c r="B30" s="18">
        <v>0.75</v>
      </c>
      <c r="C30" s="19">
        <v>0.75</v>
      </c>
      <c r="D30" s="19">
        <v>0.66600000000000004</v>
      </c>
      <c r="E30" s="19">
        <v>0.75</v>
      </c>
      <c r="F30" s="19">
        <v>0.75</v>
      </c>
      <c r="G30" s="19">
        <v>0.66600000000000004</v>
      </c>
      <c r="H30" s="19">
        <v>0.75</v>
      </c>
      <c r="I30" s="19">
        <v>0.75</v>
      </c>
      <c r="J30" s="19">
        <v>0.66600000000000004</v>
      </c>
      <c r="K30" s="19">
        <v>0.75</v>
      </c>
      <c r="L30" s="19">
        <v>0.75</v>
      </c>
      <c r="M30" s="20">
        <f t="shared" si="12"/>
        <v>0.7248</v>
      </c>
      <c r="N30" s="20">
        <f t="shared" si="13"/>
        <v>4.0575854889330409E-2</v>
      </c>
      <c r="O30" s="22">
        <f t="shared" si="14"/>
        <v>-3.3599999999999998E-2</v>
      </c>
    </row>
    <row r="31" spans="1:15" ht="15" thickBot="1" x14ac:dyDescent="0.35">
      <c r="A31" s="14">
        <v>120</v>
      </c>
      <c r="B31" s="26">
        <v>0.99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 t="e">
        <f t="shared" si="12"/>
        <v>#DIV/0!</v>
      </c>
      <c r="N31" s="16" t="e">
        <f t="shared" si="13"/>
        <v>#DIV/0!</v>
      </c>
      <c r="O31" s="17" t="e">
        <f t="shared" si="14"/>
        <v>#DIV/0!</v>
      </c>
    </row>
    <row r="32" spans="1:15" ht="15" thickBot="1" x14ac:dyDescent="0.3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</row>
    <row r="33" spans="1:1" ht="15.6" x14ac:dyDescent="0.3">
      <c r="A33" s="2" t="s">
        <v>19</v>
      </c>
    </row>
  </sheetData>
  <mergeCells count="6">
    <mergeCell ref="C3:L3"/>
    <mergeCell ref="A3:B3"/>
    <mergeCell ref="M3:O3"/>
    <mergeCell ref="A20:B20"/>
    <mergeCell ref="C20:L20"/>
    <mergeCell ref="M20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Thais Vieira</cp:lastModifiedBy>
  <dcterms:created xsi:type="dcterms:W3CDTF">2019-08-22T11:45:02Z</dcterms:created>
  <dcterms:modified xsi:type="dcterms:W3CDTF">2019-09-30T00:06:59Z</dcterms:modified>
</cp:coreProperties>
</file>